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ffe\Downloads\"/>
    </mc:Choice>
  </mc:AlternateContent>
  <bookViews>
    <workbookView showSheetTabs="0" xWindow="0" yWindow="0" windowWidth="28800" windowHeight="12210" firstSheet="2" activeTab="2"/>
  </bookViews>
  <sheets>
    <sheet name="Master Data" sheetId="3" state="hidden" r:id="rId1"/>
    <sheet name="budget subgp" sheetId="4" state="hidden" r:id="rId2"/>
    <sheet name="Data" sheetId="5" r:id="rId3"/>
    <sheet name="budget head mapping production " sheetId="1" state="hidden" r:id="rId4"/>
    <sheet name="Abstract" sheetId="6" r:id="rId5"/>
  </sheets>
  <definedNames>
    <definedName name="_xlnm._FilterDatabase" localSheetId="1" hidden="1">'budget subgp'!$A$1:$E$67</definedName>
    <definedName name="_xlnm._FilterDatabase" localSheetId="2" hidden="1">Data!$D$2:$I$1630</definedName>
    <definedName name="_xlnm.Print_Area" localSheetId="2">Data!$A$1:$I$1631</definedName>
    <definedName name="_xlnm.Print_Titles" localSheetId="2">Data!$1:$2</definedName>
  </definedNames>
  <calcPr calcId="162913"/>
</workbook>
</file>

<file path=xl/calcChain.xml><?xml version="1.0" encoding="utf-8"?>
<calcChain xmlns="http://schemas.openxmlformats.org/spreadsheetml/2006/main">
  <c r="C2" i="6" l="1"/>
  <c r="F17" i="6" s="1"/>
  <c r="H1631" i="5"/>
  <c r="C10" i="6"/>
  <c r="C11" i="6"/>
  <c r="C3" i="6"/>
  <c r="C4" i="6"/>
  <c r="C5" i="6"/>
  <c r="C6" i="6"/>
  <c r="C7" i="6"/>
  <c r="C8" i="6"/>
  <c r="C9" i="6"/>
  <c r="C12" i="6"/>
  <c r="C13" i="6"/>
  <c r="C14" i="6"/>
  <c r="C15" i="6"/>
  <c r="C16" i="6"/>
  <c r="C17" i="6"/>
  <c r="C18" i="6"/>
  <c r="C19" i="6"/>
  <c r="E2" i="4"/>
  <c r="D3" i="5" s="1"/>
  <c r="XFD3" i="5" s="1"/>
  <c r="E3" i="4"/>
  <c r="E4" i="4"/>
  <c r="E5" i="4"/>
  <c r="E6" i="4"/>
  <c r="E7" i="4"/>
  <c r="E8" i="4"/>
  <c r="E9" i="4"/>
  <c r="E10" i="4"/>
  <c r="D1630" i="5" s="1"/>
  <c r="E11" i="4"/>
  <c r="E12" i="4"/>
  <c r="E13" i="4"/>
  <c r="E14" i="4"/>
  <c r="E15" i="4"/>
  <c r="E16" i="4"/>
  <c r="E17" i="4"/>
  <c r="E18" i="4"/>
  <c r="E19" i="4"/>
  <c r="D347" i="5" s="1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D953" i="5" s="1"/>
  <c r="E38" i="4"/>
  <c r="D1134" i="5" s="1"/>
  <c r="E39" i="4"/>
  <c r="D1170" i="5" s="1"/>
  <c r="E40" i="4"/>
  <c r="D1174" i="5" s="1"/>
  <c r="E41" i="4"/>
  <c r="D1190" i="5" s="1"/>
  <c r="E42" i="4"/>
  <c r="D1214" i="5" s="1"/>
  <c r="E43" i="4"/>
  <c r="D1242" i="5" s="1"/>
  <c r="E44" i="4"/>
  <c r="D1274" i="5" s="1"/>
  <c r="E45" i="4"/>
  <c r="D1290" i="5" s="1"/>
  <c r="E46" i="4"/>
  <c r="D1322" i="5" s="1"/>
  <c r="E47" i="4"/>
  <c r="E48" i="4"/>
  <c r="D1338" i="5" s="1"/>
  <c r="E49" i="4"/>
  <c r="D1354" i="5" s="1"/>
  <c r="E50" i="4"/>
  <c r="D1377" i="5" s="1"/>
  <c r="E51" i="4"/>
  <c r="D1389" i="5" s="1"/>
  <c r="E52" i="4"/>
  <c r="D1429" i="5" s="1"/>
  <c r="E53" i="4"/>
  <c r="D1433" i="5" s="1"/>
  <c r="E54" i="4"/>
  <c r="D1437" i="5" s="1"/>
  <c r="E55" i="4"/>
  <c r="D1445" i="5" s="1"/>
  <c r="E56" i="4"/>
  <c r="D1449" i="5" s="1"/>
  <c r="E57" i="4"/>
  <c r="D1457" i="5" s="1"/>
  <c r="E58" i="4"/>
  <c r="D1461" i="5" s="1"/>
  <c r="E59" i="4"/>
  <c r="D1465" i="5" s="1"/>
  <c r="E60" i="4"/>
  <c r="E61" i="4"/>
  <c r="D1472" i="5" s="1"/>
  <c r="E62" i="4"/>
  <c r="D1502" i="5" s="1"/>
  <c r="E63" i="4"/>
  <c r="D1525" i="5" s="1"/>
  <c r="E64" i="4"/>
  <c r="D1538" i="5" s="1"/>
  <c r="E65" i="4"/>
  <c r="D1558" i="5" s="1"/>
  <c r="E66" i="4"/>
  <c r="D1580" i="5" s="1"/>
  <c r="E67" i="4"/>
  <c r="D1628" i="5" s="1"/>
  <c r="D1618" i="5" l="1"/>
  <c r="D1594" i="5"/>
  <c r="D1530" i="5"/>
  <c r="D1504" i="5"/>
  <c r="D1617" i="5"/>
  <c r="D1593" i="5"/>
  <c r="D1527" i="5"/>
  <c r="D1503" i="5"/>
  <c r="D1614" i="5"/>
  <c r="D1590" i="5"/>
  <c r="D1526" i="5"/>
  <c r="D1500" i="5"/>
  <c r="D1613" i="5"/>
  <c r="D1589" i="5"/>
  <c r="D1523" i="5"/>
  <c r="D1473" i="5"/>
  <c r="D1610" i="5"/>
  <c r="D1586" i="5"/>
  <c r="D1522" i="5"/>
  <c r="D1609" i="5"/>
  <c r="D1585" i="5"/>
  <c r="D1519" i="5"/>
  <c r="D1606" i="5"/>
  <c r="D1582" i="5"/>
  <c r="D1516" i="5"/>
  <c r="D1629" i="5"/>
  <c r="D1605" i="5"/>
  <c r="D1581" i="5"/>
  <c r="D1515" i="5"/>
  <c r="D1626" i="5"/>
  <c r="D1602" i="5"/>
  <c r="D1578" i="5"/>
  <c r="D1512" i="5"/>
  <c r="F18" i="6"/>
  <c r="D1625" i="5"/>
  <c r="D1601" i="5"/>
  <c r="D1577" i="5"/>
  <c r="D1511" i="5"/>
  <c r="D1622" i="5"/>
  <c r="D1598" i="5"/>
  <c r="D1534" i="5"/>
  <c r="D1508" i="5"/>
  <c r="D1621" i="5"/>
  <c r="D1597" i="5"/>
  <c r="D1531" i="5"/>
  <c r="D1507" i="5"/>
  <c r="D880" i="5"/>
  <c r="D884" i="5"/>
  <c r="D888" i="5"/>
  <c r="D892" i="5"/>
  <c r="D896" i="5"/>
  <c r="D900" i="5"/>
  <c r="D904" i="5"/>
  <c r="D908" i="5"/>
  <c r="D912" i="5"/>
  <c r="D916" i="5"/>
  <c r="D920" i="5"/>
  <c r="D924" i="5"/>
  <c r="D928" i="5"/>
  <c r="D932" i="5"/>
  <c r="D936" i="5"/>
  <c r="D940" i="5"/>
  <c r="D879" i="5"/>
  <c r="D883" i="5"/>
  <c r="D887" i="5"/>
  <c r="D891" i="5"/>
  <c r="D895" i="5"/>
  <c r="D899" i="5"/>
  <c r="D903" i="5"/>
  <c r="D907" i="5"/>
  <c r="D911" i="5"/>
  <c r="D915" i="5"/>
  <c r="D919" i="5"/>
  <c r="D923" i="5"/>
  <c r="D927" i="5"/>
  <c r="D931" i="5"/>
  <c r="D935" i="5"/>
  <c r="D939" i="5"/>
  <c r="D878" i="5"/>
  <c r="D882" i="5"/>
  <c r="D886" i="5"/>
  <c r="D890" i="5"/>
  <c r="D894" i="5"/>
  <c r="D898" i="5"/>
  <c r="D902" i="5"/>
  <c r="D906" i="5"/>
  <c r="D910" i="5"/>
  <c r="D914" i="5"/>
  <c r="D918" i="5"/>
  <c r="D922" i="5"/>
  <c r="D926" i="5"/>
  <c r="D930" i="5"/>
  <c r="D934" i="5"/>
  <c r="D938" i="5"/>
  <c r="D877" i="5"/>
  <c r="D881" i="5"/>
  <c r="D885" i="5"/>
  <c r="D889" i="5"/>
  <c r="D893" i="5"/>
  <c r="D897" i="5"/>
  <c r="D901" i="5"/>
  <c r="D905" i="5"/>
  <c r="D909" i="5"/>
  <c r="D913" i="5"/>
  <c r="D917" i="5"/>
  <c r="D921" i="5"/>
  <c r="D925" i="5"/>
  <c r="D929" i="5"/>
  <c r="D933" i="5"/>
  <c r="D937" i="5"/>
  <c r="D941" i="5"/>
  <c r="D420" i="5"/>
  <c r="D424" i="5"/>
  <c r="D428" i="5"/>
  <c r="D432" i="5"/>
  <c r="D436" i="5"/>
  <c r="D440" i="5"/>
  <c r="D444" i="5"/>
  <c r="D448" i="5"/>
  <c r="D452" i="5"/>
  <c r="D456" i="5"/>
  <c r="D460" i="5"/>
  <c r="D464" i="5"/>
  <c r="D419" i="5"/>
  <c r="D423" i="5"/>
  <c r="D427" i="5"/>
  <c r="D431" i="5"/>
  <c r="D435" i="5"/>
  <c r="D439" i="5"/>
  <c r="D443" i="5"/>
  <c r="D447" i="5"/>
  <c r="D451" i="5"/>
  <c r="D455" i="5"/>
  <c r="D459" i="5"/>
  <c r="D463" i="5"/>
  <c r="D418" i="5"/>
  <c r="D422" i="5"/>
  <c r="D426" i="5"/>
  <c r="D430" i="5"/>
  <c r="D434" i="5"/>
  <c r="D438" i="5"/>
  <c r="D442" i="5"/>
  <c r="D446" i="5"/>
  <c r="D450" i="5"/>
  <c r="D454" i="5"/>
  <c r="D458" i="5"/>
  <c r="D462" i="5"/>
  <c r="D417" i="5"/>
  <c r="D421" i="5"/>
  <c r="D425" i="5"/>
  <c r="D429" i="5"/>
  <c r="D433" i="5"/>
  <c r="D437" i="5"/>
  <c r="D441" i="5"/>
  <c r="D445" i="5"/>
  <c r="D449" i="5"/>
  <c r="D453" i="5"/>
  <c r="D457" i="5"/>
  <c r="D461" i="5"/>
  <c r="D465" i="5"/>
  <c r="D209" i="5"/>
  <c r="D213" i="5"/>
  <c r="D217" i="5"/>
  <c r="D221" i="5"/>
  <c r="D225" i="5"/>
  <c r="D229" i="5"/>
  <c r="D233" i="5"/>
  <c r="D237" i="5"/>
  <c r="D208" i="5"/>
  <c r="D212" i="5"/>
  <c r="D216" i="5"/>
  <c r="D220" i="5"/>
  <c r="D224" i="5"/>
  <c r="D228" i="5"/>
  <c r="D232" i="5"/>
  <c r="D236" i="5"/>
  <c r="D211" i="5"/>
  <c r="D215" i="5"/>
  <c r="D219" i="5"/>
  <c r="D223" i="5"/>
  <c r="D227" i="5"/>
  <c r="D231" i="5"/>
  <c r="D235" i="5"/>
  <c r="D210" i="5"/>
  <c r="D214" i="5"/>
  <c r="D218" i="5"/>
  <c r="D222" i="5"/>
  <c r="D226" i="5"/>
  <c r="D230" i="5"/>
  <c r="D234" i="5"/>
  <c r="D238" i="5"/>
  <c r="D620" i="5"/>
  <c r="D624" i="5"/>
  <c r="D628" i="5"/>
  <c r="D632" i="5"/>
  <c r="D636" i="5"/>
  <c r="D640" i="5"/>
  <c r="D644" i="5"/>
  <c r="D648" i="5"/>
  <c r="D652" i="5"/>
  <c r="D656" i="5"/>
  <c r="D660" i="5"/>
  <c r="D664" i="5"/>
  <c r="D668" i="5"/>
  <c r="D672" i="5"/>
  <c r="D676" i="5"/>
  <c r="D680" i="5"/>
  <c r="D684" i="5"/>
  <c r="D688" i="5"/>
  <c r="D692" i="5"/>
  <c r="D696" i="5"/>
  <c r="D700" i="5"/>
  <c r="D704" i="5"/>
  <c r="D708" i="5"/>
  <c r="D623" i="5"/>
  <c r="D627" i="5"/>
  <c r="D631" i="5"/>
  <c r="D635" i="5"/>
  <c r="D639" i="5"/>
  <c r="D643" i="5"/>
  <c r="D647" i="5"/>
  <c r="D651" i="5"/>
  <c r="D655" i="5"/>
  <c r="D659" i="5"/>
  <c r="D663" i="5"/>
  <c r="D667" i="5"/>
  <c r="D671" i="5"/>
  <c r="D675" i="5"/>
  <c r="D679" i="5"/>
  <c r="D683" i="5"/>
  <c r="D687" i="5"/>
  <c r="D691" i="5"/>
  <c r="D695" i="5"/>
  <c r="D699" i="5"/>
  <c r="D703" i="5"/>
  <c r="D707" i="5"/>
  <c r="D622" i="5"/>
  <c r="D626" i="5"/>
  <c r="D630" i="5"/>
  <c r="D634" i="5"/>
  <c r="D638" i="5"/>
  <c r="D642" i="5"/>
  <c r="D646" i="5"/>
  <c r="D650" i="5"/>
  <c r="D654" i="5"/>
  <c r="D658" i="5"/>
  <c r="D662" i="5"/>
  <c r="D666" i="5"/>
  <c r="D670" i="5"/>
  <c r="D674" i="5"/>
  <c r="D678" i="5"/>
  <c r="D682" i="5"/>
  <c r="D686" i="5"/>
  <c r="D690" i="5"/>
  <c r="D694" i="5"/>
  <c r="D698" i="5"/>
  <c r="D702" i="5"/>
  <c r="D706" i="5"/>
  <c r="D621" i="5"/>
  <c r="D625" i="5"/>
  <c r="D629" i="5"/>
  <c r="D633" i="5"/>
  <c r="D637" i="5"/>
  <c r="D641" i="5"/>
  <c r="D645" i="5"/>
  <c r="D649" i="5"/>
  <c r="D653" i="5"/>
  <c r="D657" i="5"/>
  <c r="D661" i="5"/>
  <c r="D665" i="5"/>
  <c r="D669" i="5"/>
  <c r="D673" i="5"/>
  <c r="D677" i="5"/>
  <c r="D681" i="5"/>
  <c r="D685" i="5"/>
  <c r="D689" i="5"/>
  <c r="D693" i="5"/>
  <c r="D697" i="5"/>
  <c r="D701" i="5"/>
  <c r="D705" i="5"/>
  <c r="D709" i="5"/>
  <c r="D468" i="5"/>
  <c r="D467" i="5"/>
  <c r="D466" i="5"/>
  <c r="D339" i="5"/>
  <c r="D343" i="5"/>
  <c r="D342" i="5"/>
  <c r="D341" i="5"/>
  <c r="D340" i="5"/>
  <c r="D344" i="5"/>
  <c r="D185" i="5"/>
  <c r="D184" i="5"/>
  <c r="D187" i="5"/>
  <c r="D186" i="5"/>
  <c r="D712" i="5"/>
  <c r="D716" i="5"/>
  <c r="D720" i="5"/>
  <c r="D724" i="5"/>
  <c r="D728" i="5"/>
  <c r="D732" i="5"/>
  <c r="D736" i="5"/>
  <c r="D740" i="5"/>
  <c r="D744" i="5"/>
  <c r="D748" i="5"/>
  <c r="D752" i="5"/>
  <c r="D756" i="5"/>
  <c r="D760" i="5"/>
  <c r="D764" i="5"/>
  <c r="D768" i="5"/>
  <c r="D772" i="5"/>
  <c r="D776" i="5"/>
  <c r="D780" i="5"/>
  <c r="D784" i="5"/>
  <c r="D711" i="5"/>
  <c r="D715" i="5"/>
  <c r="D719" i="5"/>
  <c r="D723" i="5"/>
  <c r="D727" i="5"/>
  <c r="D731" i="5"/>
  <c r="D735" i="5"/>
  <c r="D739" i="5"/>
  <c r="D743" i="5"/>
  <c r="D747" i="5"/>
  <c r="D751" i="5"/>
  <c r="D755" i="5"/>
  <c r="D759" i="5"/>
  <c r="D763" i="5"/>
  <c r="D767" i="5"/>
  <c r="D771" i="5"/>
  <c r="D775" i="5"/>
  <c r="D779" i="5"/>
  <c r="D783" i="5"/>
  <c r="D710" i="5"/>
  <c r="D714" i="5"/>
  <c r="D718" i="5"/>
  <c r="D722" i="5"/>
  <c r="D726" i="5"/>
  <c r="D730" i="5"/>
  <c r="D734" i="5"/>
  <c r="D738" i="5"/>
  <c r="D742" i="5"/>
  <c r="D746" i="5"/>
  <c r="D750" i="5"/>
  <c r="D754" i="5"/>
  <c r="D758" i="5"/>
  <c r="D762" i="5"/>
  <c r="D766" i="5"/>
  <c r="D770" i="5"/>
  <c r="D774" i="5"/>
  <c r="D778" i="5"/>
  <c r="D782" i="5"/>
  <c r="D713" i="5"/>
  <c r="D717" i="5"/>
  <c r="D721" i="5"/>
  <c r="D725" i="5"/>
  <c r="D729" i="5"/>
  <c r="D733" i="5"/>
  <c r="D737" i="5"/>
  <c r="D741" i="5"/>
  <c r="D745" i="5"/>
  <c r="D749" i="5"/>
  <c r="D753" i="5"/>
  <c r="D757" i="5"/>
  <c r="D761" i="5"/>
  <c r="D765" i="5"/>
  <c r="D769" i="5"/>
  <c r="D773" i="5"/>
  <c r="D777" i="5"/>
  <c r="D781" i="5"/>
  <c r="D785" i="5"/>
  <c r="D472" i="5"/>
  <c r="D476" i="5"/>
  <c r="D480" i="5"/>
  <c r="D484" i="5"/>
  <c r="D488" i="5"/>
  <c r="D492" i="5"/>
  <c r="D496" i="5"/>
  <c r="D499" i="5"/>
  <c r="D503" i="5"/>
  <c r="D507" i="5"/>
  <c r="D511" i="5"/>
  <c r="D515" i="5"/>
  <c r="D519" i="5"/>
  <c r="D523" i="5"/>
  <c r="D527" i="5"/>
  <c r="D531" i="5"/>
  <c r="D471" i="5"/>
  <c r="D475" i="5"/>
  <c r="D479" i="5"/>
  <c r="D483" i="5"/>
  <c r="D487" i="5"/>
  <c r="D491" i="5"/>
  <c r="D495" i="5"/>
  <c r="D498" i="5"/>
  <c r="D502" i="5"/>
  <c r="D506" i="5"/>
  <c r="D510" i="5"/>
  <c r="D514" i="5"/>
  <c r="D518" i="5"/>
  <c r="D522" i="5"/>
  <c r="D526" i="5"/>
  <c r="D530" i="5"/>
  <c r="D470" i="5"/>
  <c r="D474" i="5"/>
  <c r="D478" i="5"/>
  <c r="D482" i="5"/>
  <c r="D486" i="5"/>
  <c r="D490" i="5"/>
  <c r="D494" i="5"/>
  <c r="D497" i="5"/>
  <c r="D501" i="5"/>
  <c r="D505" i="5"/>
  <c r="D509" i="5"/>
  <c r="D513" i="5"/>
  <c r="D517" i="5"/>
  <c r="D521" i="5"/>
  <c r="D525" i="5"/>
  <c r="D529" i="5"/>
  <c r="D533" i="5"/>
  <c r="D469" i="5"/>
  <c r="D473" i="5"/>
  <c r="D477" i="5"/>
  <c r="D481" i="5"/>
  <c r="D485" i="5"/>
  <c r="D489" i="5"/>
  <c r="D493" i="5"/>
  <c r="D500" i="5"/>
  <c r="D504" i="5"/>
  <c r="D508" i="5"/>
  <c r="D512" i="5"/>
  <c r="D516" i="5"/>
  <c r="D520" i="5"/>
  <c r="D524" i="5"/>
  <c r="D528" i="5"/>
  <c r="D532" i="5"/>
  <c r="D379" i="5"/>
  <c r="D383" i="5"/>
  <c r="D387" i="5"/>
  <c r="D391" i="5"/>
  <c r="D395" i="5"/>
  <c r="D399" i="5"/>
  <c r="D378" i="5"/>
  <c r="D382" i="5"/>
  <c r="D386" i="5"/>
  <c r="D390" i="5"/>
  <c r="D394" i="5"/>
  <c r="D398" i="5"/>
  <c r="D377" i="5"/>
  <c r="D381" i="5"/>
  <c r="D385" i="5"/>
  <c r="D389" i="5"/>
  <c r="D393" i="5"/>
  <c r="D397" i="5"/>
  <c r="D401" i="5"/>
  <c r="D380" i="5"/>
  <c r="D384" i="5"/>
  <c r="D388" i="5"/>
  <c r="D392" i="5"/>
  <c r="D396" i="5"/>
  <c r="D400" i="5"/>
  <c r="D346" i="5"/>
  <c r="D345" i="5"/>
  <c r="D299" i="5"/>
  <c r="D303" i="5"/>
  <c r="D307" i="5"/>
  <c r="D311" i="5"/>
  <c r="D315" i="5"/>
  <c r="D319" i="5"/>
  <c r="D298" i="5"/>
  <c r="D302" i="5"/>
  <c r="D306" i="5"/>
  <c r="D310" i="5"/>
  <c r="D314" i="5"/>
  <c r="D318" i="5"/>
  <c r="D301" i="5"/>
  <c r="D305" i="5"/>
  <c r="D309" i="5"/>
  <c r="D313" i="5"/>
  <c r="D317" i="5"/>
  <c r="D321" i="5"/>
  <c r="D300" i="5"/>
  <c r="D304" i="5"/>
  <c r="D308" i="5"/>
  <c r="D312" i="5"/>
  <c r="D316" i="5"/>
  <c r="D320" i="5"/>
  <c r="D189" i="5"/>
  <c r="D193" i="5"/>
  <c r="D188" i="5"/>
  <c r="D192" i="5"/>
  <c r="D191" i="5"/>
  <c r="D195" i="5"/>
  <c r="D190" i="5"/>
  <c r="D194" i="5"/>
  <c r="D137" i="5"/>
  <c r="D141" i="5"/>
  <c r="D136" i="5"/>
  <c r="D140" i="5"/>
  <c r="D144" i="5"/>
  <c r="D135" i="5"/>
  <c r="D139" i="5"/>
  <c r="D143" i="5"/>
  <c r="D138" i="5"/>
  <c r="D142" i="5"/>
  <c r="D5" i="5"/>
  <c r="D9" i="5"/>
  <c r="D13" i="5"/>
  <c r="D17" i="5"/>
  <c r="D4" i="5"/>
  <c r="D8" i="5"/>
  <c r="D12" i="5"/>
  <c r="D16" i="5"/>
  <c r="D7" i="5"/>
  <c r="D11" i="5"/>
  <c r="D15" i="5"/>
  <c r="D6" i="5"/>
  <c r="D10" i="5"/>
  <c r="D14" i="5"/>
  <c r="D18" i="5"/>
  <c r="D1571" i="5"/>
  <c r="D1563" i="5"/>
  <c r="D1555" i="5"/>
  <c r="D1551" i="5"/>
  <c r="D1539" i="5"/>
  <c r="D1492" i="5"/>
  <c r="D1485" i="5"/>
  <c r="D1477" i="5"/>
  <c r="D1627" i="5"/>
  <c r="D1623" i="5"/>
  <c r="D1619" i="5"/>
  <c r="D1615" i="5"/>
  <c r="D1611" i="5"/>
  <c r="D1607" i="5"/>
  <c r="D1603" i="5"/>
  <c r="D1599" i="5"/>
  <c r="D1595" i="5"/>
  <c r="D1591" i="5"/>
  <c r="D1587" i="5"/>
  <c r="D1583" i="5"/>
  <c r="D1579" i="5"/>
  <c r="D1572" i="5"/>
  <c r="D1568" i="5"/>
  <c r="D1564" i="5"/>
  <c r="D1560" i="5"/>
  <c r="D1556" i="5"/>
  <c r="D1552" i="5"/>
  <c r="D1548" i="5"/>
  <c r="D1544" i="5"/>
  <c r="D1540" i="5"/>
  <c r="D1536" i="5"/>
  <c r="D1532" i="5"/>
  <c r="D1528" i="5"/>
  <c r="D1524" i="5"/>
  <c r="D1520" i="5"/>
  <c r="D1517" i="5"/>
  <c r="D1513" i="5"/>
  <c r="D1509" i="5"/>
  <c r="D1505" i="5"/>
  <c r="D1501" i="5"/>
  <c r="D1497" i="5"/>
  <c r="D1493" i="5"/>
  <c r="D1489" i="5"/>
  <c r="D1486" i="5"/>
  <c r="D1482" i="5"/>
  <c r="D1478" i="5"/>
  <c r="D1474" i="5"/>
  <c r="D1470" i="5"/>
  <c r="D1466" i="5"/>
  <c r="D1462" i="5"/>
  <c r="D1458" i="5"/>
  <c r="D1454" i="5"/>
  <c r="D1450" i="5"/>
  <c r="D1446" i="5"/>
  <c r="D1442" i="5"/>
  <c r="D1438" i="5"/>
  <c r="D1434" i="5"/>
  <c r="D1430" i="5"/>
  <c r="D1426" i="5"/>
  <c r="D1422" i="5"/>
  <c r="D1418" i="5"/>
  <c r="D1414" i="5"/>
  <c r="D1410" i="5"/>
  <c r="D1406" i="5"/>
  <c r="D1402" i="5"/>
  <c r="D1398" i="5"/>
  <c r="D1394" i="5"/>
  <c r="D1390" i="5"/>
  <c r="D1386" i="5"/>
  <c r="D1382" i="5"/>
  <c r="D1378" i="5"/>
  <c r="D1374" i="5"/>
  <c r="D1370" i="5"/>
  <c r="D1367" i="5"/>
  <c r="D1363" i="5"/>
  <c r="D1359" i="5"/>
  <c r="D1355" i="5"/>
  <c r="D1351" i="5"/>
  <c r="D1347" i="5"/>
  <c r="D1343" i="5"/>
  <c r="D1339" i="5"/>
  <c r="D1335" i="5"/>
  <c r="D1331" i="5"/>
  <c r="D1327" i="5"/>
  <c r="D1323" i="5"/>
  <c r="D1319" i="5"/>
  <c r="D1315" i="5"/>
  <c r="D1311" i="5"/>
  <c r="D1307" i="5"/>
  <c r="D1303" i="5"/>
  <c r="D1299" i="5"/>
  <c r="D1295" i="5"/>
  <c r="D1291" i="5"/>
  <c r="D1287" i="5"/>
  <c r="D1283" i="5"/>
  <c r="D1279" i="5"/>
  <c r="D1275" i="5"/>
  <c r="D1271" i="5"/>
  <c r="D1267" i="5"/>
  <c r="D1263" i="5"/>
  <c r="D1259" i="5"/>
  <c r="D1255" i="5"/>
  <c r="D1251" i="5"/>
  <c r="D1247" i="5"/>
  <c r="D1243" i="5"/>
  <c r="D1239" i="5"/>
  <c r="D1235" i="5"/>
  <c r="D1231" i="5"/>
  <c r="D1227" i="5"/>
  <c r="D1223" i="5"/>
  <c r="D1219" i="5"/>
  <c r="D1215" i="5"/>
  <c r="D1211" i="5"/>
  <c r="D1207" i="5"/>
  <c r="D1203" i="5"/>
  <c r="D1199" i="5"/>
  <c r="D1195" i="5"/>
  <c r="D1191" i="5"/>
  <c r="D1187" i="5"/>
  <c r="D1183" i="5"/>
  <c r="D1179" i="5"/>
  <c r="D1175" i="5"/>
  <c r="D1171" i="5"/>
  <c r="D1167" i="5"/>
  <c r="D1163" i="5"/>
  <c r="D1159" i="5"/>
  <c r="D1155" i="5"/>
  <c r="D1151" i="5"/>
  <c r="D1147" i="5"/>
  <c r="D1143" i="5"/>
  <c r="D1139" i="5"/>
  <c r="D1135" i="5"/>
  <c r="D1131" i="5"/>
  <c r="D1127" i="5"/>
  <c r="D1124" i="5"/>
  <c r="D1120" i="5"/>
  <c r="D1116" i="5"/>
  <c r="D1112" i="5"/>
  <c r="D1108" i="5"/>
  <c r="D1105" i="5"/>
  <c r="D1101" i="5"/>
  <c r="D1097" i="5"/>
  <c r="D1093" i="5"/>
  <c r="D1089" i="5"/>
  <c r="D1085" i="5"/>
  <c r="D1081" i="5"/>
  <c r="D1077" i="5"/>
  <c r="D1073" i="5"/>
  <c r="D1069" i="5"/>
  <c r="D1065" i="5"/>
  <c r="D1061" i="5"/>
  <c r="D1057" i="5"/>
  <c r="D1053" i="5"/>
  <c r="D1049" i="5"/>
  <c r="D1045" i="5"/>
  <c r="D1041" i="5"/>
  <c r="D1038" i="5"/>
  <c r="D1034" i="5"/>
  <c r="D1030" i="5"/>
  <c r="D1026" i="5"/>
  <c r="D1022" i="5"/>
  <c r="D1016" i="5"/>
  <c r="D1009" i="5"/>
  <c r="D1001" i="5"/>
  <c r="D993" i="5"/>
  <c r="D985" i="5"/>
  <c r="D977" i="5"/>
  <c r="D969" i="5"/>
  <c r="D961" i="5"/>
  <c r="D612" i="5"/>
  <c r="D616" i="5"/>
  <c r="D611" i="5"/>
  <c r="D615" i="5"/>
  <c r="D619" i="5"/>
  <c r="D610" i="5"/>
  <c r="D614" i="5"/>
  <c r="D618" i="5"/>
  <c r="D613" i="5"/>
  <c r="D617" i="5"/>
  <c r="D351" i="5"/>
  <c r="D355" i="5"/>
  <c r="D359" i="5"/>
  <c r="D363" i="5"/>
  <c r="D350" i="5"/>
  <c r="D354" i="5"/>
  <c r="D358" i="5"/>
  <c r="D362" i="5"/>
  <c r="D349" i="5"/>
  <c r="D353" i="5"/>
  <c r="D357" i="5"/>
  <c r="D361" i="5"/>
  <c r="D348" i="5"/>
  <c r="D352" i="5"/>
  <c r="D356" i="5"/>
  <c r="D360" i="5"/>
  <c r="D183" i="5"/>
  <c r="D182" i="5"/>
  <c r="D944" i="5"/>
  <c r="D948" i="5"/>
  <c r="D952" i="5"/>
  <c r="D956" i="5"/>
  <c r="D960" i="5"/>
  <c r="D964" i="5"/>
  <c r="D968" i="5"/>
  <c r="D972" i="5"/>
  <c r="D976" i="5"/>
  <c r="D980" i="5"/>
  <c r="D984" i="5"/>
  <c r="D988" i="5"/>
  <c r="D992" i="5"/>
  <c r="D996" i="5"/>
  <c r="D1000" i="5"/>
  <c r="D1004" i="5"/>
  <c r="D1008" i="5"/>
  <c r="D1012" i="5"/>
  <c r="D1015" i="5"/>
  <c r="D1019" i="5"/>
  <c r="D943" i="5"/>
  <c r="D947" i="5"/>
  <c r="D951" i="5"/>
  <c r="D955" i="5"/>
  <c r="D959" i="5"/>
  <c r="D963" i="5"/>
  <c r="D967" i="5"/>
  <c r="D971" i="5"/>
  <c r="D975" i="5"/>
  <c r="D979" i="5"/>
  <c r="D983" i="5"/>
  <c r="D987" i="5"/>
  <c r="D991" i="5"/>
  <c r="D995" i="5"/>
  <c r="D999" i="5"/>
  <c r="D1003" i="5"/>
  <c r="D1007" i="5"/>
  <c r="D1011" i="5"/>
  <c r="D1018" i="5"/>
  <c r="D942" i="5"/>
  <c r="D946" i="5"/>
  <c r="D950" i="5"/>
  <c r="D945" i="5"/>
  <c r="D949" i="5"/>
  <c r="D554" i="5"/>
  <c r="D558" i="5"/>
  <c r="D562" i="5"/>
  <c r="D566" i="5"/>
  <c r="D570" i="5"/>
  <c r="D574" i="5"/>
  <c r="D578" i="5"/>
  <c r="D582" i="5"/>
  <c r="D585" i="5"/>
  <c r="D588" i="5"/>
  <c r="D592" i="5"/>
  <c r="D596" i="5"/>
  <c r="D600" i="5"/>
  <c r="D604" i="5"/>
  <c r="D608" i="5"/>
  <c r="D553" i="5"/>
  <c r="D557" i="5"/>
  <c r="D561" i="5"/>
  <c r="D565" i="5"/>
  <c r="D569" i="5"/>
  <c r="D573" i="5"/>
  <c r="D577" i="5"/>
  <c r="D581" i="5"/>
  <c r="D587" i="5"/>
  <c r="D591" i="5"/>
  <c r="D595" i="5"/>
  <c r="D599" i="5"/>
  <c r="D603" i="5"/>
  <c r="D607" i="5"/>
  <c r="D552" i="5"/>
  <c r="D556" i="5"/>
  <c r="D560" i="5"/>
  <c r="D564" i="5"/>
  <c r="D568" i="5"/>
  <c r="D572" i="5"/>
  <c r="D576" i="5"/>
  <c r="D580" i="5"/>
  <c r="D584" i="5"/>
  <c r="D586" i="5"/>
  <c r="D590" i="5"/>
  <c r="D594" i="5"/>
  <c r="D598" i="5"/>
  <c r="D602" i="5"/>
  <c r="D606" i="5"/>
  <c r="D551" i="5"/>
  <c r="D555" i="5"/>
  <c r="D559" i="5"/>
  <c r="D563" i="5"/>
  <c r="D567" i="5"/>
  <c r="D571" i="5"/>
  <c r="D575" i="5"/>
  <c r="D579" i="5"/>
  <c r="D583" i="5"/>
  <c r="D589" i="5"/>
  <c r="D593" i="5"/>
  <c r="D597" i="5"/>
  <c r="D601" i="5"/>
  <c r="D605" i="5"/>
  <c r="D609" i="5"/>
  <c r="D367" i="5"/>
  <c r="D371" i="5"/>
  <c r="D375" i="5"/>
  <c r="D366" i="5"/>
  <c r="D370" i="5"/>
  <c r="D374" i="5"/>
  <c r="D365" i="5"/>
  <c r="D369" i="5"/>
  <c r="D373" i="5"/>
  <c r="D364" i="5"/>
  <c r="D368" i="5"/>
  <c r="D372" i="5"/>
  <c r="D376" i="5"/>
  <c r="D241" i="5"/>
  <c r="D245" i="5"/>
  <c r="D249" i="5"/>
  <c r="D253" i="5"/>
  <c r="D257" i="5"/>
  <c r="D261" i="5"/>
  <c r="D265" i="5"/>
  <c r="D269" i="5"/>
  <c r="D273" i="5"/>
  <c r="D277" i="5"/>
  <c r="D281" i="5"/>
  <c r="D285" i="5"/>
  <c r="D289" i="5"/>
  <c r="D293" i="5"/>
  <c r="D240" i="5"/>
  <c r="D244" i="5"/>
  <c r="D248" i="5"/>
  <c r="D252" i="5"/>
  <c r="D256" i="5"/>
  <c r="D260" i="5"/>
  <c r="D264" i="5"/>
  <c r="D268" i="5"/>
  <c r="D272" i="5"/>
  <c r="D276" i="5"/>
  <c r="D280" i="5"/>
  <c r="D284" i="5"/>
  <c r="D288" i="5"/>
  <c r="D292" i="5"/>
  <c r="D296" i="5"/>
  <c r="D239" i="5"/>
  <c r="D243" i="5"/>
  <c r="D247" i="5"/>
  <c r="D251" i="5"/>
  <c r="D255" i="5"/>
  <c r="D259" i="5"/>
  <c r="D263" i="5"/>
  <c r="D267" i="5"/>
  <c r="D271" i="5"/>
  <c r="D275" i="5"/>
  <c r="D279" i="5"/>
  <c r="D283" i="5"/>
  <c r="D287" i="5"/>
  <c r="D291" i="5"/>
  <c r="D295" i="5"/>
  <c r="D242" i="5"/>
  <c r="D246" i="5"/>
  <c r="D250" i="5"/>
  <c r="D254" i="5"/>
  <c r="D258" i="5"/>
  <c r="D262" i="5"/>
  <c r="D266" i="5"/>
  <c r="D270" i="5"/>
  <c r="D274" i="5"/>
  <c r="D278" i="5"/>
  <c r="D282" i="5"/>
  <c r="D286" i="5"/>
  <c r="D290" i="5"/>
  <c r="D294" i="5"/>
  <c r="D297" i="5"/>
  <c r="D89" i="5"/>
  <c r="D93" i="5"/>
  <c r="D97" i="5"/>
  <c r="D101" i="5"/>
  <c r="D105" i="5"/>
  <c r="D109" i="5"/>
  <c r="D113" i="5"/>
  <c r="D117" i="5"/>
  <c r="D121" i="5"/>
  <c r="D125" i="5"/>
  <c r="D129" i="5"/>
  <c r="D133" i="5"/>
  <c r="D92" i="5"/>
  <c r="D96" i="5"/>
  <c r="D100" i="5"/>
  <c r="D104" i="5"/>
  <c r="D108" i="5"/>
  <c r="D112" i="5"/>
  <c r="D116" i="5"/>
  <c r="D120" i="5"/>
  <c r="D124" i="5"/>
  <c r="D128" i="5"/>
  <c r="D132" i="5"/>
  <c r="D91" i="5"/>
  <c r="D95" i="5"/>
  <c r="D99" i="5"/>
  <c r="D103" i="5"/>
  <c r="D107" i="5"/>
  <c r="D111" i="5"/>
  <c r="D115" i="5"/>
  <c r="D119" i="5"/>
  <c r="D123" i="5"/>
  <c r="D127" i="5"/>
  <c r="D131" i="5"/>
  <c r="D90" i="5"/>
  <c r="D94" i="5"/>
  <c r="D98" i="5"/>
  <c r="D102" i="5"/>
  <c r="D106" i="5"/>
  <c r="D110" i="5"/>
  <c r="D114" i="5"/>
  <c r="D118" i="5"/>
  <c r="D122" i="5"/>
  <c r="D126" i="5"/>
  <c r="D130" i="5"/>
  <c r="D134" i="5"/>
  <c r="D788" i="5"/>
  <c r="D792" i="5"/>
  <c r="D796" i="5"/>
  <c r="D800" i="5"/>
  <c r="D804" i="5"/>
  <c r="D808" i="5"/>
  <c r="D812" i="5"/>
  <c r="D816" i="5"/>
  <c r="D820" i="5"/>
  <c r="D824" i="5"/>
  <c r="D828" i="5"/>
  <c r="D832" i="5"/>
  <c r="D836" i="5"/>
  <c r="D840" i="5"/>
  <c r="D844" i="5"/>
  <c r="D848" i="5"/>
  <c r="D852" i="5"/>
  <c r="D856" i="5"/>
  <c r="D860" i="5"/>
  <c r="D864" i="5"/>
  <c r="D868" i="5"/>
  <c r="D872" i="5"/>
  <c r="D876" i="5"/>
  <c r="D787" i="5"/>
  <c r="D791" i="5"/>
  <c r="D795" i="5"/>
  <c r="D799" i="5"/>
  <c r="D803" i="5"/>
  <c r="D807" i="5"/>
  <c r="D811" i="5"/>
  <c r="D815" i="5"/>
  <c r="D819" i="5"/>
  <c r="D823" i="5"/>
  <c r="D827" i="5"/>
  <c r="D831" i="5"/>
  <c r="D835" i="5"/>
  <c r="D839" i="5"/>
  <c r="D843" i="5"/>
  <c r="D847" i="5"/>
  <c r="D851" i="5"/>
  <c r="D855" i="5"/>
  <c r="D859" i="5"/>
  <c r="D863" i="5"/>
  <c r="D867" i="5"/>
  <c r="D871" i="5"/>
  <c r="D875" i="5"/>
  <c r="D786" i="5"/>
  <c r="D790" i="5"/>
  <c r="D794" i="5"/>
  <c r="D798" i="5"/>
  <c r="D802" i="5"/>
  <c r="D806" i="5"/>
  <c r="D810" i="5"/>
  <c r="D814" i="5"/>
  <c r="D818" i="5"/>
  <c r="D822" i="5"/>
  <c r="D826" i="5"/>
  <c r="D830" i="5"/>
  <c r="D834" i="5"/>
  <c r="D838" i="5"/>
  <c r="D842" i="5"/>
  <c r="D846" i="5"/>
  <c r="D850" i="5"/>
  <c r="D854" i="5"/>
  <c r="D858" i="5"/>
  <c r="D862" i="5"/>
  <c r="D866" i="5"/>
  <c r="D870" i="5"/>
  <c r="D874" i="5"/>
  <c r="D789" i="5"/>
  <c r="D793" i="5"/>
  <c r="D797" i="5"/>
  <c r="D801" i="5"/>
  <c r="D805" i="5"/>
  <c r="D809" i="5"/>
  <c r="D813" i="5"/>
  <c r="D817" i="5"/>
  <c r="D821" i="5"/>
  <c r="D825" i="5"/>
  <c r="D829" i="5"/>
  <c r="D833" i="5"/>
  <c r="D837" i="5"/>
  <c r="D841" i="5"/>
  <c r="D845" i="5"/>
  <c r="D849" i="5"/>
  <c r="D853" i="5"/>
  <c r="D857" i="5"/>
  <c r="D861" i="5"/>
  <c r="D865" i="5"/>
  <c r="D869" i="5"/>
  <c r="D873" i="5"/>
  <c r="D534" i="5"/>
  <c r="D538" i="5"/>
  <c r="D542" i="5"/>
  <c r="D537" i="5"/>
  <c r="D541" i="5"/>
  <c r="D536" i="5"/>
  <c r="D540" i="5"/>
  <c r="D535" i="5"/>
  <c r="D539" i="5"/>
  <c r="D543" i="5"/>
  <c r="D404" i="5"/>
  <c r="D408" i="5"/>
  <c r="D412" i="5"/>
  <c r="D416" i="5"/>
  <c r="D403" i="5"/>
  <c r="D407" i="5"/>
  <c r="D411" i="5"/>
  <c r="D415" i="5"/>
  <c r="D402" i="5"/>
  <c r="D406" i="5"/>
  <c r="D410" i="5"/>
  <c r="D414" i="5"/>
  <c r="D405" i="5"/>
  <c r="D409" i="5"/>
  <c r="D413" i="5"/>
  <c r="D323" i="5"/>
  <c r="D327" i="5"/>
  <c r="D331" i="5"/>
  <c r="D322" i="5"/>
  <c r="D326" i="5"/>
  <c r="D330" i="5"/>
  <c r="D334" i="5"/>
  <c r="D325" i="5"/>
  <c r="D329" i="5"/>
  <c r="D333" i="5"/>
  <c r="D324" i="5"/>
  <c r="D328" i="5"/>
  <c r="D332" i="5"/>
  <c r="D197" i="5"/>
  <c r="D201" i="5"/>
  <c r="D205" i="5"/>
  <c r="D196" i="5"/>
  <c r="D200" i="5"/>
  <c r="D204" i="5"/>
  <c r="D199" i="5"/>
  <c r="D203" i="5"/>
  <c r="D207" i="5"/>
  <c r="D198" i="5"/>
  <c r="D202" i="5"/>
  <c r="D206" i="5"/>
  <c r="D145" i="5"/>
  <c r="D149" i="5"/>
  <c r="D153" i="5"/>
  <c r="D157" i="5"/>
  <c r="D161" i="5"/>
  <c r="D165" i="5"/>
  <c r="D169" i="5"/>
  <c r="D173" i="5"/>
  <c r="D177" i="5"/>
  <c r="D181" i="5"/>
  <c r="D148" i="5"/>
  <c r="D152" i="5"/>
  <c r="D156" i="5"/>
  <c r="D160" i="5"/>
  <c r="D164" i="5"/>
  <c r="D168" i="5"/>
  <c r="D172" i="5"/>
  <c r="D176" i="5"/>
  <c r="D180" i="5"/>
  <c r="D147" i="5"/>
  <c r="D151" i="5"/>
  <c r="D155" i="5"/>
  <c r="D159" i="5"/>
  <c r="D163" i="5"/>
  <c r="D167" i="5"/>
  <c r="D171" i="5"/>
  <c r="D175" i="5"/>
  <c r="D179" i="5"/>
  <c r="D146" i="5"/>
  <c r="D150" i="5"/>
  <c r="D154" i="5"/>
  <c r="D158" i="5"/>
  <c r="D162" i="5"/>
  <c r="D166" i="5"/>
  <c r="D170" i="5"/>
  <c r="D174" i="5"/>
  <c r="D178" i="5"/>
  <c r="D21" i="5"/>
  <c r="D25" i="5"/>
  <c r="D29" i="5"/>
  <c r="D33" i="5"/>
  <c r="D37" i="5"/>
  <c r="D41" i="5"/>
  <c r="D45" i="5"/>
  <c r="D49" i="5"/>
  <c r="D53" i="5"/>
  <c r="D57" i="5"/>
  <c r="D61" i="5"/>
  <c r="D65" i="5"/>
  <c r="D20" i="5"/>
  <c r="D24" i="5"/>
  <c r="D28" i="5"/>
  <c r="D32" i="5"/>
  <c r="D36" i="5"/>
  <c r="D40" i="5"/>
  <c r="D44" i="5"/>
  <c r="D48" i="5"/>
  <c r="D52" i="5"/>
  <c r="D56" i="5"/>
  <c r="D60" i="5"/>
  <c r="D64" i="5"/>
  <c r="D19" i="5"/>
  <c r="D23" i="5"/>
  <c r="D27" i="5"/>
  <c r="D31" i="5"/>
  <c r="D35" i="5"/>
  <c r="D39" i="5"/>
  <c r="D43" i="5"/>
  <c r="D47" i="5"/>
  <c r="D51" i="5"/>
  <c r="D55" i="5"/>
  <c r="D59" i="5"/>
  <c r="D63" i="5"/>
  <c r="D22" i="5"/>
  <c r="D26" i="5"/>
  <c r="D30" i="5"/>
  <c r="D34" i="5"/>
  <c r="D38" i="5"/>
  <c r="D42" i="5"/>
  <c r="D46" i="5"/>
  <c r="D50" i="5"/>
  <c r="D54" i="5"/>
  <c r="D58" i="5"/>
  <c r="D62" i="5"/>
  <c r="D1575" i="5"/>
  <c r="D1567" i="5"/>
  <c r="D1559" i="5"/>
  <c r="D1547" i="5"/>
  <c r="D1543" i="5"/>
  <c r="D1535" i="5"/>
  <c r="D1496" i="5"/>
  <c r="D1488" i="5"/>
  <c r="D1481" i="5"/>
  <c r="D1624" i="5"/>
  <c r="D1620" i="5"/>
  <c r="D1616" i="5"/>
  <c r="D1612" i="5"/>
  <c r="D1608" i="5"/>
  <c r="D1604" i="5"/>
  <c r="D1600" i="5"/>
  <c r="D1596" i="5"/>
  <c r="D1592" i="5"/>
  <c r="D1588" i="5"/>
  <c r="D1584" i="5"/>
  <c r="D1576" i="5"/>
  <c r="D1573" i="5"/>
  <c r="D1569" i="5"/>
  <c r="D1565" i="5"/>
  <c r="D1561" i="5"/>
  <c r="D1557" i="5"/>
  <c r="D1553" i="5"/>
  <c r="D1549" i="5"/>
  <c r="D1545" i="5"/>
  <c r="D1541" i="5"/>
  <c r="D1537" i="5"/>
  <c r="D1533" i="5"/>
  <c r="D1529" i="5"/>
  <c r="D1521" i="5"/>
  <c r="D1518" i="5"/>
  <c r="D1514" i="5"/>
  <c r="D1510" i="5"/>
  <c r="D1506" i="5"/>
  <c r="D1498" i="5"/>
  <c r="D1494" i="5"/>
  <c r="D1490" i="5"/>
  <c r="D1487" i="5"/>
  <c r="D1483" i="5"/>
  <c r="D1479" i="5"/>
  <c r="D1475" i="5"/>
  <c r="D1471" i="5"/>
  <c r="D1467" i="5"/>
  <c r="D1463" i="5"/>
  <c r="D1459" i="5"/>
  <c r="D1455" i="5"/>
  <c r="D1451" i="5"/>
  <c r="D1447" i="5"/>
  <c r="D1443" i="5"/>
  <c r="D1439" i="5"/>
  <c r="D1435" i="5"/>
  <c r="D1431" i="5"/>
  <c r="D1427" i="5"/>
  <c r="D1423" i="5"/>
  <c r="D1419" i="5"/>
  <c r="D1415" i="5"/>
  <c r="D1411" i="5"/>
  <c r="D1407" i="5"/>
  <c r="D1403" i="5"/>
  <c r="D1399" i="5"/>
  <c r="D1395" i="5"/>
  <c r="D1391" i="5"/>
  <c r="D1387" i="5"/>
  <c r="D1383" i="5"/>
  <c r="D1379" i="5"/>
  <c r="D1375" i="5"/>
  <c r="D1371" i="5"/>
  <c r="D1368" i="5"/>
  <c r="D1364" i="5"/>
  <c r="D1360" i="5"/>
  <c r="D1356" i="5"/>
  <c r="D1352" i="5"/>
  <c r="D1348" i="5"/>
  <c r="D1344" i="5"/>
  <c r="D1340" i="5"/>
  <c r="D1336" i="5"/>
  <c r="D1332" i="5"/>
  <c r="D1328" i="5"/>
  <c r="D1324" i="5"/>
  <c r="D1320" i="5"/>
  <c r="D1316" i="5"/>
  <c r="D1312" i="5"/>
  <c r="D1308" i="5"/>
  <c r="D1304" i="5"/>
  <c r="D1300" i="5"/>
  <c r="D1296" i="5"/>
  <c r="D1292" i="5"/>
  <c r="D1288" i="5"/>
  <c r="D1284" i="5"/>
  <c r="D1280" i="5"/>
  <c r="D1276" i="5"/>
  <c r="D1272" i="5"/>
  <c r="D1268" i="5"/>
  <c r="D1264" i="5"/>
  <c r="D1260" i="5"/>
  <c r="D1256" i="5"/>
  <c r="D1252" i="5"/>
  <c r="D1248" i="5"/>
  <c r="D1244" i="5"/>
  <c r="D1240" i="5"/>
  <c r="D1236" i="5"/>
  <c r="D1232" i="5"/>
  <c r="D1228" i="5"/>
  <c r="D1224" i="5"/>
  <c r="D1220" i="5"/>
  <c r="D1216" i="5"/>
  <c r="D1212" i="5"/>
  <c r="D1208" i="5"/>
  <c r="D1204" i="5"/>
  <c r="D1200" i="5"/>
  <c r="D1196" i="5"/>
  <c r="D1192" i="5"/>
  <c r="D1188" i="5"/>
  <c r="D1184" i="5"/>
  <c r="D1180" i="5"/>
  <c r="D1176" i="5"/>
  <c r="D1172" i="5"/>
  <c r="D1168" i="5"/>
  <c r="D1164" i="5"/>
  <c r="D1160" i="5"/>
  <c r="D1156" i="5"/>
  <c r="D1152" i="5"/>
  <c r="D1148" i="5"/>
  <c r="D1144" i="5"/>
  <c r="D1140" i="5"/>
  <c r="D1136" i="5"/>
  <c r="D1132" i="5"/>
  <c r="D1128" i="5"/>
  <c r="D1125" i="5"/>
  <c r="D1121" i="5"/>
  <c r="D1117" i="5"/>
  <c r="D1113" i="5"/>
  <c r="D1109" i="5"/>
  <c r="D1106" i="5"/>
  <c r="D1102" i="5"/>
  <c r="D1098" i="5"/>
  <c r="D1094" i="5"/>
  <c r="D1090" i="5"/>
  <c r="D1086" i="5"/>
  <c r="D1082" i="5"/>
  <c r="D1078" i="5"/>
  <c r="D1074" i="5"/>
  <c r="D1070" i="5"/>
  <c r="D1066" i="5"/>
  <c r="D1062" i="5"/>
  <c r="D1058" i="5"/>
  <c r="D1054" i="5"/>
  <c r="D1050" i="5"/>
  <c r="D1046" i="5"/>
  <c r="D1042" i="5"/>
  <c r="D1039" i="5"/>
  <c r="D1035" i="5"/>
  <c r="D1031" i="5"/>
  <c r="D1027" i="5"/>
  <c r="D1023" i="5"/>
  <c r="D1017" i="5"/>
  <c r="D1010" i="5"/>
  <c r="D1002" i="5"/>
  <c r="D994" i="5"/>
  <c r="D986" i="5"/>
  <c r="D978" i="5"/>
  <c r="D970" i="5"/>
  <c r="D962" i="5"/>
  <c r="D954" i="5"/>
  <c r="D546" i="5"/>
  <c r="D550" i="5"/>
  <c r="D545" i="5"/>
  <c r="D549" i="5"/>
  <c r="D544" i="5"/>
  <c r="D548" i="5"/>
  <c r="D547" i="5"/>
  <c r="D335" i="5"/>
  <c r="D338" i="5"/>
  <c r="D337" i="5"/>
  <c r="D336" i="5"/>
  <c r="D69" i="5"/>
  <c r="D73" i="5"/>
  <c r="D77" i="5"/>
  <c r="D81" i="5"/>
  <c r="D85" i="5"/>
  <c r="D68" i="5"/>
  <c r="D72" i="5"/>
  <c r="D76" i="5"/>
  <c r="D80" i="5"/>
  <c r="D84" i="5"/>
  <c r="D88" i="5"/>
  <c r="D67" i="5"/>
  <c r="D71" i="5"/>
  <c r="D75" i="5"/>
  <c r="D79" i="5"/>
  <c r="D83" i="5"/>
  <c r="D87" i="5"/>
  <c r="D66" i="5"/>
  <c r="D70" i="5"/>
  <c r="D74" i="5"/>
  <c r="D78" i="5"/>
  <c r="D82" i="5"/>
  <c r="D86" i="5"/>
  <c r="D1574" i="5"/>
  <c r="D1570" i="5"/>
  <c r="D1566" i="5"/>
  <c r="D1562" i="5"/>
  <c r="D1554" i="5"/>
  <c r="D1550" i="5"/>
  <c r="D1546" i="5"/>
  <c r="D1542" i="5"/>
  <c r="D1499" i="5"/>
  <c r="D1495" i="5"/>
  <c r="D1491" i="5"/>
  <c r="D1484" i="5"/>
  <c r="D1480" i="5"/>
  <c r="D1476" i="5"/>
  <c r="D1468" i="5"/>
  <c r="D1464" i="5"/>
  <c r="D1460" i="5"/>
  <c r="D1456" i="5"/>
  <c r="D1452" i="5"/>
  <c r="D1448" i="5"/>
  <c r="D1444" i="5"/>
  <c r="D1440" i="5"/>
  <c r="D1436" i="5"/>
  <c r="D1432" i="5"/>
  <c r="D1428" i="5"/>
  <c r="D1424" i="5"/>
  <c r="D1420" i="5"/>
  <c r="D1416" i="5"/>
  <c r="D1412" i="5"/>
  <c r="D1408" i="5"/>
  <c r="D1404" i="5"/>
  <c r="D1400" i="5"/>
  <c r="D1396" i="5"/>
  <c r="D1392" i="5"/>
  <c r="D1388" i="5"/>
  <c r="D1384" i="5"/>
  <c r="D1380" i="5"/>
  <c r="D1376" i="5"/>
  <c r="D1372" i="5"/>
  <c r="D1365" i="5"/>
  <c r="D1361" i="5"/>
  <c r="D1357" i="5"/>
  <c r="D1353" i="5"/>
  <c r="D1349" i="5"/>
  <c r="D1345" i="5"/>
  <c r="D1341" i="5"/>
  <c r="D1337" i="5"/>
  <c r="D1333" i="5"/>
  <c r="D1329" i="5"/>
  <c r="D1325" i="5"/>
  <c r="D1321" i="5"/>
  <c r="D1317" i="5"/>
  <c r="D1313" i="5"/>
  <c r="D1309" i="5"/>
  <c r="D1305" i="5"/>
  <c r="D1301" i="5"/>
  <c r="D1297" i="5"/>
  <c r="D1293" i="5"/>
  <c r="D1289" i="5"/>
  <c r="D1285" i="5"/>
  <c r="D1281" i="5"/>
  <c r="D1277" i="5"/>
  <c r="D1273" i="5"/>
  <c r="D1269" i="5"/>
  <c r="D1265" i="5"/>
  <c r="D1261" i="5"/>
  <c r="D1257" i="5"/>
  <c r="D1253" i="5"/>
  <c r="D1249" i="5"/>
  <c r="D1245" i="5"/>
  <c r="D1241" i="5"/>
  <c r="D1237" i="5"/>
  <c r="D1233" i="5"/>
  <c r="D1229" i="5"/>
  <c r="D1225" i="5"/>
  <c r="D1221" i="5"/>
  <c r="D1217" i="5"/>
  <c r="D1213" i="5"/>
  <c r="D1209" i="5"/>
  <c r="D1205" i="5"/>
  <c r="D1201" i="5"/>
  <c r="D1197" i="5"/>
  <c r="D1193" i="5"/>
  <c r="D1189" i="5"/>
  <c r="D1185" i="5"/>
  <c r="D1181" i="5"/>
  <c r="D1177" i="5"/>
  <c r="D1173" i="5"/>
  <c r="D1169" i="5"/>
  <c r="D1165" i="5"/>
  <c r="D1161" i="5"/>
  <c r="D1157" i="5"/>
  <c r="D1153" i="5"/>
  <c r="D1149" i="5"/>
  <c r="D1145" i="5"/>
  <c r="D1141" i="5"/>
  <c r="D1137" i="5"/>
  <c r="D1133" i="5"/>
  <c r="D1129" i="5"/>
  <c r="D1122" i="5"/>
  <c r="D1118" i="5"/>
  <c r="D1114" i="5"/>
  <c r="D1110" i="5"/>
  <c r="D1103" i="5"/>
  <c r="D1099" i="5"/>
  <c r="D1095" i="5"/>
  <c r="D1091" i="5"/>
  <c r="D1087" i="5"/>
  <c r="D1083" i="5"/>
  <c r="D1079" i="5"/>
  <c r="D1075" i="5"/>
  <c r="D1071" i="5"/>
  <c r="D1067" i="5"/>
  <c r="D1063" i="5"/>
  <c r="D1059" i="5"/>
  <c r="D1055" i="5"/>
  <c r="D1051" i="5"/>
  <c r="D1047" i="5"/>
  <c r="D1043" i="5"/>
  <c r="D1036" i="5"/>
  <c r="D1032" i="5"/>
  <c r="D1028" i="5"/>
  <c r="D1024" i="5"/>
  <c r="D1020" i="5"/>
  <c r="D1013" i="5"/>
  <c r="D1005" i="5"/>
  <c r="D997" i="5"/>
  <c r="D989" i="5"/>
  <c r="D981" i="5"/>
  <c r="D973" i="5"/>
  <c r="D965" i="5"/>
  <c r="D957" i="5"/>
  <c r="D1469" i="5"/>
  <c r="D1453" i="5"/>
  <c r="D1441" i="5"/>
  <c r="D1425" i="5"/>
  <c r="D1421" i="5"/>
  <c r="D1417" i="5"/>
  <c r="D1413" i="5"/>
  <c r="D1409" i="5"/>
  <c r="D1405" i="5"/>
  <c r="D1401" i="5"/>
  <c r="D1397" i="5"/>
  <c r="D1393" i="5"/>
  <c r="D1385" i="5"/>
  <c r="D1381" i="5"/>
  <c r="D1373" i="5"/>
  <c r="D1369" i="5"/>
  <c r="D1366" i="5"/>
  <c r="D1362" i="5"/>
  <c r="D1358" i="5"/>
  <c r="D1350" i="5"/>
  <c r="D1346" i="5"/>
  <c r="D1342" i="5"/>
  <c r="D1334" i="5"/>
  <c r="D1330" i="5"/>
  <c r="D1326" i="5"/>
  <c r="D1318" i="5"/>
  <c r="D1314" i="5"/>
  <c r="D1310" i="5"/>
  <c r="D1306" i="5"/>
  <c r="D1302" i="5"/>
  <c r="D1298" i="5"/>
  <c r="D1294" i="5"/>
  <c r="D1286" i="5"/>
  <c r="D1282" i="5"/>
  <c r="D1278" i="5"/>
  <c r="D1270" i="5"/>
  <c r="D1266" i="5"/>
  <c r="D1262" i="5"/>
  <c r="D1258" i="5"/>
  <c r="D1254" i="5"/>
  <c r="D1250" i="5"/>
  <c r="D1246" i="5"/>
  <c r="D1238" i="5"/>
  <c r="D1234" i="5"/>
  <c r="D1230" i="5"/>
  <c r="D1226" i="5"/>
  <c r="D1222" i="5"/>
  <c r="D1218" i="5"/>
  <c r="D1210" i="5"/>
  <c r="D1206" i="5"/>
  <c r="D1202" i="5"/>
  <c r="D1198" i="5"/>
  <c r="D1194" i="5"/>
  <c r="D1186" i="5"/>
  <c r="D1182" i="5"/>
  <c r="D1178" i="5"/>
  <c r="D1166" i="5"/>
  <c r="D1162" i="5"/>
  <c r="D1158" i="5"/>
  <c r="D1154" i="5"/>
  <c r="D1150" i="5"/>
  <c r="D1146" i="5"/>
  <c r="D1142" i="5"/>
  <c r="D1138" i="5"/>
  <c r="D1130" i="5"/>
  <c r="D1126" i="5"/>
  <c r="D1123" i="5"/>
  <c r="D1119" i="5"/>
  <c r="D1115" i="5"/>
  <c r="D1111" i="5"/>
  <c r="D1107" i="5"/>
  <c r="D1104" i="5"/>
  <c r="D1100" i="5"/>
  <c r="D1096" i="5"/>
  <c r="D1092" i="5"/>
  <c r="D1088" i="5"/>
  <c r="D1084" i="5"/>
  <c r="D1080" i="5"/>
  <c r="D1076" i="5"/>
  <c r="D1072" i="5"/>
  <c r="D1068" i="5"/>
  <c r="D1064" i="5"/>
  <c r="D1060" i="5"/>
  <c r="D1056" i="5"/>
  <c r="D1052" i="5"/>
  <c r="D1048" i="5"/>
  <c r="D1044" i="5"/>
  <c r="D1040" i="5"/>
  <c r="D1037" i="5"/>
  <c r="D1033" i="5"/>
  <c r="D1029" i="5"/>
  <c r="D1025" i="5"/>
  <c r="D1021" i="5"/>
  <c r="D1014" i="5"/>
  <c r="D1006" i="5"/>
  <c r="D998" i="5"/>
  <c r="D990" i="5"/>
  <c r="D982" i="5"/>
  <c r="D974" i="5"/>
  <c r="D966" i="5"/>
  <c r="D958" i="5"/>
  <c r="XFD7" i="5" l="1"/>
  <c r="G2" i="6"/>
  <c r="G9" i="6"/>
  <c r="G7" i="6"/>
  <c r="G10" i="6"/>
  <c r="G5" i="6"/>
  <c r="G3" i="6"/>
  <c r="G6" i="6"/>
  <c r="G8" i="6"/>
  <c r="G4" i="6"/>
  <c r="XFD973" i="5"/>
  <c r="XFD75" i="5"/>
  <c r="XFD73" i="5"/>
  <c r="XFD63" i="5"/>
  <c r="XFD31" i="5"/>
  <c r="XFD5" i="5"/>
  <c r="XFD1043" i="5"/>
  <c r="XFD1091" i="5"/>
  <c r="XFD1137" i="5"/>
  <c r="XFD1185" i="5"/>
  <c r="XFD1233" i="5"/>
  <c r="XFD1329" i="5"/>
  <c r="XFD1376" i="5"/>
  <c r="XFD1392" i="5"/>
  <c r="XFD1456" i="5"/>
  <c r="XFD1546" i="5"/>
  <c r="XFD47" i="5"/>
  <c r="XFD49" i="5"/>
  <c r="XFD151" i="5"/>
  <c r="XFD145" i="5"/>
  <c r="XFD333" i="5"/>
  <c r="XFD405" i="5"/>
  <c r="XFD837" i="5"/>
  <c r="XFD789" i="5"/>
  <c r="XFD843" i="5"/>
  <c r="XFD795" i="5"/>
  <c r="XFD107" i="5"/>
  <c r="XFD117" i="5"/>
  <c r="XFD279" i="5"/>
  <c r="XFD289" i="5"/>
  <c r="XFD257" i="5"/>
  <c r="XFD371" i="5"/>
  <c r="XFD571" i="5"/>
  <c r="XFD565" i="5"/>
  <c r="XFD1003" i="5"/>
  <c r="XFD955" i="5"/>
  <c r="XFD615" i="5"/>
  <c r="XFD1022" i="5"/>
  <c r="XFD1069" i="5"/>
  <c r="XFD1101" i="5"/>
  <c r="XFD1163" i="5"/>
  <c r="XFD1211" i="5"/>
  <c r="XFD1227" i="5"/>
  <c r="XFD1275" i="5"/>
  <c r="XFD1323" i="5"/>
  <c r="XFD1370" i="5"/>
  <c r="XFD1402" i="5"/>
  <c r="XFD1434" i="5"/>
  <c r="XFD1466" i="5"/>
  <c r="XFD1497" i="5"/>
  <c r="XFD1528" i="5"/>
  <c r="XFD1560" i="5"/>
  <c r="XFD1591" i="5"/>
  <c r="XFD139" i="5"/>
  <c r="XFD508" i="5"/>
  <c r="XFD1028" i="5"/>
  <c r="XFD1075" i="5"/>
  <c r="XFD1122" i="5"/>
  <c r="XFD1153" i="5"/>
  <c r="XFD1201" i="5"/>
  <c r="XFD1297" i="5"/>
  <c r="XFD1345" i="5"/>
  <c r="XFD1424" i="5"/>
  <c r="XFD1476" i="5"/>
  <c r="XFD1566" i="5"/>
  <c r="XFD33" i="5"/>
  <c r="XFD177" i="5"/>
  <c r="XFD207" i="5"/>
  <c r="XFD327" i="5"/>
  <c r="XFD869" i="5"/>
  <c r="XFD821" i="5"/>
  <c r="XFD875" i="5"/>
  <c r="XFD811" i="5"/>
  <c r="XFD123" i="5"/>
  <c r="XFD101" i="5"/>
  <c r="XFD247" i="5"/>
  <c r="XFD241" i="5"/>
  <c r="XFD581" i="5"/>
  <c r="XFD945" i="5"/>
  <c r="XFD971" i="5"/>
  <c r="XFD353" i="5"/>
  <c r="XFD961" i="5"/>
  <c r="XFD1038" i="5"/>
  <c r="XFD1085" i="5"/>
  <c r="XFD1131" i="5"/>
  <c r="XFD1179" i="5"/>
  <c r="XFD1259" i="5"/>
  <c r="XFD1307" i="5"/>
  <c r="XFD1386" i="5"/>
  <c r="XFD1607" i="5"/>
  <c r="XFD1629" i="5"/>
  <c r="XFD1597" i="5"/>
  <c r="XFD1515" i="5"/>
  <c r="XFD1534" i="5"/>
  <c r="XFD1503" i="5"/>
  <c r="XFD1609" i="5"/>
  <c r="XFD1577" i="5"/>
  <c r="XFD1538" i="5"/>
  <c r="XFD1605" i="5"/>
  <c r="XFD1530" i="5"/>
  <c r="XFD953" i="5"/>
  <c r="XFD1511" i="5"/>
  <c r="XFD1617" i="5"/>
  <c r="XFD1585" i="5"/>
  <c r="XFD1507" i="5"/>
  <c r="XFD1613" i="5"/>
  <c r="XFD1581" i="5"/>
  <c r="XFD1472" i="5"/>
  <c r="XFD1625" i="5"/>
  <c r="XFD1593" i="5"/>
  <c r="XFD1621" i="5"/>
  <c r="XFD1589" i="5"/>
  <c r="XFD1558" i="5"/>
  <c r="XFD1526" i="5"/>
  <c r="XFD347" i="5"/>
  <c r="XFD1601" i="5"/>
  <c r="XFD1522" i="5"/>
  <c r="XFD1005" i="5"/>
  <c r="XFD1059" i="5"/>
  <c r="XFD1169" i="5"/>
  <c r="XFD1217" i="5"/>
  <c r="XFD1249" i="5"/>
  <c r="XFD1265" i="5"/>
  <c r="XFD1281" i="5"/>
  <c r="XFD1313" i="5"/>
  <c r="XFD1361" i="5"/>
  <c r="XFD1408" i="5"/>
  <c r="XFD1440" i="5"/>
  <c r="XFD1491" i="5"/>
  <c r="XFD65" i="5"/>
  <c r="XFD167" i="5"/>
  <c r="XFD161" i="5"/>
  <c r="XFD197" i="5"/>
  <c r="XFD403" i="5"/>
  <c r="XFD853" i="5"/>
  <c r="XFD805" i="5"/>
  <c r="XFD859" i="5"/>
  <c r="XFD827" i="5"/>
  <c r="XFD91" i="5"/>
  <c r="XFD133" i="5"/>
  <c r="XFD295" i="5"/>
  <c r="XFD263" i="5"/>
  <c r="XFD273" i="5"/>
  <c r="XFD601" i="5"/>
  <c r="XFD555" i="5"/>
  <c r="XFD595" i="5"/>
  <c r="XFD1018" i="5"/>
  <c r="XFD987" i="5"/>
  <c r="XFD355" i="5"/>
  <c r="XFD993" i="5"/>
  <c r="XFD1053" i="5"/>
  <c r="XFD1116" i="5"/>
  <c r="XFD1147" i="5"/>
  <c r="XFD1195" i="5"/>
  <c r="XFD1243" i="5"/>
  <c r="XFD1291" i="5"/>
  <c r="XFD1339" i="5"/>
  <c r="XFD1355" i="5"/>
  <c r="XFD1418" i="5"/>
  <c r="XFD1450" i="5"/>
  <c r="XFD1482" i="5"/>
  <c r="XFD1513" i="5"/>
  <c r="XFD1544" i="5"/>
  <c r="XFD1623" i="5"/>
  <c r="XFD309" i="5"/>
  <c r="XFD307" i="5"/>
  <c r="XFD381" i="5"/>
  <c r="XFD524" i="5"/>
  <c r="XFD518" i="5"/>
  <c r="XFD487" i="5"/>
  <c r="XFD773" i="5"/>
  <c r="XFD757" i="5"/>
  <c r="XFD741" i="5"/>
  <c r="XFD725" i="5"/>
  <c r="XFD779" i="5"/>
  <c r="XFD763" i="5"/>
  <c r="XFD747" i="5"/>
  <c r="XFD731" i="5"/>
  <c r="XFD715" i="5"/>
  <c r="XFD185" i="5"/>
  <c r="XFD467" i="5"/>
  <c r="XFD701" i="5"/>
  <c r="XFD685" i="5"/>
  <c r="XFD669" i="5"/>
  <c r="XFD653" i="5"/>
  <c r="XFD637" i="5"/>
  <c r="XFD621" i="5"/>
  <c r="XFD703" i="5"/>
  <c r="XFD687" i="5"/>
  <c r="XFD671" i="5"/>
  <c r="XFD655" i="5"/>
  <c r="XFD639" i="5"/>
  <c r="XFD623" i="5"/>
  <c r="XFD235" i="5"/>
  <c r="XFD219" i="5"/>
  <c r="XFD233" i="5"/>
  <c r="XFD217" i="5"/>
  <c r="XFD461" i="5"/>
  <c r="XFD445" i="5"/>
  <c r="XFD429" i="5"/>
  <c r="XFD463" i="5"/>
  <c r="XFD447" i="5"/>
  <c r="XFD431" i="5"/>
  <c r="XFD941" i="5"/>
  <c r="XFD925" i="5"/>
  <c r="XFD909" i="5"/>
  <c r="XFD893" i="5"/>
  <c r="XFD877" i="5"/>
  <c r="XFD927" i="5"/>
  <c r="XFD911" i="5"/>
  <c r="XFD895" i="5"/>
  <c r="XFD879" i="5"/>
  <c r="XFD965" i="5"/>
  <c r="XFD997" i="5"/>
  <c r="XFD1024" i="5"/>
  <c r="XFD1055" i="5"/>
  <c r="XFD1071" i="5"/>
  <c r="XFD1087" i="5"/>
  <c r="XFD1103" i="5"/>
  <c r="XFD1118" i="5"/>
  <c r="XFD1133" i="5"/>
  <c r="XFD1149" i="5"/>
  <c r="XFD1165" i="5"/>
  <c r="XFD1181" i="5"/>
  <c r="XFD1197" i="5"/>
  <c r="XFD1213" i="5"/>
  <c r="XFD1229" i="5"/>
  <c r="XFD1245" i="5"/>
  <c r="XFD1261" i="5"/>
  <c r="XFD1277" i="5"/>
  <c r="XFD1293" i="5"/>
  <c r="XFD1309" i="5"/>
  <c r="XFD1325" i="5"/>
  <c r="XFD1341" i="5"/>
  <c r="XFD1357" i="5"/>
  <c r="XFD1372" i="5"/>
  <c r="XFD1388" i="5"/>
  <c r="XFD1404" i="5"/>
  <c r="XFD1420" i="5"/>
  <c r="XFD1436" i="5"/>
  <c r="XFD1452" i="5"/>
  <c r="XFD1468" i="5"/>
  <c r="XFD1542" i="5"/>
  <c r="XFD1562" i="5"/>
  <c r="XFD79" i="5"/>
  <c r="XFD77" i="5"/>
  <c r="XFD337" i="5"/>
  <c r="XFD51" i="5"/>
  <c r="XFD35" i="5"/>
  <c r="XFD19" i="5"/>
  <c r="XFD53" i="5"/>
  <c r="XFD37" i="5"/>
  <c r="XFD21" i="5"/>
  <c r="XFD171" i="5"/>
  <c r="XFD155" i="5"/>
  <c r="XFD181" i="5"/>
  <c r="XFD165" i="5"/>
  <c r="XFD149" i="5"/>
  <c r="XFD201" i="5"/>
  <c r="XFD331" i="5"/>
  <c r="XFD409" i="5"/>
  <c r="XFD407" i="5"/>
  <c r="XFD535" i="5"/>
  <c r="XFD537" i="5"/>
  <c r="XFD873" i="5"/>
  <c r="XFD857" i="5"/>
  <c r="XFD841" i="5"/>
  <c r="XFD825" i="5"/>
  <c r="XFD809" i="5"/>
  <c r="XFD793" i="5"/>
  <c r="XFD863" i="5"/>
  <c r="XFD847" i="5"/>
  <c r="XFD831" i="5"/>
  <c r="XFD815" i="5"/>
  <c r="XFD799" i="5"/>
  <c r="XFD127" i="5"/>
  <c r="XFD111" i="5"/>
  <c r="XFD95" i="5"/>
  <c r="XFD121" i="5"/>
  <c r="XFD105" i="5"/>
  <c r="XFD89" i="5"/>
  <c r="XFD283" i="5"/>
  <c r="XFD267" i="5"/>
  <c r="XFD251" i="5"/>
  <c r="XFD293" i="5"/>
  <c r="XFD277" i="5"/>
  <c r="XFD261" i="5"/>
  <c r="XFD245" i="5"/>
  <c r="XFD365" i="5"/>
  <c r="XFD375" i="5"/>
  <c r="XFD605" i="5"/>
  <c r="XFD589" i="5"/>
  <c r="XFD575" i="5"/>
  <c r="XFD559" i="5"/>
  <c r="XFD599" i="5"/>
  <c r="XFD569" i="5"/>
  <c r="XFD553" i="5"/>
  <c r="XFD949" i="5"/>
  <c r="XFD1007" i="5"/>
  <c r="XFD991" i="5"/>
  <c r="XFD975" i="5"/>
  <c r="XFD959" i="5"/>
  <c r="XFD943" i="5"/>
  <c r="XFD357" i="5"/>
  <c r="XFD359" i="5"/>
  <c r="XFD613" i="5"/>
  <c r="XFD619" i="5"/>
  <c r="XFD985" i="5"/>
  <c r="XFD1016" i="5"/>
  <c r="XFD1034" i="5"/>
  <c r="XFD1049" i="5"/>
  <c r="XFD1065" i="5"/>
  <c r="XFD1081" i="5"/>
  <c r="XFD1097" i="5"/>
  <c r="XFD1112" i="5"/>
  <c r="XFD1127" i="5"/>
  <c r="XFD1143" i="5"/>
  <c r="XFD1159" i="5"/>
  <c r="XFD1175" i="5"/>
  <c r="XFD1191" i="5"/>
  <c r="XFD1207" i="5"/>
  <c r="XFD1223" i="5"/>
  <c r="XFD1239" i="5"/>
  <c r="XFD1255" i="5"/>
  <c r="XFD1271" i="5"/>
  <c r="XFD1287" i="5"/>
  <c r="XFD1303" i="5"/>
  <c r="XFD1319" i="5"/>
  <c r="XFD1335" i="5"/>
  <c r="XFD1351" i="5"/>
  <c r="XFD1367" i="5"/>
  <c r="XFD1382" i="5"/>
  <c r="XFD1398" i="5"/>
  <c r="XFD1414" i="5"/>
  <c r="XFD1430" i="5"/>
  <c r="XFD1446" i="5"/>
  <c r="XFD1462" i="5"/>
  <c r="XFD1478" i="5"/>
  <c r="XFD1493" i="5"/>
  <c r="XFD1509" i="5"/>
  <c r="XFD1524" i="5"/>
  <c r="XFD1540" i="5"/>
  <c r="XFD1556" i="5"/>
  <c r="XFD1572" i="5"/>
  <c r="XFD1587" i="5"/>
  <c r="XFD1603" i="5"/>
  <c r="XFD1619" i="5"/>
  <c r="XFD11" i="5"/>
  <c r="XFD9" i="5"/>
  <c r="XFD143" i="5"/>
  <c r="XFD313" i="5"/>
  <c r="XFD311" i="5"/>
  <c r="XFD345" i="5"/>
  <c r="XFD401" i="5"/>
  <c r="XFD385" i="5"/>
  <c r="XFD387" i="5"/>
  <c r="XFD528" i="5"/>
  <c r="XFD512" i="5"/>
  <c r="XFD481" i="5"/>
  <c r="XFD522" i="5"/>
  <c r="XFD506" i="5"/>
  <c r="XFD491" i="5"/>
  <c r="XFD475" i="5"/>
  <c r="XFD777" i="5"/>
  <c r="XFD761" i="5"/>
  <c r="XFD745" i="5"/>
  <c r="XFD729" i="5"/>
  <c r="XFD713" i="5"/>
  <c r="XFD783" i="5"/>
  <c r="XFD767" i="5"/>
  <c r="XFD751" i="5"/>
  <c r="XFD735" i="5"/>
  <c r="XFD719" i="5"/>
  <c r="XFD341" i="5"/>
  <c r="XFD705" i="5"/>
  <c r="XFD689" i="5"/>
  <c r="XFD673" i="5"/>
  <c r="XFD657" i="5"/>
  <c r="XFD641" i="5"/>
  <c r="XFD625" i="5"/>
  <c r="XFD707" i="5"/>
  <c r="XFD691" i="5"/>
  <c r="XFD675" i="5"/>
  <c r="XFD659" i="5"/>
  <c r="XFD643" i="5"/>
  <c r="XFD627" i="5"/>
  <c r="XFD223" i="5"/>
  <c r="XFD237" i="5"/>
  <c r="XFD221" i="5"/>
  <c r="XFD465" i="5"/>
  <c r="XFD449" i="5"/>
  <c r="XFD433" i="5"/>
  <c r="XFD417" i="5"/>
  <c r="XFD451" i="5"/>
  <c r="XFD435" i="5"/>
  <c r="XFD419" i="5"/>
  <c r="XFD929" i="5"/>
  <c r="XFD913" i="5"/>
  <c r="XFD897" i="5"/>
  <c r="XFD881" i="5"/>
  <c r="XFD931" i="5"/>
  <c r="XFD915" i="5"/>
  <c r="XFD899" i="5"/>
  <c r="XFD883" i="5"/>
  <c r="XFD397" i="5"/>
  <c r="XFD383" i="5"/>
  <c r="XFD493" i="5"/>
  <c r="XFD502" i="5"/>
  <c r="XFD957" i="5"/>
  <c r="XFD1036" i="5"/>
  <c r="XFD1067" i="5"/>
  <c r="XFD1099" i="5"/>
  <c r="XFD1145" i="5"/>
  <c r="XFD1177" i="5"/>
  <c r="XFD1209" i="5"/>
  <c r="XFD1257" i="5"/>
  <c r="XFD1289" i="5"/>
  <c r="XFD1321" i="5"/>
  <c r="XFD1353" i="5"/>
  <c r="XFD1400" i="5"/>
  <c r="XFD1432" i="5"/>
  <c r="XFD1554" i="5"/>
  <c r="XFD67" i="5"/>
  <c r="XFD547" i="5"/>
  <c r="XFD55" i="5"/>
  <c r="XFD39" i="5"/>
  <c r="XFD23" i="5"/>
  <c r="XFD57" i="5"/>
  <c r="XFD41" i="5"/>
  <c r="XFD25" i="5"/>
  <c r="XFD175" i="5"/>
  <c r="XFD159" i="5"/>
  <c r="XFD169" i="5"/>
  <c r="XFD153" i="5"/>
  <c r="XFD199" i="5"/>
  <c r="XFD205" i="5"/>
  <c r="XFD325" i="5"/>
  <c r="XFD413" i="5"/>
  <c r="XFD411" i="5"/>
  <c r="XFD539" i="5"/>
  <c r="XFD541" i="5"/>
  <c r="XFD861" i="5"/>
  <c r="XFD845" i="5"/>
  <c r="XFD829" i="5"/>
  <c r="XFD813" i="5"/>
  <c r="XFD797" i="5"/>
  <c r="XFD867" i="5"/>
  <c r="XFD851" i="5"/>
  <c r="XFD835" i="5"/>
  <c r="XFD819" i="5"/>
  <c r="XFD803" i="5"/>
  <c r="XFD787" i="5"/>
  <c r="XFD131" i="5"/>
  <c r="XFD115" i="5"/>
  <c r="XFD99" i="5"/>
  <c r="XFD125" i="5"/>
  <c r="XFD109" i="5"/>
  <c r="XFD93" i="5"/>
  <c r="XFD287" i="5"/>
  <c r="XFD271" i="5"/>
  <c r="XFD255" i="5"/>
  <c r="XFD239" i="5"/>
  <c r="XFD281" i="5"/>
  <c r="XFD265" i="5"/>
  <c r="XFD249" i="5"/>
  <c r="XFD369" i="5"/>
  <c r="XFD609" i="5"/>
  <c r="XFD593" i="5"/>
  <c r="XFD579" i="5"/>
  <c r="XFD563" i="5"/>
  <c r="XFD603" i="5"/>
  <c r="XFD587" i="5"/>
  <c r="XFD573" i="5"/>
  <c r="XFD557" i="5"/>
  <c r="XFD1011" i="5"/>
  <c r="XFD995" i="5"/>
  <c r="XFD979" i="5"/>
  <c r="XFD963" i="5"/>
  <c r="XFD947" i="5"/>
  <c r="XFD361" i="5"/>
  <c r="XFD363" i="5"/>
  <c r="XFD617" i="5"/>
  <c r="XFD977" i="5"/>
  <c r="XFD1009" i="5"/>
  <c r="XFD1030" i="5"/>
  <c r="XFD1045" i="5"/>
  <c r="XFD1061" i="5"/>
  <c r="XFD1077" i="5"/>
  <c r="XFD1093" i="5"/>
  <c r="XFD1108" i="5"/>
  <c r="XFD1124" i="5"/>
  <c r="XFD1139" i="5"/>
  <c r="XFD1155" i="5"/>
  <c r="XFD1171" i="5"/>
  <c r="XFD1187" i="5"/>
  <c r="XFD1203" i="5"/>
  <c r="XFD1219" i="5"/>
  <c r="XFD1235" i="5"/>
  <c r="XFD1251" i="5"/>
  <c r="XFD1267" i="5"/>
  <c r="XFD1283" i="5"/>
  <c r="XFD1299" i="5"/>
  <c r="XFD1315" i="5"/>
  <c r="XFD1331" i="5"/>
  <c r="XFD1347" i="5"/>
  <c r="XFD1363" i="5"/>
  <c r="XFD1378" i="5"/>
  <c r="XFD1394" i="5"/>
  <c r="XFD1410" i="5"/>
  <c r="XFD1426" i="5"/>
  <c r="XFD1442" i="5"/>
  <c r="XFD1458" i="5"/>
  <c r="XFD1474" i="5"/>
  <c r="XFD1489" i="5"/>
  <c r="XFD1505" i="5"/>
  <c r="XFD1520" i="5"/>
  <c r="XFD1536" i="5"/>
  <c r="XFD1552" i="5"/>
  <c r="XFD1568" i="5"/>
  <c r="XFD1583" i="5"/>
  <c r="XFD1599" i="5"/>
  <c r="XFD1615" i="5"/>
  <c r="XFD15" i="5"/>
  <c r="XFD13" i="5"/>
  <c r="XFD137" i="5"/>
  <c r="XFD191" i="5"/>
  <c r="XFD189" i="5"/>
  <c r="XFD317" i="5"/>
  <c r="XFD301" i="5"/>
  <c r="XFD315" i="5"/>
  <c r="XFD299" i="5"/>
  <c r="XFD389" i="5"/>
  <c r="XFD391" i="5"/>
  <c r="XFD532" i="5"/>
  <c r="XFD516" i="5"/>
  <c r="XFD500" i="5"/>
  <c r="XFD485" i="5"/>
  <c r="XFD469" i="5"/>
  <c r="XFD526" i="5"/>
  <c r="XFD510" i="5"/>
  <c r="XFD495" i="5"/>
  <c r="XFD479" i="5"/>
  <c r="XFD781" i="5"/>
  <c r="XFD765" i="5"/>
  <c r="XFD749" i="5"/>
  <c r="XFD733" i="5"/>
  <c r="XFD717" i="5"/>
  <c r="XFD771" i="5"/>
  <c r="XFD755" i="5"/>
  <c r="XFD739" i="5"/>
  <c r="XFD723" i="5"/>
  <c r="XFD187" i="5"/>
  <c r="XFD339" i="5"/>
  <c r="XFD709" i="5"/>
  <c r="XFD693" i="5"/>
  <c r="XFD677" i="5"/>
  <c r="XFD661" i="5"/>
  <c r="XFD645" i="5"/>
  <c r="XFD629" i="5"/>
  <c r="XFD695" i="5"/>
  <c r="XFD679" i="5"/>
  <c r="XFD663" i="5"/>
  <c r="XFD647" i="5"/>
  <c r="XFD631" i="5"/>
  <c r="XFD227" i="5"/>
  <c r="XFD211" i="5"/>
  <c r="XFD225" i="5"/>
  <c r="XFD209" i="5"/>
  <c r="XFD453" i="5"/>
  <c r="XFD437" i="5"/>
  <c r="XFD421" i="5"/>
  <c r="XFD455" i="5"/>
  <c r="XFD439" i="5"/>
  <c r="XFD423" i="5"/>
  <c r="XFD933" i="5"/>
  <c r="XFD917" i="5"/>
  <c r="XFD901" i="5"/>
  <c r="XFD885" i="5"/>
  <c r="XFD935" i="5"/>
  <c r="XFD919" i="5"/>
  <c r="XFD903" i="5"/>
  <c r="XFD887" i="5"/>
  <c r="XFD399" i="5"/>
  <c r="XFD477" i="5"/>
  <c r="XFD471" i="5"/>
  <c r="XFD989" i="5"/>
  <c r="XFD1020" i="5"/>
  <c r="XFD1051" i="5"/>
  <c r="XFD1083" i="5"/>
  <c r="XFD1114" i="5"/>
  <c r="XFD1129" i="5"/>
  <c r="XFD1161" i="5"/>
  <c r="XFD1193" i="5"/>
  <c r="XFD1225" i="5"/>
  <c r="XFD1241" i="5"/>
  <c r="XFD1273" i="5"/>
  <c r="XFD1305" i="5"/>
  <c r="XFD1337" i="5"/>
  <c r="XFD1384" i="5"/>
  <c r="XFD1416" i="5"/>
  <c r="XFD1448" i="5"/>
  <c r="XFD1464" i="5"/>
  <c r="XFD1484" i="5"/>
  <c r="XFD1499" i="5"/>
  <c r="XFD1574" i="5"/>
  <c r="XFD83" i="5"/>
  <c r="XFD81" i="5"/>
  <c r="XFD545" i="5"/>
  <c r="XFD981" i="5"/>
  <c r="XFD1013" i="5"/>
  <c r="XFD1032" i="5"/>
  <c r="XFD1047" i="5"/>
  <c r="XFD1063" i="5"/>
  <c r="XFD1079" i="5"/>
  <c r="XFD1095" i="5"/>
  <c r="XFD1110" i="5"/>
  <c r="XFD1141" i="5"/>
  <c r="XFD1157" i="5"/>
  <c r="XFD1173" i="5"/>
  <c r="XFD1189" i="5"/>
  <c r="XFD1205" i="5"/>
  <c r="XFD1221" i="5"/>
  <c r="XFD1237" i="5"/>
  <c r="XFD1253" i="5"/>
  <c r="XFD1269" i="5"/>
  <c r="XFD1285" i="5"/>
  <c r="XFD1301" i="5"/>
  <c r="XFD1317" i="5"/>
  <c r="XFD1333" i="5"/>
  <c r="XFD1349" i="5"/>
  <c r="XFD1365" i="5"/>
  <c r="XFD1380" i="5"/>
  <c r="XFD1396" i="5"/>
  <c r="XFD1412" i="5"/>
  <c r="XFD1428" i="5"/>
  <c r="XFD1444" i="5"/>
  <c r="XFD1460" i="5"/>
  <c r="XFD1480" i="5"/>
  <c r="XFD1495" i="5"/>
  <c r="XFD1550" i="5"/>
  <c r="XFD1570" i="5"/>
  <c r="XFD87" i="5"/>
  <c r="XFD71" i="5"/>
  <c r="XFD85" i="5"/>
  <c r="XFD69" i="5"/>
  <c r="XFD335" i="5"/>
  <c r="XFD549" i="5"/>
  <c r="XFD59" i="5"/>
  <c r="XFD43" i="5"/>
  <c r="XFD27" i="5"/>
  <c r="XFD61" i="5"/>
  <c r="XFD45" i="5"/>
  <c r="XFD29" i="5"/>
  <c r="XFD179" i="5"/>
  <c r="XFD163" i="5"/>
  <c r="XFD147" i="5"/>
  <c r="XFD173" i="5"/>
  <c r="XFD157" i="5"/>
  <c r="XFD203" i="5"/>
  <c r="XFD329" i="5"/>
  <c r="XFD323" i="5"/>
  <c r="XFD415" i="5"/>
  <c r="XFD543" i="5"/>
  <c r="XFD865" i="5"/>
  <c r="XFD849" i="5"/>
  <c r="XFD833" i="5"/>
  <c r="XFD817" i="5"/>
  <c r="XFD801" i="5"/>
  <c r="XFD871" i="5"/>
  <c r="XFD855" i="5"/>
  <c r="XFD839" i="5"/>
  <c r="XFD823" i="5"/>
  <c r="XFD807" i="5"/>
  <c r="XFD791" i="5"/>
  <c r="XFD119" i="5"/>
  <c r="XFD103" i="5"/>
  <c r="XFD129" i="5"/>
  <c r="XFD113" i="5"/>
  <c r="XFD97" i="5"/>
  <c r="XFD291" i="5"/>
  <c r="XFD275" i="5"/>
  <c r="XFD259" i="5"/>
  <c r="XFD243" i="5"/>
  <c r="XFD285" i="5"/>
  <c r="XFD269" i="5"/>
  <c r="XFD253" i="5"/>
  <c r="XFD373" i="5"/>
  <c r="XFD367" i="5"/>
  <c r="XFD597" i="5"/>
  <c r="XFD583" i="5"/>
  <c r="XFD567" i="5"/>
  <c r="XFD551" i="5"/>
  <c r="XFD607" i="5"/>
  <c r="XFD591" i="5"/>
  <c r="XFD577" i="5"/>
  <c r="XFD561" i="5"/>
  <c r="XFD999" i="5"/>
  <c r="XFD983" i="5"/>
  <c r="XFD967" i="5"/>
  <c r="XFD951" i="5"/>
  <c r="XFD183" i="5"/>
  <c r="XFD349" i="5"/>
  <c r="XFD351" i="5"/>
  <c r="XFD611" i="5"/>
  <c r="XFD969" i="5"/>
  <c r="XFD1001" i="5"/>
  <c r="XFD1026" i="5"/>
  <c r="XFD1041" i="5"/>
  <c r="XFD1057" i="5"/>
  <c r="XFD1073" i="5"/>
  <c r="XFD1089" i="5"/>
  <c r="XFD1105" i="5"/>
  <c r="XFD1120" i="5"/>
  <c r="XFD1135" i="5"/>
  <c r="XFD1151" i="5"/>
  <c r="XFD1167" i="5"/>
  <c r="XFD1183" i="5"/>
  <c r="XFD1199" i="5"/>
  <c r="XFD1215" i="5"/>
  <c r="XFD1231" i="5"/>
  <c r="XFD1247" i="5"/>
  <c r="XFD1263" i="5"/>
  <c r="XFD1279" i="5"/>
  <c r="XFD1295" i="5"/>
  <c r="XFD1311" i="5"/>
  <c r="XFD1327" i="5"/>
  <c r="XFD1343" i="5"/>
  <c r="XFD1359" i="5"/>
  <c r="XFD1374" i="5"/>
  <c r="XFD1390" i="5"/>
  <c r="XFD1406" i="5"/>
  <c r="XFD1422" i="5"/>
  <c r="XFD1438" i="5"/>
  <c r="XFD1454" i="5"/>
  <c r="XFD1470" i="5"/>
  <c r="XFD1486" i="5"/>
  <c r="XFD1501" i="5"/>
  <c r="XFD1517" i="5"/>
  <c r="XFD1532" i="5"/>
  <c r="XFD1548" i="5"/>
  <c r="XFD1564" i="5"/>
  <c r="XFD1579" i="5"/>
  <c r="XFD1595" i="5"/>
  <c r="XFD1611" i="5"/>
  <c r="XFD1627" i="5"/>
  <c r="XFD17" i="5"/>
  <c r="XFD135" i="5"/>
  <c r="XFD141" i="5"/>
  <c r="XFD195" i="5"/>
  <c r="XFD193" i="5"/>
  <c r="XFD321" i="5"/>
  <c r="XFD305" i="5"/>
  <c r="XFD319" i="5"/>
  <c r="XFD303" i="5"/>
  <c r="XFD393" i="5"/>
  <c r="XFD377" i="5"/>
  <c r="XFD395" i="5"/>
  <c r="XFD379" i="5"/>
  <c r="XFD520" i="5"/>
  <c r="XFD504" i="5"/>
  <c r="XFD489" i="5"/>
  <c r="XFD473" i="5"/>
  <c r="XFD530" i="5"/>
  <c r="XFD514" i="5"/>
  <c r="XFD498" i="5"/>
  <c r="XFD483" i="5"/>
  <c r="XFD785" i="5"/>
  <c r="XFD769" i="5"/>
  <c r="XFD753" i="5"/>
  <c r="XFD737" i="5"/>
  <c r="XFD721" i="5"/>
  <c r="XFD775" i="5"/>
  <c r="XFD759" i="5"/>
  <c r="XFD743" i="5"/>
  <c r="XFD727" i="5"/>
  <c r="XFD711" i="5"/>
  <c r="XFD343" i="5"/>
  <c r="XFD697" i="5"/>
  <c r="XFD681" i="5"/>
  <c r="XFD665" i="5"/>
  <c r="XFD649" i="5"/>
  <c r="XFD633" i="5"/>
  <c r="XFD699" i="5"/>
  <c r="XFD683" i="5"/>
  <c r="XFD667" i="5"/>
  <c r="XFD651" i="5"/>
  <c r="XFD635" i="5"/>
  <c r="XFD231" i="5"/>
  <c r="XFD215" i="5"/>
  <c r="XFD229" i="5"/>
  <c r="XFD213" i="5"/>
  <c r="XFD457" i="5"/>
  <c r="XFD441" i="5"/>
  <c r="XFD425" i="5"/>
  <c r="XFD459" i="5"/>
  <c r="XFD443" i="5"/>
  <c r="XFD427" i="5"/>
  <c r="XFD937" i="5"/>
  <c r="XFD921" i="5"/>
  <c r="XFD905" i="5"/>
  <c r="XFD889" i="5"/>
  <c r="XFD939" i="5"/>
  <c r="XFD923" i="5"/>
  <c r="XFD907" i="5"/>
  <c r="XFD891" i="5"/>
  <c r="F12" i="6" l="1"/>
  <c r="F13" i="6"/>
  <c r="F14" i="6" s="1"/>
  <c r="F19" i="6"/>
  <c r="F15" i="6" l="1"/>
  <c r="E15" i="6" s="1"/>
</calcChain>
</file>

<file path=xl/sharedStrings.xml><?xml version="1.0" encoding="utf-8"?>
<sst xmlns="http://schemas.openxmlformats.org/spreadsheetml/2006/main" count="9950" uniqueCount="1122">
  <si>
    <t>Property Tax (General)</t>
  </si>
  <si>
    <t>Tax</t>
  </si>
  <si>
    <t>Fees on Buildings for Special Services u/s 29</t>
  </si>
  <si>
    <t>Surcharge on Tax against Section 230(2)/ 208</t>
  </si>
  <si>
    <t>Theatre/ Show Tax</t>
  </si>
  <si>
    <t>Cess on Entertainment tax</t>
  </si>
  <si>
    <t>Other Taxes</t>
  </si>
  <si>
    <t>Entertainment Tax</t>
  </si>
  <si>
    <t>Government and Other Dues Payable - Library Cess Payable</t>
  </si>
  <si>
    <t>Service Cess u/s 26</t>
  </si>
  <si>
    <t>Surcharge on Property Tax u/s 31</t>
  </si>
  <si>
    <t>Service Charge on Central Govt Buildings u/s 30</t>
  </si>
  <si>
    <t>Profession Tax – Employees</t>
  </si>
  <si>
    <t>Profession Tax - Traders/ Institutions</t>
  </si>
  <si>
    <t>Surcharge on Show Tax</t>
  </si>
  <si>
    <t>Property Tax On Residential Buildings</t>
  </si>
  <si>
    <t>Property Tax On Non-Residential Buildings</t>
  </si>
  <si>
    <t>Rent from Shopping Complex</t>
  </si>
  <si>
    <t>Revenue from Own Assets</t>
  </si>
  <si>
    <t>Rent from Ferries</t>
  </si>
  <si>
    <t>Rent from Staff Quarters</t>
  </si>
  <si>
    <t>Rent from Office Buildings</t>
  </si>
  <si>
    <t>Rent from Buildings</t>
  </si>
  <si>
    <t>Rent from Grounds</t>
  </si>
  <si>
    <t>Lorry, Taxi, Auto and Other Vehicle Stand Fees</t>
  </si>
  <si>
    <t>Receipts from Libraries</t>
  </si>
  <si>
    <t>Road Cutting Charges</t>
  </si>
  <si>
    <t>Hire Charges for Vehicles (Others)</t>
  </si>
  <si>
    <t>Rent on Other Equipments</t>
  </si>
  <si>
    <t>Rent from Stadium</t>
  </si>
  <si>
    <t>Market Fees</t>
  </si>
  <si>
    <t>Poll Rent</t>
  </si>
  <si>
    <t>Road Roller Charges</t>
  </si>
  <si>
    <t>Receipts from Solar Power Energy</t>
  </si>
  <si>
    <t>Receipt from Cost of Device for Identifying Domestic Animals</t>
  </si>
  <si>
    <t>Liquidated damages recovered from contractors</t>
  </si>
  <si>
    <t>Prior Period Income - Recovery of Unutiltzed Grants/ Funds</t>
  </si>
  <si>
    <t>Rent from Cold Storage</t>
  </si>
  <si>
    <t>Hire Charges Of Ambulance</t>
  </si>
  <si>
    <t>Hire Charges Of Boat</t>
  </si>
  <si>
    <t>Hire Charges Of Janggar</t>
  </si>
  <si>
    <t>Hire Charges Of Bus</t>
  </si>
  <si>
    <t>Hire Charges Of Tractor And Tiller</t>
  </si>
  <si>
    <t>Hire Charges Of Mobile Mortuary</t>
  </si>
  <si>
    <t>Rent from Conference Hall</t>
  </si>
  <si>
    <t>Rent from Other Civic Amenities</t>
  </si>
  <si>
    <t>Rent from Guest Houses</t>
  </si>
  <si>
    <t>Rent from Lease of Lands</t>
  </si>
  <si>
    <t>Lease Rental</t>
  </si>
  <si>
    <t>Rent from Town Hall</t>
  </si>
  <si>
    <t>Receipts from Sale of Usufructs of trees</t>
  </si>
  <si>
    <t>Bus Stand Fees</t>
  </si>
  <si>
    <t>Slaughter House Fees</t>
  </si>
  <si>
    <t>Receipts from Schools</t>
  </si>
  <si>
    <t>Rent from Agricultural Machinery</t>
  </si>
  <si>
    <t>Parking Fee</t>
  </si>
  <si>
    <t>Septage - User Charges</t>
  </si>
  <si>
    <t>Other Rents</t>
  </si>
  <si>
    <t>Cost of Empty Barrell</t>
  </si>
  <si>
    <t>GST Additional Allocation</t>
  </si>
  <si>
    <t>Rent from Market</t>
  </si>
  <si>
    <t>Daily Rentals From Local body Properties</t>
  </si>
  <si>
    <t>Hire Charges Of Harvesting Machine</t>
  </si>
  <si>
    <t>Hire Charges Of Other Tools, Machinery And Equipment</t>
  </si>
  <si>
    <t>Other User Charges</t>
  </si>
  <si>
    <t>Rent from Auditorium and Halls</t>
  </si>
  <si>
    <t>Public Comfort Station Receipts</t>
  </si>
  <si>
    <t>Income from Civic Amenities</t>
  </si>
  <si>
    <t>Water Charges</t>
  </si>
  <si>
    <t>Receipts from Hospitals &amp; Dispensaries</t>
  </si>
  <si>
    <t>Receipts from Veterinary Poly Clinic</t>
  </si>
  <si>
    <t>Miscellaneous Receipts</t>
  </si>
  <si>
    <t>Water Connection / Disconnection/ Renewal Inspection Fee</t>
  </si>
  <si>
    <t>City Ferries Charges</t>
  </si>
  <si>
    <t>Water Connection / Disconnection/ Renewal Service Charge</t>
  </si>
  <si>
    <t>Hospital Kiosk - User Charges</t>
  </si>
  <si>
    <t>Fee for Inspection of Food</t>
  </si>
  <si>
    <t>Receipts on account of cost of services rendered</t>
  </si>
  <si>
    <t>Public Sanitation Charges</t>
  </si>
  <si>
    <t>Crematorium Fees</t>
  </si>
  <si>
    <t>Entry Fees</t>
  </si>
  <si>
    <t>Receipts from Cattle Pound</t>
  </si>
  <si>
    <t>Receipts from projects like BOT etc.</t>
  </si>
  <si>
    <t>Prior Period Income</t>
  </si>
  <si>
    <t>Water Connection - Ownership Change Fee</t>
  </si>
  <si>
    <t>Water Charges (Current)</t>
  </si>
  <si>
    <t>Water Charges (Advance)</t>
  </si>
  <si>
    <t>Meter Checking/ Inspection Fee</t>
  </si>
  <si>
    <t>Wastemanagement - User Charges</t>
  </si>
  <si>
    <t>Permit Fee for Additional FSI</t>
  </si>
  <si>
    <t>Fee from Regulations</t>
  </si>
  <si>
    <t>Fees for Erection of Telecommunication Tower</t>
  </si>
  <si>
    <t>Contractor Registration Fee</t>
  </si>
  <si>
    <t>License Fees for IFTEOS</t>
  </si>
  <si>
    <t>License Fees under Cinema Regulation Act</t>
  </si>
  <si>
    <t>License fee for Domestic Animals</t>
  </si>
  <si>
    <t>Other Licensing Fees</t>
  </si>
  <si>
    <t>Fees for Construction of Buildings</t>
  </si>
  <si>
    <t>Fees for Installation of Machinery</t>
  </si>
  <si>
    <t>Fee from Hoardings</t>
  </si>
  <si>
    <t>Development Charges</t>
  </si>
  <si>
    <t>Application Fee</t>
  </si>
  <si>
    <t>Fine for Dumping Waste</t>
  </si>
  <si>
    <t>Delayed Registration Fees</t>
  </si>
  <si>
    <t>Fees for Other Certificates or Extracts</t>
  </si>
  <si>
    <t>Fees under RTI Act</t>
  </si>
  <si>
    <t>Application Fee - Unauthorised Construction Regularisation</t>
  </si>
  <si>
    <t>Licence Fees For Livestock Farms</t>
  </si>
  <si>
    <t>Fee for Correction in Registration</t>
  </si>
  <si>
    <t>Private Hospital &amp; Paramedical Institutions Registration Fee</t>
  </si>
  <si>
    <t>Tutorial College Registration Fee</t>
  </si>
  <si>
    <t>Collection Incentive - KCWWF</t>
  </si>
  <si>
    <t>Other Empanelment &amp; Registration Charges</t>
  </si>
  <si>
    <t>License Fees for Lodge</t>
  </si>
  <si>
    <t>License Fees under P.P.R ACT</t>
  </si>
  <si>
    <t>License Fees for Domestic Dogs</t>
  </si>
  <si>
    <t>Permit Application fee</t>
  </si>
  <si>
    <t>Fees for Birth &amp; Death Certificate</t>
  </si>
  <si>
    <t>Fees for Delayed Registration - Birth &amp; Death</t>
  </si>
  <si>
    <t>Fees for Marriage Certificate</t>
  </si>
  <si>
    <t>Fee for Marriage Registration</t>
  </si>
  <si>
    <t>Regularization Fees</t>
  </si>
  <si>
    <t>License Change Fees</t>
  </si>
  <si>
    <t>Search Fees</t>
  </si>
  <si>
    <t>Other Fees</t>
  </si>
  <si>
    <t>Late Fee</t>
  </si>
  <si>
    <t>Fees for removal of Encroachment</t>
  </si>
  <si>
    <t>Regularization Fees for Unauthorised Construction</t>
  </si>
  <si>
    <t>Fee for Non Availability Certificate</t>
  </si>
  <si>
    <t>Penal Interest</t>
  </si>
  <si>
    <t>Penalities and Fines</t>
  </si>
  <si>
    <t>Fines imposed by court (including P.F.A)</t>
  </si>
  <si>
    <t>Compounding Fee</t>
  </si>
  <si>
    <t>Notice Fees</t>
  </si>
  <si>
    <t>Warrant Fees</t>
  </si>
  <si>
    <t>Ownership Change Fees</t>
  </si>
  <si>
    <t>Fine imposed by Health Authorities</t>
  </si>
  <si>
    <t>Percentage Charges on Deposit Works</t>
  </si>
  <si>
    <t>Centage Charges On Deposit Works Undertaken</t>
  </si>
  <si>
    <t>Other Penalities and Fines</t>
  </si>
  <si>
    <t>Receipts from Sale of Sand</t>
  </si>
  <si>
    <t>Revenue from Sale Proceeds</t>
  </si>
  <si>
    <t>Receipts from Sale of Tender Forms</t>
  </si>
  <si>
    <t>Receipts from Sale of Agricultural Products</t>
  </si>
  <si>
    <t>Receipts from Sale of Dairy Farm products</t>
  </si>
  <si>
    <t>Receipts from Sale of Fish Farm products</t>
  </si>
  <si>
    <t>Receipts from Sale Of Timber</t>
  </si>
  <si>
    <t>Receipts from Sale of Fruit Plants</t>
  </si>
  <si>
    <t>Receipts from Sale of Vegetables</t>
  </si>
  <si>
    <t>Receipts from Sale of Vegetable Seedlings</t>
  </si>
  <si>
    <t>Receipts from Sale of Arecanut seedlings</t>
  </si>
  <si>
    <t>Receipts from Sale of spice Plants</t>
  </si>
  <si>
    <t>Receipts from Sale of Ornamental Plants</t>
  </si>
  <si>
    <t>Receipts from Sale of Millet Seeds</t>
  </si>
  <si>
    <t>Receipts from Sale of Paddy Seeds</t>
  </si>
  <si>
    <t>Receipts from Sale of Flowering Plants Seeds</t>
  </si>
  <si>
    <t>Receipts from Sale of Livestock</t>
  </si>
  <si>
    <t>Receipts from Sale of Poultry</t>
  </si>
  <si>
    <t>Receipts from sale of Farm Products</t>
  </si>
  <si>
    <t>Receipts from Sale of Manure</t>
  </si>
  <si>
    <t>Receipts from Sale of Other Products</t>
  </si>
  <si>
    <t>Receipts from Sale of Forms</t>
  </si>
  <si>
    <t>Receipts from Sale of Stores</t>
  </si>
  <si>
    <t>Receipts from Sale of Scrap</t>
  </si>
  <si>
    <t>Receipts from Miscellaneous Sales</t>
  </si>
  <si>
    <t>Receipts from Sale of Sericulture Farm products</t>
  </si>
  <si>
    <t>Receipts from Sale of Fruits</t>
  </si>
  <si>
    <t>Receipts from Sale of Vegetable Seeds</t>
  </si>
  <si>
    <t>Receipts from Sale of Coconut Seedlings</t>
  </si>
  <si>
    <t>Receipts from Sale of Spices</t>
  </si>
  <si>
    <t>Receipts from Sale of Medicinal Plants</t>
  </si>
  <si>
    <t>Receipts from Sale of Tissue culture Banana Plants</t>
  </si>
  <si>
    <t>Receipts from Sale of Milk and Milk products</t>
  </si>
  <si>
    <t>Receipts from Sale of Other Farm Products</t>
  </si>
  <si>
    <t>Receipts from Sale of Flowering Plants Seedlings</t>
  </si>
  <si>
    <t>Receipts from Sale of Eggs</t>
  </si>
  <si>
    <t>Receipts from Sale of fodder</t>
  </si>
  <si>
    <t>Receipts from auction of obsolete assets</t>
  </si>
  <si>
    <t>Revenue from sale of Assets</t>
  </si>
  <si>
    <t>Profit on Disposal of Fixed Assets</t>
  </si>
  <si>
    <t>Contribution - Special Funds</t>
  </si>
  <si>
    <t>Contribution from others</t>
  </si>
  <si>
    <t>Contribution - other Funds</t>
  </si>
  <si>
    <t>CSR Fund</t>
  </si>
  <si>
    <t>Donations for Specific Purposes</t>
  </si>
  <si>
    <t>Poverty Alleviation Fund</t>
  </si>
  <si>
    <t>Interest from Bank Accounts</t>
  </si>
  <si>
    <t>Interests from own Fund</t>
  </si>
  <si>
    <t>Other Interest</t>
  </si>
  <si>
    <t>Dividend</t>
  </si>
  <si>
    <t>Interest on Loans and advances to Employees</t>
  </si>
  <si>
    <t>Interest on Investments</t>
  </si>
  <si>
    <t>Profit on Sale of Investments</t>
  </si>
  <si>
    <t>Appreciation in value of investment</t>
  </si>
  <si>
    <t>Interest on loans to others</t>
  </si>
  <si>
    <t>General Purpose Fund</t>
  </si>
  <si>
    <t>State Grant</t>
  </si>
  <si>
    <t>Development Fund - General</t>
  </si>
  <si>
    <t>Development Fund - Special Component Plan</t>
  </si>
  <si>
    <t>Development Fund- Special Grant</t>
  </si>
  <si>
    <t>Development Fund- Road Renovation Additional Fund</t>
  </si>
  <si>
    <t>Development Fund - Sabarimala Grant</t>
  </si>
  <si>
    <t>Maintenance Fund - Road Assets</t>
  </si>
  <si>
    <t>Maintenance Fund - Non-Road Assets</t>
  </si>
  <si>
    <t>Development Fund - Tribal Sub-Plan</t>
  </si>
  <si>
    <t>Development Fund-KSWMP Grant- State Share</t>
  </si>
  <si>
    <t>Other Revenue Grants</t>
  </si>
  <si>
    <t>Administrative Cost Of District Rural Development Agencies (DRDA)- Renamed As Proverty Alleviation Units Of District Panchayats</t>
  </si>
  <si>
    <t>Central Grant</t>
  </si>
  <si>
    <t>Basic Services To The Urban Poor</t>
  </si>
  <si>
    <t>Foot And Mouth Disease Control Programme</t>
  </si>
  <si>
    <t>Prime Minister S Awas Yojana (PMAY) - General</t>
  </si>
  <si>
    <t>Integrated Housing And Slum Development Programme</t>
  </si>
  <si>
    <t>Integrated Low Cost Sanitation</t>
  </si>
  <si>
    <t>Swaccha Bharat Mission - Used Water Management</t>
  </si>
  <si>
    <t>Swaccha Bharat Mission - Solid Waste Management</t>
  </si>
  <si>
    <t>Swaccha Bharat Mission - City Sanitation Action Plan</t>
  </si>
  <si>
    <t>Total Sanitation Campaign</t>
  </si>
  <si>
    <t>Nirmal Puraskar</t>
  </si>
  <si>
    <t>Rajiv Awas Yojana</t>
  </si>
  <si>
    <t>Suchitwa Mission Grant</t>
  </si>
  <si>
    <t>PMKSY ( IWMP )</t>
  </si>
  <si>
    <t>MKSP(MAHILA KISAN SASHAKTHIKARAN PARIYOJANA)</t>
  </si>
  <si>
    <t>Special Grants</t>
  </si>
  <si>
    <t>Central Finance Commission Grant - Untied</t>
  </si>
  <si>
    <t>Prime Minister S Awas Yojana (PMAY) - Minorities</t>
  </si>
  <si>
    <t>Prime Minister'S Awas Yojana (S.C.P)</t>
  </si>
  <si>
    <t>Prime Minister'S Awas Yojana (T.S.P)</t>
  </si>
  <si>
    <t>Swaccha Bharat Mission - Grameen</t>
  </si>
  <si>
    <t>Swaccha Bharat Mission - IEC</t>
  </si>
  <si>
    <t>Swaccha Bharat Mission - Capacity Building</t>
  </si>
  <si>
    <t>Western Ghat Development Programme</t>
  </si>
  <si>
    <t>Grants and Contribution - PYKA</t>
  </si>
  <si>
    <t>PMJVK - Pradhan Manthri Jan Vikas Karyakram</t>
  </si>
  <si>
    <t>NABARD - RIDF</t>
  </si>
  <si>
    <t>Development Fund - KSWMP Grant - Central Share</t>
  </si>
  <si>
    <t>Fund for Transferred Functions/ Schemes - Pension for Unmarried women aged above 50</t>
  </si>
  <si>
    <t>Scheme Fund - State</t>
  </si>
  <si>
    <t>Fund for Transferred Functions/ Schemes - Pension for Differentially Abled</t>
  </si>
  <si>
    <t>Fund for Transferred Functions/ Schemes - Financial Help for Intercaste Marriages</t>
  </si>
  <si>
    <t>Fund for Transferred Functions/ Schemes - Old Age Pension</t>
  </si>
  <si>
    <t>Fund for Transferred Functions/ Schemes - National Scheme for Helping Mothers</t>
  </si>
  <si>
    <t>Fund for Transferred Functions/ Schemes - Maternity Benefit Scheme</t>
  </si>
  <si>
    <t>Fund for Transferred Functions/ Schemes - Destitute Pension</t>
  </si>
  <si>
    <t>Grants/Funds for Pandemic/Epidemic Control</t>
  </si>
  <si>
    <t>Grants, Funds &amp; Contributions For Specific Purposes - Other Than Development Fund And State Sponsored Scheme Funds - Crematorium</t>
  </si>
  <si>
    <t>Grants, Funds &amp; Contributions For Specific Purposes - Other Than Development Fund And State Sponsored Scheme Funds- Slaughter Houses</t>
  </si>
  <si>
    <t>Grants, Funds &amp; Contributions For Specific Purposes - Other Than Development Fund And State Sponsored Scheme Funds - Grant For Solid Waste Management</t>
  </si>
  <si>
    <t>Grants, Funds &amp; Contributions For Specific Purposes - Other Than Development Fund And State Sponsored Scheme Funds - Grant For Drinking Water Schemes</t>
  </si>
  <si>
    <t>Grants, Funds &amp; Contributions For Specific Purposes - Other Government Agencies - Jeevadhara</t>
  </si>
  <si>
    <t>Grants, Funds &amp; Contributions For Specific Purposes - Other Government Agencies - Jalanidhi</t>
  </si>
  <si>
    <t>Grants, Funds &amp; Contributions For Specific Purposes - Other Than Development Fund And State Sponsored Scheme Funds - Awareness building against Social evils like drinking, consumption of narcotics etc..</t>
  </si>
  <si>
    <t>Vimukthi Grant</t>
  </si>
  <si>
    <t>Drought Relief Grant</t>
  </si>
  <si>
    <t>Library Grant</t>
  </si>
  <si>
    <t>Literacy Scheme Grant</t>
  </si>
  <si>
    <t>Corpus Fund - TSP</t>
  </si>
  <si>
    <t>Grant for Shelter Homes/ Rescue Shelters</t>
  </si>
  <si>
    <t>Grant for Solid Waste Management</t>
  </si>
  <si>
    <t>Thatching grant</t>
  </si>
  <si>
    <t>Pension and Gratuity Payable</t>
  </si>
  <si>
    <t>Fund for Transferred Functions/ Schemes - Pension for Agricultural Workers/ Labourers</t>
  </si>
  <si>
    <t>Fund for Transferred Functions/ Schemes - Widow Pension</t>
  </si>
  <si>
    <t>Fund for Transferred Functions/ Schemes - Financial Help for Widow's Daughters Marriage</t>
  </si>
  <si>
    <t>Fund for Transferred Functions/ Schemes - Unemployment Wages</t>
  </si>
  <si>
    <t>Grants, Funds &amp; Contributions For Specific Purposes - Other Than Development Fund And State Sponsored Scheme Funds - Stadiums And Play Grounds</t>
  </si>
  <si>
    <t>Grants, Funds &amp; Contributions For Specific Purposes - Other Than Development Fund And State Sponsored Scheme Funds - Life Mission</t>
  </si>
  <si>
    <t>Ayyankali Urban Employment Guarantee Scheme</t>
  </si>
  <si>
    <t>Flood Relief Grant</t>
  </si>
  <si>
    <t>Grants For Specific Purposes - Election</t>
  </si>
  <si>
    <t>Grants For Specific Purposes - Disaster Management</t>
  </si>
  <si>
    <t>Grant from Other Government Agencies</t>
  </si>
  <si>
    <t>Grant for Festivals</t>
  </si>
  <si>
    <t>Corpus Fund - SCP</t>
  </si>
  <si>
    <t>Additional Assistance Of State Government For PMAY House (Block Panchayat)</t>
  </si>
  <si>
    <t>Grant For Burial And Burning Grounds</t>
  </si>
  <si>
    <t>Tuition in Postmatric hostels</t>
  </si>
  <si>
    <t>Tuition in Prematric hostels</t>
  </si>
  <si>
    <t>Production incentive to Paddy Growers</t>
  </si>
  <si>
    <t>Grants for Specific Purposes - Health Grant towards conversion of PHCs and Subcentres into Health and Wellness Centres</t>
  </si>
  <si>
    <t>Scheme Fund - Central</t>
  </si>
  <si>
    <t>Grants for Specific Purposes - Health Grant towards buildingless Subcentres, PHCs and CHCs</t>
  </si>
  <si>
    <t>Assistance For Scheme Under Provison(I) To Article 275(1) Of The Constitution For Welfare Of Scheduled Tribes And For Raising The Level Of Administration Of Scheduled Areas.</t>
  </si>
  <si>
    <t>Cess Backed Allocation For Pradhan Manthri Grama Sadhak Yojana (PMGSY)</t>
  </si>
  <si>
    <t>Integrated Child Protection Scheme (ICPS)</t>
  </si>
  <si>
    <t>Integrated Wasteland Development Programme -Hariyali</t>
  </si>
  <si>
    <t>Jawaharlal Nehru National Urban Renewal Mission</t>
  </si>
  <si>
    <t>Kerala Sustainable Urban Development Project</t>
  </si>
  <si>
    <t>NULM</t>
  </si>
  <si>
    <t>Mahatma Gandhi National Rural Employment Scheme (MGNREGS)</t>
  </si>
  <si>
    <t>Grant for Universalisation of Palliative Care in Urban Area</t>
  </si>
  <si>
    <t>Grant for Comprehensive Programme for the Prevention of Early Detection and Management of Oral Thrust and Cervical Cancer</t>
  </si>
  <si>
    <t>Grant for Health and Wellness Centers</t>
  </si>
  <si>
    <t>Amrut(Atal Mission For Rejuvanation Of Urban Transformation)</t>
  </si>
  <si>
    <t>Grants for Specific Purposes - Health Grant Towards support for diagnostic InfraStructure to the PHCs</t>
  </si>
  <si>
    <t>Central Finance Commission Grant - Tied</t>
  </si>
  <si>
    <t>Intergrated Child Development Service</t>
  </si>
  <si>
    <t>Rashtriya Madhyamik Shiksha Abhiyan (RMSA)</t>
  </si>
  <si>
    <t>Sarva Siksha Abhiyan</t>
  </si>
  <si>
    <t>Grant for Specific Purposes - Census</t>
  </si>
  <si>
    <t>Grant for Building less Subcenters</t>
  </si>
  <si>
    <t>Support for Diagnostic Infra structure</t>
  </si>
  <si>
    <t>Smart City Mission</t>
  </si>
  <si>
    <t>Other Grants &amp; Contributions for Specific Purpose</t>
  </si>
  <si>
    <t>Contributions</t>
  </si>
  <si>
    <t>Contribution to Joint Venture Projects from Block Panchayat</t>
  </si>
  <si>
    <t>Contribution to Joint Venture Projects from other Municipalities</t>
  </si>
  <si>
    <t>Contribution to Joint Venture Projects from Others</t>
  </si>
  <si>
    <t>Grants Contributions for Specific Purposes - Central Government</t>
  </si>
  <si>
    <t>Beneficiary Contribution</t>
  </si>
  <si>
    <t>Contribution to Joint Venture Projects from District Panchayat</t>
  </si>
  <si>
    <t>Contribution to Joint Venture Projects from Grama Panchayat</t>
  </si>
  <si>
    <t>Contribution to Joint Venture Projects from Municipal Corprations</t>
  </si>
  <si>
    <t>Distress Relief Fund</t>
  </si>
  <si>
    <t>Donations</t>
  </si>
  <si>
    <t>Grant from International Organizations</t>
  </si>
  <si>
    <t>Grant from Others</t>
  </si>
  <si>
    <t>Member Of Parliament Local And Development Scheme</t>
  </si>
  <si>
    <t>Grant from Financial Institutions</t>
  </si>
  <si>
    <t>Grant from Welfare Bodies</t>
  </si>
  <si>
    <t>Grants, Funds &amp; Contributions For Specific Purposes - Other Than Development Fund And State Sponsored Scheme Funds - Local Area Development Fund For Members Of Legislative Assembly</t>
  </si>
  <si>
    <t>Endowments</t>
  </si>
  <si>
    <t>Awards - Untied</t>
  </si>
  <si>
    <t>Awards and Honours - Untied</t>
  </si>
  <si>
    <t>Awards and Honours - Tied</t>
  </si>
  <si>
    <t>Awards - Tied</t>
  </si>
  <si>
    <t>Loans under EIUS (Slum Improvement)</t>
  </si>
  <si>
    <t>Loans</t>
  </si>
  <si>
    <t>Loans under National Slum Development Project</t>
  </si>
  <si>
    <t>Loan for disposal of Solid Waste Project</t>
  </si>
  <si>
    <t>Loan for Slaughter Houses</t>
  </si>
  <si>
    <t>Loan from Banks</t>
  </si>
  <si>
    <t>Loan from K.U.R.D.F.C</t>
  </si>
  <si>
    <t>Loan from LIC</t>
  </si>
  <si>
    <t>Other Loans</t>
  </si>
  <si>
    <t>Provident Fund Loan Payable</t>
  </si>
  <si>
    <t>Loans from International Agencies</t>
  </si>
  <si>
    <t>Loan from Financial Institutions</t>
  </si>
  <si>
    <t>Loan from HUDCO</t>
  </si>
  <si>
    <t>Loans from Central Government</t>
  </si>
  <si>
    <t>Loans from State Government</t>
  </si>
  <si>
    <t>Bonds &amp; Debentures</t>
  </si>
  <si>
    <t>Investments</t>
  </si>
  <si>
    <t>Deposits</t>
  </si>
  <si>
    <t>Auction Deposit</t>
  </si>
  <si>
    <t>Election Deposit(Candidate)</t>
  </si>
  <si>
    <t>Earnest Money Deposit</t>
  </si>
  <si>
    <t>Security Deposit</t>
  </si>
  <si>
    <t>Retention</t>
  </si>
  <si>
    <t>Other deposits received</t>
  </si>
  <si>
    <t>Deposit for Road Cutting</t>
  </si>
  <si>
    <t>Fixed Deposits</t>
  </si>
  <si>
    <t>Rent Deposit</t>
  </si>
  <si>
    <t xml:space="preserve">Deposit Received From Halls, Stadiums and Auditoriums </t>
  </si>
  <si>
    <t>Water Connection - Security Deposit</t>
  </si>
  <si>
    <t>Imprest</t>
  </si>
  <si>
    <t>Advances</t>
  </si>
  <si>
    <t>Advance to Suppliers</t>
  </si>
  <si>
    <t>Advance to Beneficiary Committee Conveners</t>
  </si>
  <si>
    <t>Advance to Implementing Agencies</t>
  </si>
  <si>
    <t>Telephone Deposits</t>
  </si>
  <si>
    <t>Advance to Contractors</t>
  </si>
  <si>
    <t>Advance to Implementing Officers</t>
  </si>
  <si>
    <t>Advance to Mahatma Gandhi NREGS/ AUEGS</t>
  </si>
  <si>
    <t>Other deposits with external agencies</t>
  </si>
  <si>
    <t>Advance to Employees for Medical Purposes</t>
  </si>
  <si>
    <t>Advance Collection of Revenues</t>
  </si>
  <si>
    <t>Commuted Value of Pension - Contingent</t>
  </si>
  <si>
    <t>Receivables from Government (redemption amount)</t>
  </si>
  <si>
    <t>Temporary Advances for Official Purposes</t>
  </si>
  <si>
    <t>Electricity Deposits</t>
  </si>
  <si>
    <t>Marriage Loan</t>
  </si>
  <si>
    <t>Other Loans and advances</t>
  </si>
  <si>
    <t>Water Deposits</t>
  </si>
  <si>
    <t>Advance to Others</t>
  </si>
  <si>
    <t>Festival Advance to Employees</t>
  </si>
  <si>
    <t>Travelling Allowance Advance</t>
  </si>
  <si>
    <t>Advance to Allied Institutions</t>
  </si>
  <si>
    <t>Government and Other Dues Payable-TDS - SGST</t>
  </si>
  <si>
    <t>Tax &amp; Other Statutary Recoveries</t>
  </si>
  <si>
    <t>Government and Other Dues Payable-TDS - CGST</t>
  </si>
  <si>
    <t>Government and Other Dues Payable - SGST</t>
  </si>
  <si>
    <t>Recoveries Payable - Kerala Construction Workers Welfare Fund</t>
  </si>
  <si>
    <t>Government and Other Dues Payable - Others payable</t>
  </si>
  <si>
    <t>Value of Court fee Stamp</t>
  </si>
  <si>
    <t>Government and Other Dues Payable - CGST</t>
  </si>
  <si>
    <t>Recoveries Payable - Pandemic/ Epidemic</t>
  </si>
  <si>
    <t>Government and Other Dues Payable - Flood Cess Payable</t>
  </si>
  <si>
    <t>Recoveries Payable - Income Tax Deducted at Source</t>
  </si>
  <si>
    <t>Other Payable</t>
  </si>
  <si>
    <t>Government and Other Dues Payable - TCS - Income Tax</t>
  </si>
  <si>
    <t>Recoveries Payable - State Life Insurance</t>
  </si>
  <si>
    <t>Employee Related Recoveries</t>
  </si>
  <si>
    <t>Recoveries Payable - EPF</t>
  </si>
  <si>
    <t>Recoveries Payable - Subscription to Provident Fund for Employees on Deputation</t>
  </si>
  <si>
    <t>Recoveries Payable - Insurance Premium</t>
  </si>
  <si>
    <t>Recoveries Payable - Court Attachments</t>
  </si>
  <si>
    <t>Recoveries Payable -Medisep -Regular</t>
  </si>
  <si>
    <t>Recoveries Payable -Medisep -Pensioner</t>
  </si>
  <si>
    <t>Recoveries Payable - House Building Advance</t>
  </si>
  <si>
    <t>Recoveries Payable - Postal Life Insurance</t>
  </si>
  <si>
    <t>Recoveries Payable - ESI</t>
  </si>
  <si>
    <t>Recoveries Payable - PF Loan Repayment - KPEPF</t>
  </si>
  <si>
    <t>Recoveries Payable - PF Loan Repayment - KMPECPF</t>
  </si>
  <si>
    <t>Recoveries Payable - Corporation Employees Co-operative Society</t>
  </si>
  <si>
    <t>Recoveries Payable - Kerala State SC/ ST Developement Corporation</t>
  </si>
  <si>
    <t>Recoveries Payable - Group Insurance</t>
  </si>
  <si>
    <t>Employers Liabilities - Pension Contribution (NPS)</t>
  </si>
  <si>
    <t>Employers Liabilities - EPF</t>
  </si>
  <si>
    <t>Recoveries Payable - General Provident Fund</t>
  </si>
  <si>
    <t>Recoveries Payable - Kerala Panchayat Employees Provident Fund</t>
  </si>
  <si>
    <t>Recoveries Payable - Subscription to Provident Fund for Municipal Regular employees</t>
  </si>
  <si>
    <t>Recoveries Payable - Loan Recovery</t>
  </si>
  <si>
    <t>Recoveries Payable - Co-operative Recovery</t>
  </si>
  <si>
    <t>Recoveries Payable - KSFE Recovery</t>
  </si>
  <si>
    <t>Recoveries Payable - Dues to other LSGIs</t>
  </si>
  <si>
    <t>Recoveries Payable - Income Tax Deducted at Source-Salaries</t>
  </si>
  <si>
    <t>Recoveries Payable - Group Saving Life Insurance</t>
  </si>
  <si>
    <t>Recoveries Payable-GPAIS</t>
  </si>
  <si>
    <t>Recoveries Payable-Audit Recovery</t>
  </si>
  <si>
    <t>Recoveries Payable-Family Benefit Scheme</t>
  </si>
  <si>
    <t>Recoveries Payable - Employee Share NPS</t>
  </si>
  <si>
    <t>Recoveries Payable-Other Recoveries from Employees</t>
  </si>
  <si>
    <t>Recoveries Payable - Subscription to Provident Fund for Municipal Contingent employees</t>
  </si>
  <si>
    <t>Recoveries Payable - NPS Arrear</t>
  </si>
  <si>
    <t>Recoveries Payable - Revenue Recovery</t>
  </si>
  <si>
    <t>Recoveries Payable - PF Loan Repayment - GPF</t>
  </si>
  <si>
    <t>Recoveries Payable - Kerala State Backward Development Corporation</t>
  </si>
  <si>
    <t>Recoveries Payable - Other Recoveries</t>
  </si>
  <si>
    <t>Recoveries Payable - Rent</t>
  </si>
  <si>
    <t>Recoveries Payable - Kerala State Women Developement Corporation</t>
  </si>
  <si>
    <t>Audit Recoveries</t>
  </si>
  <si>
    <t>Salaries - Engineering Staff</t>
  </si>
  <si>
    <t>Establishment Expenses - LB</t>
  </si>
  <si>
    <t>Salaries - Contract Staff</t>
  </si>
  <si>
    <t>Wages</t>
  </si>
  <si>
    <t>Bonus</t>
  </si>
  <si>
    <t>Stipend</t>
  </si>
  <si>
    <t>Travelling Allowances - Secretary</t>
  </si>
  <si>
    <t>Travelling Allowances - Engineering Staff</t>
  </si>
  <si>
    <t>Travelling Allowances - Temporary Staff</t>
  </si>
  <si>
    <t>Other allowances - Temporary Staff</t>
  </si>
  <si>
    <t>Telephone Allowance - Secretary</t>
  </si>
  <si>
    <t>Employer's Contribution to EPF - Others</t>
  </si>
  <si>
    <t>Employer's Contribution to NPS - Regular Employees</t>
  </si>
  <si>
    <t>Terminal Leave Surrender</t>
  </si>
  <si>
    <t>Contingent Pension and Gratuity Payable</t>
  </si>
  <si>
    <t>Commuted Value of Pension - Regular</t>
  </si>
  <si>
    <t>Newspaper Advertisement Charges</t>
  </si>
  <si>
    <t>Pension Contribution</t>
  </si>
  <si>
    <t>Pension - Regular Employees</t>
  </si>
  <si>
    <t>Prior Period Expenses</t>
  </si>
  <si>
    <t>Provident Fund Payable</t>
  </si>
  <si>
    <t>Pension Contribution Payable</t>
  </si>
  <si>
    <t>Interest Payable</t>
  </si>
  <si>
    <t>Employers Liabilities - Pension Contribution</t>
  </si>
  <si>
    <t>Medical Re-Imbursement -Staff</t>
  </si>
  <si>
    <t>Shoe Allowance</t>
  </si>
  <si>
    <t>HRA - President/Chairperson/Mayor</t>
  </si>
  <si>
    <t>EPF - Localbody Share towards Administrative Expense</t>
  </si>
  <si>
    <t>Festival Allowance</t>
  </si>
  <si>
    <t>Pension Fund for Contingent Staff</t>
  </si>
  <si>
    <t>Financial Assistance to the Dependants of Deceased Employees</t>
  </si>
  <si>
    <t>Salaries -Secretary</t>
  </si>
  <si>
    <t>Salaries - Permanent Staff</t>
  </si>
  <si>
    <t>Salaries - Temporary Staff</t>
  </si>
  <si>
    <t>Salaries - Full time Contingent Staff</t>
  </si>
  <si>
    <t>Salaries - Part time Contingent Staff</t>
  </si>
  <si>
    <t>Honourarium</t>
  </si>
  <si>
    <t>Travelling Allowances - Permanent Staff</t>
  </si>
  <si>
    <t>Travelling Allowances - Contingent Staff</t>
  </si>
  <si>
    <t>Other allowances - Secretary</t>
  </si>
  <si>
    <t>Other allowances - Engineering Staff</t>
  </si>
  <si>
    <t>Other allowances - Permanent Staff</t>
  </si>
  <si>
    <t>Other allowances - Contingent Staff</t>
  </si>
  <si>
    <t>Uniforms</t>
  </si>
  <si>
    <t>Other Benefits and Allowances</t>
  </si>
  <si>
    <t>Employer's Contribution to Pension Fund - Regular Employees</t>
  </si>
  <si>
    <t>Employer's Contribution to Pension Fund - Contingent Employees</t>
  </si>
  <si>
    <t>Employer's Contribution to EPF - Contract Employees</t>
  </si>
  <si>
    <t>Employer's Contribution to EPF - Dialy Wages Staff</t>
  </si>
  <si>
    <t>Remuneration</t>
  </si>
  <si>
    <t>Other Establishment Expenses</t>
  </si>
  <si>
    <t>Leave Salary Payable</t>
  </si>
  <si>
    <t>Spectacle Allowance</t>
  </si>
  <si>
    <t>Wages/ Honorarium Payable</t>
  </si>
  <si>
    <t>Pension - Contingent Employees</t>
  </si>
  <si>
    <t>Contribution to Central Pension Fund Payable</t>
  </si>
  <si>
    <t>Contribution to Other Pension Fund Payable</t>
  </si>
  <si>
    <t>Leave Travel Concession</t>
  </si>
  <si>
    <t>Medical Re-Imbursement -Councillors</t>
  </si>
  <si>
    <t>Establishment Expenses - Allied Institutions</t>
  </si>
  <si>
    <t>Travelling Expense of Chairperson, Deputy Chairperson,Chairmen and Councillors</t>
  </si>
  <si>
    <t>Expenses related to Elected Representatives</t>
  </si>
  <si>
    <t>Telephone Allowance - Deputy Mayor/ Vice Chairperson/ Vice President</t>
  </si>
  <si>
    <t>Telephone Allowance - Mayor/ Chairperson/ President</t>
  </si>
  <si>
    <t>Monthly Honorarium and Sitting Allowance -Councillors</t>
  </si>
  <si>
    <t>Rent of Buildings</t>
  </si>
  <si>
    <t>Administrative Expenses - LB</t>
  </si>
  <si>
    <t>Land Tax/ Basic Tax</t>
  </si>
  <si>
    <t>Other Taxes/ Duties</t>
  </si>
  <si>
    <t>Office Electricity Expenses</t>
  </si>
  <si>
    <t>Water Charges - Office</t>
  </si>
  <si>
    <t>Service Connection Charge (KSEB/ KWA)</t>
  </si>
  <si>
    <t>Other Office Maintenance Expenses</t>
  </si>
  <si>
    <t>Miscellaneous Communication Expenses</t>
  </si>
  <si>
    <t>Books &amp; Periodicals</t>
  </si>
  <si>
    <t>Insurance</t>
  </si>
  <si>
    <t>Miscellaneous Legal Expenses</t>
  </si>
  <si>
    <t>Miscellaneous Administration Expenses</t>
  </si>
  <si>
    <t>Fuel Charges</t>
  </si>
  <si>
    <t>Equipment Hire Charges</t>
  </si>
  <si>
    <t>Other Hire Charges</t>
  </si>
  <si>
    <t>Other Repairs &amp; Maintenance</t>
  </si>
  <si>
    <t>Bank Charges</t>
  </si>
  <si>
    <t>Other Finance Expenses</t>
  </si>
  <si>
    <t>Expenses relating to collection of Taxes</t>
  </si>
  <si>
    <t>Hiring of vehicles for office purposes</t>
  </si>
  <si>
    <t>Repairs &amp; Maintenance - Office Equipments</t>
  </si>
  <si>
    <t>Vehicle Rent for Engineering Wing</t>
  </si>
  <si>
    <t>Rent of land</t>
  </si>
  <si>
    <t>Keralolsavam Expenses</t>
  </si>
  <si>
    <t>Workshops and Seminars</t>
  </si>
  <si>
    <t>Grama Sabha/ Ward Sabha Expenses</t>
  </si>
  <si>
    <t>Compensation Ordered By Court</t>
  </si>
  <si>
    <t>Expenses For Removal Of Unauthorized Construction</t>
  </si>
  <si>
    <t>Expenses Related To Removal Of Encroachments</t>
  </si>
  <si>
    <t>Other Operating &amp; Maintenance Expenses</t>
  </si>
  <si>
    <t>Water Charges - LB buildings</t>
  </si>
  <si>
    <t>Water Charges - Street Tap</t>
  </si>
  <si>
    <t>Festival Expenses</t>
  </si>
  <si>
    <t>E Governance and Conveyance Charge to IKM</t>
  </si>
  <si>
    <t>Revenue Recovery Charges</t>
  </si>
  <si>
    <t>Telephone Expenses/ Internet Charges</t>
  </si>
  <si>
    <t>Postage Expenses</t>
  </si>
  <si>
    <t>Printing &amp; Stationery</t>
  </si>
  <si>
    <t>Professional &amp; Other Fees</t>
  </si>
  <si>
    <t>Membership &amp; Subscriptions</t>
  </si>
  <si>
    <t>Vehicle Hire Charges</t>
  </si>
  <si>
    <t>Repairs &amp; Maintenance - Vehicles</t>
  </si>
  <si>
    <t>Repairs &amp; Maintenance - Machinery</t>
  </si>
  <si>
    <t>Refreshment Charges</t>
  </si>
  <si>
    <t>Vehicle Tax</t>
  </si>
  <si>
    <t>Other Advertisement &amp; Publicity Charges</t>
  </si>
  <si>
    <t>Donations And Contributions As Per Government Order</t>
  </si>
  <si>
    <t>Expenses towards removal of unauthorised hoardings, Boards, Banners etc..</t>
  </si>
  <si>
    <t>Electricity Charges For Crematorium</t>
  </si>
  <si>
    <t>Electricity Charges For Slaughter House</t>
  </si>
  <si>
    <t>Electricity Charges For Drinking Water Schemes</t>
  </si>
  <si>
    <t>Electricity Charges For Irrigation Schemes</t>
  </si>
  <si>
    <t>Registration Of Vehicles</t>
  </si>
  <si>
    <t>Extra - ordinary Expenses</t>
  </si>
  <si>
    <t>Sanitation Expenses</t>
  </si>
  <si>
    <t>Electricity Charges for Street Lights</t>
  </si>
  <si>
    <t>Electricity Charges of Other Buildings of LB</t>
  </si>
  <si>
    <t>Telephone Expenses - Allied Institutions</t>
  </si>
  <si>
    <t>Administrative Expenses - Allied Institutions</t>
  </si>
  <si>
    <t>Water Charges - Allied Institutions</t>
  </si>
  <si>
    <t>Rent - Allied Institutions</t>
  </si>
  <si>
    <t>Electricity Charges - Allied Institutions</t>
  </si>
  <si>
    <t>Agriculture - Nutmeg</t>
  </si>
  <si>
    <t>Distribution of Goods&amp; Services to Beneficiaries</t>
  </si>
  <si>
    <t>Entreprenuership Development/ Promotion</t>
  </si>
  <si>
    <t>Agriculture - Plaintane</t>
  </si>
  <si>
    <t>Agriculture - Tubercrops</t>
  </si>
  <si>
    <t>Agriculture - Medicinal Plants</t>
  </si>
  <si>
    <t>Agriculture - Floriculture</t>
  </si>
  <si>
    <t>Agriculture - Pepper</t>
  </si>
  <si>
    <t>Agriculture - Mulberry</t>
  </si>
  <si>
    <t>Agriculture - Turmeric</t>
  </si>
  <si>
    <t>Agriculture - Cereal Crops</t>
  </si>
  <si>
    <t>Agriculture - Gardens</t>
  </si>
  <si>
    <t>Agriculture - Haritha Keralam</t>
  </si>
  <si>
    <t>Agriculture - Foodcrops</t>
  </si>
  <si>
    <t>Agriculture Products/ Local Products</t>
  </si>
  <si>
    <t>Agriculture - Intercropping</t>
  </si>
  <si>
    <t>Agriculture - Peanut</t>
  </si>
  <si>
    <t>Agriculture - Marketing</t>
  </si>
  <si>
    <t>Agriculture Development - Infrastructure Facilities</t>
  </si>
  <si>
    <t>Animal Husbandry - Cow</t>
  </si>
  <si>
    <t>Animal Husbandry - Poultry</t>
  </si>
  <si>
    <t>Animal Husbandry - Duck</t>
  </si>
  <si>
    <t>Animal Husbandry - Pig</t>
  </si>
  <si>
    <t>Animal Husbandry - Infrastructure</t>
  </si>
  <si>
    <t>Animal Husbandry - Disease Control</t>
  </si>
  <si>
    <t>Animal Husbandry - Related Facility</t>
  </si>
  <si>
    <t>Animal Husbandry - Marketing</t>
  </si>
  <si>
    <t>Animal Husbandry - Quail</t>
  </si>
  <si>
    <t>Animal Husbandry - Rabbit</t>
  </si>
  <si>
    <t>Dairy Development -Fodder Grass</t>
  </si>
  <si>
    <t>Dairy Development -Machinery and Equipment</t>
  </si>
  <si>
    <t>Dairy Development - Milk Incentives</t>
  </si>
  <si>
    <t>FreshWater -Pisciculture</t>
  </si>
  <si>
    <t>BrakishWater -Pisciculture</t>
  </si>
  <si>
    <t>Marine -Pisciculture</t>
  </si>
  <si>
    <t>Inland -Pisciculture</t>
  </si>
  <si>
    <t>Ornamental Fish Farming</t>
  </si>
  <si>
    <t>Fisheries Related Facilities</t>
  </si>
  <si>
    <t>Assistance to fisheries Co -Operative Societies</t>
  </si>
  <si>
    <t>Biogas Plant</t>
  </si>
  <si>
    <t>Prawn Farming</t>
  </si>
  <si>
    <t>Lease Farming By SC/ST</t>
  </si>
  <si>
    <t>Financial Assistance for SC/ ST Students For Higher Education Admission</t>
  </si>
  <si>
    <t>Education-Related Activities</t>
  </si>
  <si>
    <t>Agriculture - Coconut</t>
  </si>
  <si>
    <t>Purchase of Material - Stores</t>
  </si>
  <si>
    <t>Agriculture Related Facilities</t>
  </si>
  <si>
    <t>Dairy Development -Storage and Marketing</t>
  </si>
  <si>
    <t>Revolving Fund</t>
  </si>
  <si>
    <t>Self Employment and Marketing Promotion</t>
  </si>
  <si>
    <t>Agriculture - Vegetables</t>
  </si>
  <si>
    <t>Agriculture - Fruits and Fruit Trees</t>
  </si>
  <si>
    <t>Agriculture - Mushroom</t>
  </si>
  <si>
    <t>Agriculture - Ginger</t>
  </si>
  <si>
    <t>Agriculture - Betel</t>
  </si>
  <si>
    <t>Agriculture - Apiculture</t>
  </si>
  <si>
    <t>Agriculture - Sugarcane</t>
  </si>
  <si>
    <t>Agriculture - Cashew</t>
  </si>
  <si>
    <t>Agriculture - Sesame and Oil Seeds</t>
  </si>
  <si>
    <t>Agriculture - Integrated Farming</t>
  </si>
  <si>
    <t>Agriculture Related Facilities- Machineries</t>
  </si>
  <si>
    <t>Agriculture Related Facilities - Infrastructure</t>
  </si>
  <si>
    <t>Animal Husbandry - Buffalo</t>
  </si>
  <si>
    <t>Animal Husbandry - Calf</t>
  </si>
  <si>
    <t>Animal Husbandry - Broiler</t>
  </si>
  <si>
    <t>Dairy Development -Infrastructure</t>
  </si>
  <si>
    <t>Mussel Farming</t>
  </si>
  <si>
    <t>Ranching</t>
  </si>
  <si>
    <t>Fish Marketing</t>
  </si>
  <si>
    <t>Fisheries Infrastructure</t>
  </si>
  <si>
    <t>Integrated Pisciculture</t>
  </si>
  <si>
    <t>Biobin</t>
  </si>
  <si>
    <t>Literacy Equivalance Examination</t>
  </si>
  <si>
    <t>Drinking Water - Individual</t>
  </si>
  <si>
    <t>Housing &amp; House Electrification - Individual</t>
  </si>
  <si>
    <t>Sanitation &amp; Waste Management - Individual</t>
  </si>
  <si>
    <t>Agriculture - Crop yield in Rubber Plantations</t>
  </si>
  <si>
    <t>Agrarian Disease</t>
  </si>
  <si>
    <t>Agriculture - Protection of Seeds</t>
  </si>
  <si>
    <t>Agriculture - Other Crops</t>
  </si>
  <si>
    <t>Oyster Farming</t>
  </si>
  <si>
    <t>Seabass Farming</t>
  </si>
  <si>
    <t>Crab Farming</t>
  </si>
  <si>
    <t>Financial Assistance to SC/ ST</t>
  </si>
  <si>
    <t>Skill Development</t>
  </si>
  <si>
    <t>Toilet (Individual)</t>
  </si>
  <si>
    <t>Agriculture - Paddy</t>
  </si>
  <si>
    <t>Agriculture - Aracnut</t>
  </si>
  <si>
    <t>Distribution of Goods&amp; Services to Beneficiary Groups</t>
  </si>
  <si>
    <t>Agriculture -Value addition of Product</t>
  </si>
  <si>
    <t>Animal Husbandry - Goat</t>
  </si>
  <si>
    <t>Agriculture - Legumes</t>
  </si>
  <si>
    <t>Compensation for Dog Bite</t>
  </si>
  <si>
    <t>Functional Activities of Local Body</t>
  </si>
  <si>
    <t>Expenses for Burying Carcases</t>
  </si>
  <si>
    <t>Contribution to other agencies</t>
  </si>
  <si>
    <t>Post Shifting Charge</t>
  </si>
  <si>
    <t>Check Dam</t>
  </si>
  <si>
    <t>Land</t>
  </si>
  <si>
    <t>Grounds</t>
  </si>
  <si>
    <t>Transfer to Reserve Funds</t>
  </si>
  <si>
    <t>Water Conservation</t>
  </si>
  <si>
    <t>Flood Relief Activities</t>
  </si>
  <si>
    <t>Environment Conservation</t>
  </si>
  <si>
    <t>Afforestation</t>
  </si>
  <si>
    <t>Vocational Higher Secondary Education</t>
  </si>
  <si>
    <t>Technical Education</t>
  </si>
  <si>
    <t>Continuing Education</t>
  </si>
  <si>
    <t>Reading Rooms, Libraries - Infrastructure</t>
  </si>
  <si>
    <t>Reading Rooms ,Libraries - Books</t>
  </si>
  <si>
    <t>Grama sabha/Ward sabha Center</t>
  </si>
  <si>
    <t>Arts and Culture</t>
  </si>
  <si>
    <t>Arts,Culture,Sports and Youth Welfare-Infrastructure</t>
  </si>
  <si>
    <t>Arts,Culture,Sports and Youth Welfare-Promotion</t>
  </si>
  <si>
    <t>Public Health Centre</t>
  </si>
  <si>
    <t>Plan Formulation, Implementation and Monitoring</t>
  </si>
  <si>
    <t>Prior Period Expenses - Remittance of Unutilized Grants to Government</t>
  </si>
  <si>
    <t>Contribution to Western Ghat Projects</t>
  </si>
  <si>
    <t>Medical Institution - Allopathy</t>
  </si>
  <si>
    <t>Medical Institution - Ayurvedic</t>
  </si>
  <si>
    <t>Minor Irrigation</t>
  </si>
  <si>
    <t>Minor Irrigation - Individual facilities</t>
  </si>
  <si>
    <t>Handicrafts Industry</t>
  </si>
  <si>
    <t>Handlooms Industry</t>
  </si>
  <si>
    <t>Electronic and Electrical Industry</t>
  </si>
  <si>
    <t>Industrial Training Programs</t>
  </si>
  <si>
    <t>Total Energy Security Mission Programs</t>
  </si>
  <si>
    <t>Other programs in Industrial Sector</t>
  </si>
  <si>
    <t>Market Promotion</t>
  </si>
  <si>
    <t>Financial Assistance to co-operative societies</t>
  </si>
  <si>
    <t>Solar Power Generation</t>
  </si>
  <si>
    <t>Wind Power Generation</t>
  </si>
  <si>
    <t>District Hospitals Allopathy</t>
  </si>
  <si>
    <t>Unani-Medical Institution</t>
  </si>
  <si>
    <t>Epidemic Control</t>
  </si>
  <si>
    <t>Housing &amp; House Electrification - Construction/Purchase by Local Government</t>
  </si>
  <si>
    <t>Social welfare programmes</t>
  </si>
  <si>
    <t>Social Security Programme</t>
  </si>
  <si>
    <t>Welfare Programmes for SC/ ST - Group</t>
  </si>
  <si>
    <t>Anganwadi Nutrition</t>
  </si>
  <si>
    <t>Anganwadi Infrastructure</t>
  </si>
  <si>
    <t>Anganwadi Related Services</t>
  </si>
  <si>
    <t>Vocational Capacity Building - Vocational Training</t>
  </si>
  <si>
    <t>Vocational Capacity Building - Related Activities</t>
  </si>
  <si>
    <t>Energy Conservation</t>
  </si>
  <si>
    <t>Energy Conservation - Non-Conventional Energy</t>
  </si>
  <si>
    <t>Electricity Line Extension</t>
  </si>
  <si>
    <t>Sanitation &amp; Waste Management - Public</t>
  </si>
  <si>
    <t>Street Lights</t>
  </si>
  <si>
    <t>Service sector Related Services</t>
  </si>
  <si>
    <t>Information and Knowledge Dissemination Capacity Development</t>
  </si>
  <si>
    <t>Welfare Programmes for Guest Labourers</t>
  </si>
  <si>
    <t>Draught relief related activities</t>
  </si>
  <si>
    <t>Contribution to Mahathma Gandhi NREGS for Wages</t>
  </si>
  <si>
    <t>Expenses related to other Rewards/ Honours</t>
  </si>
  <si>
    <t>Child Welfare Program</t>
  </si>
  <si>
    <t>Welfare Programs for Physically/ Mentally Challenged</t>
  </si>
  <si>
    <t>Local Government Service Delivery Improvement</t>
  </si>
  <si>
    <t>Marine Fishing</t>
  </si>
  <si>
    <t>Welfare of Fishermen</t>
  </si>
  <si>
    <t>Akshayorjjam</t>
  </si>
  <si>
    <t>Toilet (Public/Community Level)</t>
  </si>
  <si>
    <t>Contribution towards SSA</t>
  </si>
  <si>
    <t>Payments to IKM</t>
  </si>
  <si>
    <t>Solid Waste Management - Preparatory Activities</t>
  </si>
  <si>
    <t>Solid Waste Management - Classification</t>
  </si>
  <si>
    <t>Solid Waste Management - Collection and Transportation</t>
  </si>
  <si>
    <t>Solid Waste Management - Processing - Institution</t>
  </si>
  <si>
    <t>Solid Waste Management - Disposal</t>
  </si>
  <si>
    <t>Liquid Waste Management - Preparatory Activities</t>
  </si>
  <si>
    <t>Liquid Waste Management - Collection and Transportation</t>
  </si>
  <si>
    <t>Liquid Waste Management - Processing</t>
  </si>
  <si>
    <t>Literacy Scheme Grant- Revenue Expenses</t>
  </si>
  <si>
    <t>Grant for Shelter Homes/ Rescue Shelters- Revenue Expenses</t>
  </si>
  <si>
    <t>Treatment expenses- Mahatma Gandhi NREGA/ AUEGS</t>
  </si>
  <si>
    <t>Grants, Contributions And Compensations From Own Fund- Grants To Nilathezhuthu Asans</t>
  </si>
  <si>
    <t>Public pond</t>
  </si>
  <si>
    <t>Water Transport Buildings</t>
  </si>
  <si>
    <t>Tractor Ramp- Tractor Ramp</t>
  </si>
  <si>
    <t>Lamp Post</t>
  </si>
  <si>
    <t>Street Light</t>
  </si>
  <si>
    <t>Liquid Waste Management - Treatment</t>
  </si>
  <si>
    <t>Street Line Extension</t>
  </si>
  <si>
    <t>Expenses for destruction of rats and dogs</t>
  </si>
  <si>
    <t>Fee for the Inspection of Food</t>
  </si>
  <si>
    <t>Expenses for Burying Unclaimed Dead bodies</t>
  </si>
  <si>
    <t>Food to Patients</t>
  </si>
  <si>
    <t>Expenses Related to Pandemic/Epidemic Control</t>
  </si>
  <si>
    <t>Tunnel</t>
  </si>
  <si>
    <t>Reservoir</t>
  </si>
  <si>
    <t>Distribution &amp; Regulation System -  Water Supply</t>
  </si>
  <si>
    <t>Distribution &amp; Regulation System - Public Lighting</t>
  </si>
  <si>
    <t>Parks</t>
  </si>
  <si>
    <t>Parking Lots</t>
  </si>
  <si>
    <t>Other Fixed Assets</t>
  </si>
  <si>
    <t>Skill Development for SC/ ST</t>
  </si>
  <si>
    <t>Reward for Reporting Waste Dumping</t>
  </si>
  <si>
    <t>Soil Conservation</t>
  </si>
  <si>
    <t>Watershed Management</t>
  </si>
  <si>
    <t>Pre-primary Education</t>
  </si>
  <si>
    <t>High School Education</t>
  </si>
  <si>
    <t>Higher Secondary Education</t>
  </si>
  <si>
    <t>Reading Rooms ,Libraries - Periodicals</t>
  </si>
  <si>
    <t>Health related Programs</t>
  </si>
  <si>
    <t>Health Sub centers</t>
  </si>
  <si>
    <t>Community Health Sub centers</t>
  </si>
  <si>
    <t>Water Transport</t>
  </si>
  <si>
    <t>Transport Other Programmes</t>
  </si>
  <si>
    <t>Election Expenses</t>
  </si>
  <si>
    <t>Medical Institution - Homoeo</t>
  </si>
  <si>
    <t>Encourage Excellence of SC/ ST</t>
  </si>
  <si>
    <t>Keralotsavam - Expenses</t>
  </si>
  <si>
    <t>Minor Irrigation - Public Facilities</t>
  </si>
  <si>
    <t>Small scale industries and Micro enterprises</t>
  </si>
  <si>
    <t>Coir Industry</t>
  </si>
  <si>
    <t>Khadi and Village Industries</t>
  </si>
  <si>
    <t>Sericulture Industry</t>
  </si>
  <si>
    <t>Industries and Co-operative Sector</t>
  </si>
  <si>
    <t>Traditional Handicrafts</t>
  </si>
  <si>
    <t>Service Enterprises</t>
  </si>
  <si>
    <t>Micro Hydel Power Generation</t>
  </si>
  <si>
    <t>Mini Hydel Power Generation</t>
  </si>
  <si>
    <t>Sidha-Medical Institution</t>
  </si>
  <si>
    <t>Drinking Water - Public</t>
  </si>
  <si>
    <t>Women Welfare</t>
  </si>
  <si>
    <t>Welfare of the Aged</t>
  </si>
  <si>
    <t>Welfare Programmes for SC/ ST - Individual</t>
  </si>
  <si>
    <t>Other Nutrition Distribution Programme</t>
  </si>
  <si>
    <t>Electricity Line - Transformer - Voltage Improvement</t>
  </si>
  <si>
    <t>Tourism Infrastructure</t>
  </si>
  <si>
    <t>Allied Institution Service Delivery Improvement</t>
  </si>
  <si>
    <t>Public Sanitation - Related Activities</t>
  </si>
  <si>
    <t>Crematorium</t>
  </si>
  <si>
    <t>Disaster Management - Related Services</t>
  </si>
  <si>
    <t>Climate Change - Related Services</t>
  </si>
  <si>
    <t>Menstruel Hygiene</t>
  </si>
  <si>
    <t>Protection of Public Property</t>
  </si>
  <si>
    <t>Toilet (Institution Level)</t>
  </si>
  <si>
    <t>Cutting Charges - Dangerous Trees</t>
  </si>
  <si>
    <t>Expenditure on Poverty Eradication Program</t>
  </si>
  <si>
    <t>Expenses towards Disaster Management Activities</t>
  </si>
  <si>
    <t>Taluk Hospitals Allopathy</t>
  </si>
  <si>
    <t>Special Child Welfare Program</t>
  </si>
  <si>
    <t>Welfare Programs for the Destitute</t>
  </si>
  <si>
    <t>Vocational Capacity Building - Institutional Development</t>
  </si>
  <si>
    <t>Contribution to Acquire Land</t>
  </si>
  <si>
    <t>Financial Contribution for Building</t>
  </si>
  <si>
    <t>Solid Waste Management - Processing - Community level</t>
  </si>
  <si>
    <t>Solid Waste Management - Processing - Centralised</t>
  </si>
  <si>
    <t>Solid Waste Management - Related Activities</t>
  </si>
  <si>
    <t>Solid Waste Management - Integrated Projects</t>
  </si>
  <si>
    <t>Solid Waste Management - Monitoring</t>
  </si>
  <si>
    <t>Solid Waste Management - Post Disaster Waste Management</t>
  </si>
  <si>
    <t>Solid Waste Management - Processing Individual</t>
  </si>
  <si>
    <t>Liquid Waste Management - Monitoring</t>
  </si>
  <si>
    <t>Library Grant - Revenue Expenses</t>
  </si>
  <si>
    <t>Public well</t>
  </si>
  <si>
    <t>Free Style Open Gym</t>
  </si>
  <si>
    <t>Bus Stand Buildings</t>
  </si>
  <si>
    <t>Vehicle Station Buildings</t>
  </si>
  <si>
    <t>Liquid Waste Management - Storage</t>
  </si>
  <si>
    <t>Public Irrigation- Lift Irrigation-One Time Charge For Getting Electric Connection Of Irrigation Schemes For Public Use</t>
  </si>
  <si>
    <t>Water charges Payable</t>
  </si>
  <si>
    <t>Orphanages - grant in aid</t>
  </si>
  <si>
    <t>Functional Expenditure</t>
  </si>
  <si>
    <t>Voluntary social welfare organisations grant in aid</t>
  </si>
  <si>
    <t>Housing grant</t>
  </si>
  <si>
    <t>Grants/ Funds for Pandemic/ Epidemic Control -Revenue Expenses</t>
  </si>
  <si>
    <t>Programmes/ Expenditures of Transferred Functions/ Schemes - Pension for Agricultural Workers/ Labour</t>
  </si>
  <si>
    <t>Programmes/ Expenditures of Transferred Functions/ Schemes - Unemployment Wages</t>
  </si>
  <si>
    <t>Programmes/ Expenditures of Transferred Functions/ Schemes - Pension for Unmarried women aged above 50</t>
  </si>
  <si>
    <t>Programmes/ Expenditures of Transferred Functions/ Schemes - Financial Help for Widow's Daughters Marriage</t>
  </si>
  <si>
    <t>Programmes/ Expenditures of Transferred Functions/ Schemes - Old Age Pension</t>
  </si>
  <si>
    <t>Programmes/ Expenditures of Transferred Functions/ Scheme s - Others/ Miscellaneous</t>
  </si>
  <si>
    <t>Programmes/ Expenditures of Transferred Functions/ Schemes - Maternity Benefit Scheme</t>
  </si>
  <si>
    <t>Expenditures Of Transferred Institutions - Animal Husbandry</t>
  </si>
  <si>
    <t>Expenditures Of Transferred Institutions - Health -Ayurveda</t>
  </si>
  <si>
    <t>Expenditures Of Transferred Institutions - Health -Homeopathy</t>
  </si>
  <si>
    <t>Expenditures Of Transferred Institutions - Development Of Scheduled Castes</t>
  </si>
  <si>
    <t>Expenditures Of Transferred Institutions - Development Of Scheduled Tribes</t>
  </si>
  <si>
    <t>Expenditures Of Transferred Institutions - Tailoring And Garment Making Training Centre</t>
  </si>
  <si>
    <t>Expenditures Of Transferred Institutions -Others</t>
  </si>
  <si>
    <t>Financial Assistance for Intercaste marriage</t>
  </si>
  <si>
    <t>Programmes/ Expenditures of Transferred Functions/ Schemes - Widow Pension</t>
  </si>
  <si>
    <t>Programmes/ Expenditures of Transferred Functions/ Schemes - Pension for Differentially Abled</t>
  </si>
  <si>
    <t>Programmes/ Expenditures of Transferred Functions/ Schemes - Destitute Pension</t>
  </si>
  <si>
    <t>Grant in aid to voluntary organisations/ institutions running homes for Differentially Abled person</t>
  </si>
  <si>
    <t>Financial help to widows towards marriage expenses of daughters</t>
  </si>
  <si>
    <t>Programmes/ Expenditures of Transferred Functions/ Schemes - National Scheme for Helping Mothers</t>
  </si>
  <si>
    <t>Expenditures Of Transferred Institutions - Agriculture</t>
  </si>
  <si>
    <t>Expenditures Of Transferred Institutions - Fisheries</t>
  </si>
  <si>
    <t>Expenditures Of Transferred Institutions - Industries</t>
  </si>
  <si>
    <t>Expenditures Of Transferred Institutions - Social Justice</t>
  </si>
  <si>
    <t>Expenditures Of Transferred Institutions - Allopathy</t>
  </si>
  <si>
    <t>Expenditures Of Transferred Institutions - Health -Unani</t>
  </si>
  <si>
    <t>Expenditures Of Transferred Institutions - Health -Siddha</t>
  </si>
  <si>
    <t>Expenditures Of Transferred Institutions - General Education</t>
  </si>
  <si>
    <t>Expenditures Of Transferred Institutions - Technical Education</t>
  </si>
  <si>
    <t>Contribution towards Joint Venture Projects - District Panchayat</t>
  </si>
  <si>
    <t>Joint Venture Project</t>
  </si>
  <si>
    <t>Contribution towards Joint Venture Projects - Grama Panchayat</t>
  </si>
  <si>
    <t>Contribution towards Joint Venture Projects - Other Municipalities</t>
  </si>
  <si>
    <t>Contribution towards Joint Venture Projects - Block Panchayat</t>
  </si>
  <si>
    <t>Contribution towards Joint Venture Projects - Municipal Corporations</t>
  </si>
  <si>
    <t>Financial assistance to Libraries</t>
  </si>
  <si>
    <t>Financial Contribution</t>
  </si>
  <si>
    <t>Financial assistance to Schools</t>
  </si>
  <si>
    <t>Contribution to KILA Corpus Fund</t>
  </si>
  <si>
    <t>Financial assistance to Arts and Sports Organisations</t>
  </si>
  <si>
    <t>Financial assistance to Medical Institutions</t>
  </si>
  <si>
    <t>Financial Assistance from Distress Relief Fund</t>
  </si>
  <si>
    <t>Contribution to Poverty Alleviation Fund</t>
  </si>
  <si>
    <t>Contribution to other Funds</t>
  </si>
  <si>
    <t>Contribution to Social Security Mission</t>
  </si>
  <si>
    <t>Contribution to make District Plan</t>
  </si>
  <si>
    <t>Contribution to RAY</t>
  </si>
  <si>
    <t>Contribution to CMDRF</t>
  </si>
  <si>
    <t>Capital Work In Progress</t>
  </si>
  <si>
    <t>Construction of Road</t>
  </si>
  <si>
    <t>Drainage</t>
  </si>
  <si>
    <t>Black Topped Roads</t>
  </si>
  <si>
    <t>Other Roads</t>
  </si>
  <si>
    <t>Handrails</t>
  </si>
  <si>
    <t>Side Walls</t>
  </si>
  <si>
    <t>Concrete Roads</t>
  </si>
  <si>
    <t>Interlocked Roads</t>
  </si>
  <si>
    <t>Footpath</t>
  </si>
  <si>
    <t>Metalled Roads</t>
  </si>
  <si>
    <t>Mud Roads</t>
  </si>
  <si>
    <t>Bridges</t>
  </si>
  <si>
    <t>Culverts</t>
  </si>
  <si>
    <t>Side berm Concrete</t>
  </si>
  <si>
    <t>Repairs &amp; Maintenance - Water Supply</t>
  </si>
  <si>
    <t>Maintenance of Roads</t>
  </si>
  <si>
    <t>Repairs &amp; Maintenance - Drainage</t>
  </si>
  <si>
    <t>Other Constructions - Bund</t>
  </si>
  <si>
    <t>Other Constructions - Tractor Ramp</t>
  </si>
  <si>
    <t>Repairs &amp; Maintenance - Roads and Pavements</t>
  </si>
  <si>
    <t>Repairs &amp; Maintenance - Bridges and Culverts</t>
  </si>
  <si>
    <t>Repairs &amp; Maintenance - Sewerage</t>
  </si>
  <si>
    <t>Other Constructions</t>
  </si>
  <si>
    <t>Roads</t>
  </si>
  <si>
    <t>Lanes</t>
  </si>
  <si>
    <t>Other Constructions - Side Walls</t>
  </si>
  <si>
    <t>Other Constructions - Farm Road</t>
  </si>
  <si>
    <t>Foot Bridges</t>
  </si>
  <si>
    <t>Construction of Building &amp; Other Assets</t>
  </si>
  <si>
    <t>Office &amp; Other Equipments</t>
  </si>
  <si>
    <t>Public Comfort Stations</t>
  </si>
  <si>
    <t>Recreation Centre Buildings</t>
  </si>
  <si>
    <t>Swimming Pool Buildings</t>
  </si>
  <si>
    <t>Buildings - Sanitation and Waste Management</t>
  </si>
  <si>
    <t>Other Buildings</t>
  </si>
  <si>
    <t>Compound Wall</t>
  </si>
  <si>
    <t>Swimming Pool</t>
  </si>
  <si>
    <t>Furniture, Fixtures, Fittings &amp; Electrical Appliances</t>
  </si>
  <si>
    <t>Staff Quarter Buildings</t>
  </si>
  <si>
    <t>Guest House Buildings</t>
  </si>
  <si>
    <t>Dispensary/ Clinic Buildings</t>
  </si>
  <si>
    <t>Slaughter House Buildings</t>
  </si>
  <si>
    <t>School Buildings</t>
  </si>
  <si>
    <t>Museum Buildings</t>
  </si>
  <si>
    <t>Stadium</t>
  </si>
  <si>
    <t>Administrative Buildings</t>
  </si>
  <si>
    <t>Maintenance of Building &amp; Other Assets</t>
  </si>
  <si>
    <t>Repairs &amp; Maintenance - Other Infrastructure Assets</t>
  </si>
  <si>
    <t>Office Electrification</t>
  </si>
  <si>
    <t>Public Buildings - Local Government Office Building</t>
  </si>
  <si>
    <t>Public Buildings - Other Buildings</t>
  </si>
  <si>
    <t>Repairs &amp; Maintenance - Treatment Plants</t>
  </si>
  <si>
    <t>Repairs &amp; Maintenance - Buildings</t>
  </si>
  <si>
    <t>Construction of Building-Commercial</t>
  </si>
  <si>
    <t>Construction of Building - Income Generative other than Commercial</t>
  </si>
  <si>
    <t>Marriage Hall/ Community Centre Buildings</t>
  </si>
  <si>
    <t>Market Buildings</t>
  </si>
  <si>
    <t>Vehicles</t>
  </si>
  <si>
    <t>Purchase of Vehicle</t>
  </si>
  <si>
    <t>Purchase of Fixtures, Furniture and  Fittings</t>
  </si>
  <si>
    <t>Computers, Printers &amp; Peripherals</t>
  </si>
  <si>
    <t>Purchase of Machineries</t>
  </si>
  <si>
    <t>Plant &amp; Machinery</t>
  </si>
  <si>
    <t>Purchase of Electrical and Electronic  Items</t>
  </si>
  <si>
    <t>Write off, Provision and depreciation</t>
  </si>
  <si>
    <t>Interest on Loans from State Government</t>
  </si>
  <si>
    <t>Interest on Loans from Government Bodies&amp;Associations</t>
  </si>
  <si>
    <t>Interest on loans from banks</t>
  </si>
  <si>
    <t>Interest on loans from financial institutions</t>
  </si>
  <si>
    <t>Interest on loans from financial Institutions - HUDCO</t>
  </si>
  <si>
    <t>Interest on loans from financial institutions - LIC</t>
  </si>
  <si>
    <t>Interest on Revenue Deposits</t>
  </si>
  <si>
    <t>Interest on Loans from Central Government</t>
  </si>
  <si>
    <t>Interest on Loans from International Agencies</t>
  </si>
  <si>
    <t>Loans under I.D.S.M.T</t>
  </si>
  <si>
    <t>Loan Repayment</t>
  </si>
  <si>
    <t>Interest on Leases</t>
  </si>
  <si>
    <t>Value of Stamps and Flags Payable</t>
  </si>
  <si>
    <t>Refund Payable - Service Charge on Central Govt Buildings</t>
  </si>
  <si>
    <t>Other Refunds Payable</t>
  </si>
  <si>
    <t>Refund Payable - License Fees</t>
  </si>
  <si>
    <t>Refund Payable - Other Fees</t>
  </si>
  <si>
    <t>Refund Payable - Rent from Civic Amenities</t>
  </si>
  <si>
    <t>Refund Payable - Rent from lease of lands</t>
  </si>
  <si>
    <t>Refund Payable - Others</t>
  </si>
  <si>
    <t>Refund Payable - Rent from Office Buildings</t>
  </si>
  <si>
    <t>Refund Payable - Other rents</t>
  </si>
  <si>
    <t>Refund Payable - Profession Tax</t>
  </si>
  <si>
    <t>Refund Payable - Service Cess</t>
  </si>
  <si>
    <t>Refund Payable - Fees on Buildings for Special Services</t>
  </si>
  <si>
    <t>Refund Payable - User Charges</t>
  </si>
  <si>
    <t>Refund Payable - Rent from Guest Houses</t>
  </si>
  <si>
    <t>Refunds payable - Property Tax</t>
  </si>
  <si>
    <t>Refund Payable - Surcharge on Property Tax</t>
  </si>
  <si>
    <t>Refund Payable - Other Taxes</t>
  </si>
  <si>
    <t>Refund Payable - Deposit Works</t>
  </si>
  <si>
    <t>Liability in respect of Stale Cheque</t>
  </si>
  <si>
    <t>Cess on KCWWF Payable</t>
  </si>
  <si>
    <t>Tax &amp; Statutary Recoveries</t>
  </si>
  <si>
    <t>Government and Other Dues Payable-TDS - IGST</t>
  </si>
  <si>
    <t>Government and Other Dues Payable - Poor Home Cess Payable</t>
  </si>
  <si>
    <t>Government and Other Dues Payable - Court attachments</t>
  </si>
  <si>
    <t>Government and Other Dues Payable - IGST</t>
  </si>
  <si>
    <t>Recoveries Payable - Recurring Deposit</t>
  </si>
  <si>
    <t>Recoveries Payable-Welfare Subscription</t>
  </si>
  <si>
    <t>Repayment of Consolidated Fund</t>
  </si>
  <si>
    <t>Repairs &amp; Maintenance - Street Lights</t>
  </si>
  <si>
    <t>Maintenance of Civic assets</t>
  </si>
  <si>
    <t>Repairs &amp; Maintenance - Hospitals</t>
  </si>
  <si>
    <t>Repairs &amp; Maintenance - Parks &amp; Gardens</t>
  </si>
  <si>
    <t>Repairs &amp; Maintenance - Playgrounds</t>
  </si>
  <si>
    <t>Repairs &amp; Maintenance - Recreation Centres</t>
  </si>
  <si>
    <t>Repairs &amp; Maintenance - Dispensaries &amp; Clinics</t>
  </si>
  <si>
    <t>Repairs &amp; Maintenance - Schools</t>
  </si>
  <si>
    <t>Repairs &amp; Maintenance - Markets</t>
  </si>
  <si>
    <t>Repairs &amp; Maintenance - Public Toilets</t>
  </si>
  <si>
    <t>Repairs &amp; Maintenance - Other Civic Amenities</t>
  </si>
  <si>
    <t>Maintenance of Commercial Building</t>
  </si>
  <si>
    <t>Bus Waiting shed</t>
  </si>
  <si>
    <t>Causeways</t>
  </si>
  <si>
    <t>Repairs And Maintenance - Parking Stands</t>
  </si>
  <si>
    <t>Bus Stand</t>
  </si>
  <si>
    <t>Renovation of Market</t>
  </si>
  <si>
    <t>Repairs &amp; Maintenance - Slaughter Houses</t>
  </si>
  <si>
    <t>Repairs &amp; Maintenance - Stadiums</t>
  </si>
  <si>
    <t>Maintenance of Income Generating Assets</t>
  </si>
  <si>
    <t>Repairs &amp; Maintenance - Shelter Homes</t>
  </si>
  <si>
    <t>Repairs &amp; Maintenance - Fire Stations</t>
  </si>
  <si>
    <t>Repairs &amp; Maintenance - Swimming Pools</t>
  </si>
  <si>
    <t>Repairs &amp; Maintenance - Zoos</t>
  </si>
  <si>
    <t>Repairs &amp; Maintenance - Dumping Grounds</t>
  </si>
  <si>
    <t>Repairs &amp; Maintenance - Town Hall/MarriageHalls</t>
  </si>
  <si>
    <t>Repairs &amp; Maintenance - Libraries</t>
  </si>
  <si>
    <t>Repairs &amp; Maintenance - Cattle Pounds</t>
  </si>
  <si>
    <t>Financial Assistance to Beneficiaries</t>
  </si>
  <si>
    <t>Financial Assistance To SC-ST Categories For Getting Job Abroad</t>
  </si>
  <si>
    <t>Financial Assistance to Beneficiary Groups</t>
  </si>
  <si>
    <t>Maintenance of Vehicles</t>
  </si>
  <si>
    <t>Construction of Civic Assets</t>
  </si>
  <si>
    <t>Buildings - Crematorium</t>
  </si>
  <si>
    <t>Hospital Buildings</t>
  </si>
  <si>
    <t>Maintenance of Fixtures, Furniture and  Fittings</t>
  </si>
  <si>
    <t>Maintenance of Electrical and Electronic  Items</t>
  </si>
  <si>
    <t>Maintenance of Machinerires</t>
  </si>
  <si>
    <t>id</t>
  </si>
  <si>
    <t>head_id</t>
  </si>
  <si>
    <t>code</t>
  </si>
  <si>
    <t>name</t>
  </si>
  <si>
    <t>budget_sub_group_id</t>
  </si>
  <si>
    <t>Expenses related to Census</t>
  </si>
  <si>
    <t>Recoup from Other Funds</t>
  </si>
  <si>
    <t>Rebate on Tax and Revenues</t>
  </si>
  <si>
    <t>Unauthorized debt</t>
  </si>
  <si>
    <t>Institution Registration fee</t>
  </si>
  <si>
    <t>Residents Association Registration fee</t>
  </si>
  <si>
    <t>Licence Fees for Private Slaughter House</t>
  </si>
  <si>
    <t>Licence Fees for Private Parking Areas</t>
  </si>
  <si>
    <t>Other Charges</t>
  </si>
  <si>
    <t>Receipts from Sale of Pisciculture</t>
  </si>
  <si>
    <t>Receipts from industrial estate</t>
  </si>
  <si>
    <t>Fund For Transferred Institutions - Dairy Development</t>
  </si>
  <si>
    <t>Fund For Transferred Institutions - Fisheries</t>
  </si>
  <si>
    <t>Fund For Transferred Institutions - Industries</t>
  </si>
  <si>
    <t>Fund For Transferred Institutions - Social Welfare</t>
  </si>
  <si>
    <t>Fund For Transferred Institutions - Allopathy</t>
  </si>
  <si>
    <t>Fund For Transferred Institutions - Ayurveda</t>
  </si>
  <si>
    <t>Fund For Transferred Institutions - Homoeopathy</t>
  </si>
  <si>
    <t>Fund For Transferred Institutions - Unani</t>
  </si>
  <si>
    <t>Fund For Transferred Institutions - Siddha</t>
  </si>
  <si>
    <t>Fund For Transferred Institutions - General Education</t>
  </si>
  <si>
    <t>Fund For Transferred Institutions - Technical Education</t>
  </si>
  <si>
    <t>Fund For Transferred Institutions - Development Of Scheduled Castes</t>
  </si>
  <si>
    <t>Fund For Transferred Institutions - Development Of Scheduled Tribes</t>
  </si>
  <si>
    <t>Fund For Transferred Institutions - Tailoring And Garment Making Training Centre</t>
  </si>
  <si>
    <t>Fund For Transferred Institutions - Others</t>
  </si>
  <si>
    <t>Bank Charges Collected</t>
  </si>
  <si>
    <t>Protection of Animals</t>
  </si>
  <si>
    <t>Primary Education</t>
  </si>
  <si>
    <t>Other Grants- Revenue Expenses</t>
  </si>
  <si>
    <t>National Health Mission</t>
  </si>
  <si>
    <t>National Rural Livelihood Mission</t>
  </si>
  <si>
    <t>Grant for Keralotsavam</t>
  </si>
  <si>
    <t>Donations to CMDRF</t>
  </si>
  <si>
    <t>Donations Related to Pandemic/Epidemic Control</t>
  </si>
  <si>
    <t>Donations to Flood Relief</t>
  </si>
  <si>
    <t>Forest Tax Payable</t>
  </si>
  <si>
    <t>Cess on Entertainment Tax Payable</t>
  </si>
  <si>
    <t>Sewerage</t>
  </si>
  <si>
    <t>Irish Drainage</t>
  </si>
  <si>
    <t>Own Source Revenue</t>
  </si>
  <si>
    <t>RECEIPT</t>
  </si>
  <si>
    <t>Assigned Revenues and Grants</t>
  </si>
  <si>
    <t>Loans, Deposits and Advances</t>
  </si>
  <si>
    <t>Recoveries</t>
  </si>
  <si>
    <t>Administrative and Establishment Expenses</t>
  </si>
  <si>
    <t>PAYMENT</t>
  </si>
  <si>
    <t>Assets Creation and Maintenance</t>
  </si>
  <si>
    <t>Refund of Loans, Deposits and Advances</t>
  </si>
  <si>
    <t>Payment of Recoveries</t>
  </si>
  <si>
    <t>Maintenance Of Others</t>
  </si>
  <si>
    <t>Social Security Related Activities</t>
  </si>
  <si>
    <t>Maintenance of Building</t>
  </si>
  <si>
    <t>Purchase of Fixtures, Furniture, Computers, and Equipment Fittings</t>
  </si>
  <si>
    <t>Purchase of Electrical and Electronic  Items and Fixtures</t>
  </si>
  <si>
    <t xml:space="preserve">Maintenance of Electrical and Electronic  Items </t>
  </si>
  <si>
    <t>Maintenance of Machineries</t>
  </si>
  <si>
    <r>
      <rPr>
        <sz val="12"/>
        <color theme="1"/>
        <rFont val="Sylfaen"/>
        <family val="1"/>
      </rPr>
      <t xml:space="preserve">Operational </t>
    </r>
    <r>
      <rPr>
        <sz val="12"/>
        <color rgb="FF000000"/>
        <rFont val="Sylfaen"/>
        <family val="1"/>
      </rPr>
      <t>expenditure</t>
    </r>
  </si>
  <si>
    <t>ID No</t>
  </si>
  <si>
    <t>Name</t>
  </si>
  <si>
    <t>Budget Group Type</t>
  </si>
  <si>
    <t>Code</t>
  </si>
  <si>
    <t>Sl.No</t>
  </si>
  <si>
    <t>Budget Group ID</t>
  </si>
  <si>
    <t>Majure Group</t>
  </si>
  <si>
    <t>Budget Sub Group ID</t>
  </si>
  <si>
    <t>Major Group</t>
  </si>
  <si>
    <t>BS-1</t>
  </si>
  <si>
    <t>BS-2</t>
  </si>
  <si>
    <t>BS-3</t>
  </si>
  <si>
    <t>BS-4</t>
  </si>
  <si>
    <t>BS-6</t>
  </si>
  <si>
    <t>BS-10</t>
  </si>
  <si>
    <t>BS-5</t>
  </si>
  <si>
    <t>BS-8</t>
  </si>
  <si>
    <t>BS-9</t>
  </si>
  <si>
    <t>BS-11</t>
  </si>
  <si>
    <t>BS-13</t>
  </si>
  <si>
    <t>BS-12</t>
  </si>
  <si>
    <t>Advance</t>
  </si>
  <si>
    <t>Liability Only</t>
  </si>
  <si>
    <t>BS-4 &amp; BS-7</t>
  </si>
  <si>
    <t>Budget Shedule</t>
  </si>
  <si>
    <t>Sub Group</t>
  </si>
  <si>
    <t>Amount</t>
  </si>
  <si>
    <t>Total</t>
  </si>
  <si>
    <t>BS-7</t>
  </si>
  <si>
    <r>
      <rPr>
        <sz val="14"/>
        <color theme="1"/>
        <rFont val="Sylfaen"/>
        <family val="1"/>
      </rPr>
      <t xml:space="preserve">Operational </t>
    </r>
    <r>
      <rPr>
        <sz val="14"/>
        <color rgb="FF000000"/>
        <rFont val="Sylfaen"/>
        <family val="1"/>
      </rPr>
      <t>expenditure</t>
    </r>
  </si>
  <si>
    <t>Receipt</t>
  </si>
  <si>
    <t>Payment</t>
  </si>
  <si>
    <t>Opening Balance</t>
  </si>
  <si>
    <t>Closing Balance</t>
  </si>
  <si>
    <t>Powered by:K Smart Team and Perinad Grama Panchayat,Kollam</t>
  </si>
  <si>
    <t>Receipt(BS1 to BS 7 + Recoveries)</t>
  </si>
  <si>
    <t>Payment(BS8 to BS 13+Payment of Recoveries)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</si>
</sst>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rgb="FF000000"/>
      <name val="Calibri"/>
    </font>
    <font>
      <sz val="10"/>
      <color rgb="FF000000"/>
      <name val="Arial"/>
      <scheme val="minor"/>
    </font>
    <font>
      <sz val="10"/>
      <color theme="1"/>
      <name val="Pacifico"/>
    </font>
    <font>
      <sz val="11"/>
      <color theme="1"/>
      <name val="Calibri"/>
    </font>
    <font>
      <sz val="10"/>
      <color theme="1"/>
      <name val="Arial"/>
    </font>
    <font>
      <sz val="10"/>
      <color rgb="FF000000"/>
      <name val="Arial"/>
    </font>
    <font>
      <sz val="11"/>
      <color rgb="FF000000"/>
      <name val="Arial"/>
    </font>
    <font>
      <sz val="10"/>
      <color theme="1"/>
      <name val="&quot;⊫yssinica SIL\&quot;&quot;"/>
    </font>
    <font>
      <sz val="12"/>
      <color rgb="FF000000"/>
      <name val="Sylfaen"/>
      <family val="1"/>
    </font>
    <font>
      <sz val="12"/>
      <color theme="1"/>
      <name val="Sylfaen"/>
      <family val="1"/>
    </font>
    <font>
      <b/>
      <sz val="10"/>
      <color rgb="FF000000"/>
      <name val="Arial"/>
      <family val="2"/>
      <scheme val="minor"/>
    </font>
    <font>
      <b/>
      <sz val="10"/>
      <color rgb="FF000000"/>
      <name val="Sylfaen"/>
      <family val="1"/>
    </font>
    <font>
      <b/>
      <sz val="12"/>
      <color rgb="FF000000"/>
      <name val="Sylfaen"/>
      <family val="1"/>
    </font>
    <font>
      <b/>
      <sz val="14"/>
      <color rgb="FF000000"/>
      <name val="Sylfaen"/>
      <family val="1"/>
    </font>
    <font>
      <b/>
      <sz val="12"/>
      <color theme="1"/>
      <name val="Sylfaen"/>
      <family val="1"/>
    </font>
    <font>
      <sz val="14"/>
      <color rgb="FF000000"/>
      <name val="Sylfaen"/>
      <family val="1"/>
    </font>
    <font>
      <sz val="10"/>
      <color rgb="FFFF0000"/>
      <name val="Arial"/>
      <family val="2"/>
      <scheme val="minor"/>
    </font>
    <font>
      <b/>
      <sz val="18"/>
      <color rgb="FF000000"/>
      <name val="Sylfaen"/>
      <family val="1"/>
    </font>
    <font>
      <sz val="11"/>
      <color theme="1"/>
      <name val="Sylfaen"/>
      <family val="1"/>
    </font>
    <font>
      <sz val="11"/>
      <color rgb="FF000000"/>
      <name val="Sylfaen"/>
      <family val="1"/>
    </font>
    <font>
      <sz val="14"/>
      <color theme="1"/>
      <name val="Sylfaen"/>
      <family val="1"/>
    </font>
    <font>
      <sz val="10"/>
      <color theme="0"/>
      <name val="Arial"/>
      <family val="2"/>
      <scheme val="minor"/>
    </font>
    <font>
      <b/>
      <sz val="14"/>
      <color theme="1"/>
      <name val="Sylfaen"/>
      <family val="1"/>
    </font>
    <font>
      <b/>
      <sz val="10"/>
      <color theme="1"/>
      <name val="Arial"/>
      <family val="2"/>
      <scheme val="minor"/>
    </font>
    <font>
      <b/>
      <sz val="14"/>
      <color rgb="FFFFFF00"/>
      <name val="Sylfaen"/>
      <family val="1"/>
    </font>
    <font>
      <b/>
      <sz val="10"/>
      <color rgb="FFFFFF00"/>
      <name val="Arial"/>
      <family val="2"/>
      <scheme val="minor"/>
    </font>
    <font>
      <sz val="13"/>
      <color rgb="FF000000"/>
      <name val="Sylfaen"/>
      <family val="1"/>
    </font>
    <font>
      <b/>
      <sz val="20"/>
      <name val="Sylfae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2" xfId="0" applyFont="1" applyBorder="1" applyAlignment="1">
      <alignment horizontal="left" wrapText="1"/>
    </xf>
    <xf numFmtId="0" fontId="7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1" fillId="0" borderId="1" xfId="0" applyFont="1" applyBorder="1"/>
    <xf numFmtId="0" fontId="8" fillId="0" borderId="0" xfId="0" applyFont="1" applyBorder="1" applyAlignment="1">
      <alignment horizontal="right"/>
    </xf>
    <xf numFmtId="0" fontId="1" fillId="0" borderId="3" xfId="0" applyFont="1" applyBorder="1"/>
    <xf numFmtId="0" fontId="9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8" fillId="0" borderId="0" xfId="0" applyFont="1" applyBorder="1" applyAlignment="1">
      <alignment horizontal="left" wrapText="1"/>
    </xf>
    <xf numFmtId="0" fontId="1" fillId="0" borderId="2" xfId="0" applyFont="1" applyBorder="1"/>
    <xf numFmtId="0" fontId="2" fillId="0" borderId="0" xfId="0" applyFont="1" applyBorder="1" applyAlignment="1">
      <alignment horizontal="left" wrapText="1"/>
    </xf>
    <xf numFmtId="0" fontId="1" fillId="0" borderId="4" xfId="0" applyFont="1" applyBorder="1"/>
    <xf numFmtId="0" fontId="9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10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8" fillId="3" borderId="0" xfId="0" applyFont="1" applyFill="1"/>
    <xf numFmtId="0" fontId="0" fillId="3" borderId="0" xfId="0" applyFill="1"/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 applyProtection="1">
      <alignment horizontal="center" vertical="center" wrapText="1"/>
      <protection locked="0"/>
    </xf>
    <xf numFmtId="3" fontId="11" fillId="2" borderId="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5" xfId="0" applyNumberFormat="1" applyFont="1" applyBorder="1" applyAlignment="1" applyProtection="1">
      <alignment horizontal="center" vertical="center" wrapText="1"/>
      <protection locked="0"/>
    </xf>
    <xf numFmtId="0" fontId="20" fillId="0" borderId="5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7" fillId="0" borderId="5" xfId="0" applyFont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horizontal="center" vertical="center"/>
    </xf>
    <xf numFmtId="0" fontId="14" fillId="0" borderId="5" xfId="0" applyFont="1" applyBorder="1" applyAlignment="1" applyProtection="1">
      <alignment horizontal="center" vertical="center"/>
    </xf>
    <xf numFmtId="0" fontId="13" fillId="0" borderId="5" xfId="0" applyFont="1" applyBorder="1" applyAlignment="1" applyProtection="1">
      <alignment horizontal="center" vertical="center" wrapText="1"/>
    </xf>
    <xf numFmtId="0" fontId="13" fillId="0" borderId="5" xfId="0" applyFont="1" applyBorder="1" applyAlignment="1" applyProtection="1">
      <alignment horizontal="center" vertical="center"/>
    </xf>
    <xf numFmtId="0" fontId="12" fillId="0" borderId="5" xfId="0" applyFont="1" applyBorder="1" applyAlignment="1" applyProtection="1">
      <alignment horizontal="center" vertical="center" wrapText="1"/>
    </xf>
    <xf numFmtId="0" fontId="12" fillId="0" borderId="5" xfId="0" applyFont="1" applyBorder="1" applyAlignment="1" applyProtection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0" fontId="0" fillId="4" borderId="0" xfId="0" applyFill="1"/>
    <xf numFmtId="0" fontId="0" fillId="0" borderId="5" xfId="0" applyBorder="1"/>
    <xf numFmtId="0" fontId="17" fillId="0" borderId="5" xfId="0" applyFont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28" fillId="0" borderId="5" xfId="0" applyFont="1" applyFill="1" applyBorder="1" applyAlignment="1">
      <alignment horizontal="left" vertical="center" wrapText="1"/>
    </xf>
    <xf numFmtId="0" fontId="29" fillId="6" borderId="0" xfId="0" applyFont="1" applyFill="1" applyAlignment="1">
      <alignment horizontal="center" vertical="center"/>
    </xf>
    <xf numFmtId="0" fontId="23" fillId="9" borderId="0" xfId="0" applyFont="1" applyFill="1" applyAlignment="1">
      <alignment horizontal="center" vertical="center"/>
    </xf>
    <xf numFmtId="0" fontId="23" fillId="9" borderId="0" xfId="0" applyFont="1" applyFill="1"/>
    <xf numFmtId="0" fontId="19" fillId="0" borderId="6" xfId="0" applyFont="1" applyBorder="1" applyAlignment="1">
      <alignment horizontal="center" vertical="center" wrapText="1"/>
    </xf>
    <xf numFmtId="0" fontId="26" fillId="8" borderId="5" xfId="0" applyFont="1" applyFill="1" applyBorder="1" applyAlignment="1">
      <alignment horizontal="center" vertical="center" wrapText="1"/>
    </xf>
    <xf numFmtId="0" fontId="27" fillId="8" borderId="5" xfId="0" applyFont="1" applyFill="1" applyBorder="1" applyAlignment="1">
      <alignment wrapText="1"/>
    </xf>
    <xf numFmtId="0" fontId="15" fillId="5" borderId="5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wrapText="1"/>
    </xf>
    <xf numFmtId="0" fontId="15" fillId="7" borderId="5" xfId="0" applyFont="1" applyFill="1" applyBorder="1" applyAlignment="1" applyProtection="1">
      <alignment horizontal="center" vertical="center" wrapText="1"/>
      <protection locked="0"/>
    </xf>
    <xf numFmtId="0" fontId="12" fillId="7" borderId="5" xfId="0" applyFont="1" applyFill="1" applyBorder="1" applyAlignment="1" applyProtection="1">
      <alignment wrapText="1"/>
      <protection locked="0"/>
    </xf>
    <xf numFmtId="0" fontId="24" fillId="6" borderId="5" xfId="0" applyFont="1" applyFill="1" applyBorder="1" applyAlignment="1">
      <alignment horizontal="center" vertical="center" wrapText="1"/>
    </xf>
    <xf numFmtId="0" fontId="25" fillId="6" borderId="5" xfId="0" applyFont="1" applyFill="1" applyBorder="1" applyAlignment="1">
      <alignment wrapText="1"/>
    </xf>
  </cellXfs>
  <cellStyles count="1">
    <cellStyle name="Normal" xfId="0" builtinId="0"/>
  </cellStyles>
  <dxfs count="1">
    <dxf>
      <fill>
        <patternFill patternType="solid">
          <fgColor auto="1"/>
          <bgColor rgb="FF009900"/>
        </patternFill>
      </fill>
    </dxf>
  </dxfs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Abstract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Dat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0</xdr:row>
      <xdr:rowOff>142875</xdr:rowOff>
    </xdr:from>
    <xdr:to>
      <xdr:col>9</xdr:col>
      <xdr:colOff>714374</xdr:colOff>
      <xdr:row>1</xdr:row>
      <xdr:rowOff>295275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8239125" y="142875"/>
          <a:ext cx="676274" cy="56197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2543175</xdr:colOff>
      <xdr:row>1</xdr:row>
      <xdr:rowOff>38100</xdr:rowOff>
    </xdr:from>
    <xdr:to>
      <xdr:col>4</xdr:col>
      <xdr:colOff>3352800</xdr:colOff>
      <xdr:row>1</xdr:row>
      <xdr:rowOff>361950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6296025" y="228600"/>
          <a:ext cx="809625" cy="323850"/>
        </a:xfrm>
        <a:prstGeom prst="ellipse">
          <a:avLst/>
        </a:prstGeom>
        <a:solidFill>
          <a:srgbClr val="C0000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2" sqref="C2:D10"/>
    </sheetView>
  </sheetViews>
  <sheetFormatPr defaultRowHeight="12.75"/>
  <cols>
    <col min="3" max="3" width="33.140625" customWidth="1"/>
    <col min="4" max="4" width="25.5703125" customWidth="1"/>
  </cols>
  <sheetData>
    <row r="1" spans="1:4" ht="25.5" customHeight="1">
      <c r="A1" s="36" t="s">
        <v>1085</v>
      </c>
      <c r="B1" s="36" t="s">
        <v>1088</v>
      </c>
      <c r="C1" s="36" t="s">
        <v>1086</v>
      </c>
      <c r="D1" s="36" t="s">
        <v>1087</v>
      </c>
    </row>
    <row r="2" spans="1:4" ht="45" customHeight="1">
      <c r="A2" s="35">
        <v>1</v>
      </c>
      <c r="B2" s="35">
        <v>1</v>
      </c>
      <c r="C2" s="35" t="s">
        <v>1067</v>
      </c>
      <c r="D2" s="35" t="s">
        <v>1068</v>
      </c>
    </row>
    <row r="3" spans="1:4" ht="45" customHeight="1">
      <c r="A3" s="35">
        <v>2</v>
      </c>
      <c r="B3" s="35">
        <v>2</v>
      </c>
      <c r="C3" s="35" t="s">
        <v>1069</v>
      </c>
      <c r="D3" s="35" t="s">
        <v>1068</v>
      </c>
    </row>
    <row r="4" spans="1:4" ht="45" customHeight="1">
      <c r="A4" s="35">
        <v>3</v>
      </c>
      <c r="B4" s="35">
        <v>3</v>
      </c>
      <c r="C4" s="35" t="s">
        <v>1070</v>
      </c>
      <c r="D4" s="35" t="s">
        <v>1068</v>
      </c>
    </row>
    <row r="5" spans="1:4" ht="45" customHeight="1">
      <c r="A5" s="35">
        <v>4</v>
      </c>
      <c r="B5" s="35">
        <v>4</v>
      </c>
      <c r="C5" s="35" t="s">
        <v>1071</v>
      </c>
      <c r="D5" s="35" t="s">
        <v>1068</v>
      </c>
    </row>
    <row r="6" spans="1:4" ht="45" customHeight="1">
      <c r="A6" s="35">
        <v>5</v>
      </c>
      <c r="B6" s="35">
        <v>5</v>
      </c>
      <c r="C6" s="35" t="s">
        <v>1072</v>
      </c>
      <c r="D6" s="35" t="s">
        <v>1073</v>
      </c>
    </row>
    <row r="7" spans="1:4" ht="45" customHeight="1">
      <c r="A7" s="35">
        <v>6</v>
      </c>
      <c r="B7" s="35">
        <v>6</v>
      </c>
      <c r="C7" s="35" t="s">
        <v>1084</v>
      </c>
      <c r="D7" s="35" t="s">
        <v>1073</v>
      </c>
    </row>
    <row r="8" spans="1:4" ht="45" customHeight="1">
      <c r="A8" s="35">
        <v>7</v>
      </c>
      <c r="B8" s="35">
        <v>7</v>
      </c>
      <c r="C8" s="35" t="s">
        <v>1074</v>
      </c>
      <c r="D8" s="35" t="s">
        <v>1073</v>
      </c>
    </row>
    <row r="9" spans="1:4" ht="45" customHeight="1">
      <c r="A9" s="35">
        <v>8</v>
      </c>
      <c r="B9" s="35">
        <v>8</v>
      </c>
      <c r="C9" s="35" t="s">
        <v>1075</v>
      </c>
      <c r="D9" s="35" t="s">
        <v>1073</v>
      </c>
    </row>
    <row r="10" spans="1:4" ht="45" customHeight="1">
      <c r="A10" s="35">
        <v>9</v>
      </c>
      <c r="B10" s="35">
        <v>9</v>
      </c>
      <c r="C10" s="35" t="s">
        <v>1076</v>
      </c>
      <c r="D10" s="35" t="s">
        <v>1073</v>
      </c>
    </row>
  </sheetData>
  <sheetProtection password="8659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opLeftCell="A58" workbookViewId="0">
      <selection activeCell="C2" sqref="C2:C67"/>
    </sheetView>
  </sheetViews>
  <sheetFormatPr defaultRowHeight="12.75"/>
  <cols>
    <col min="3" max="3" width="43.28515625" customWidth="1"/>
    <col min="4" max="4" width="17.42578125" customWidth="1"/>
    <col min="5" max="5" width="30.7109375" customWidth="1"/>
  </cols>
  <sheetData>
    <row r="1" spans="1:5" ht="42.75" customHeight="1">
      <c r="A1" s="39" t="s">
        <v>1089</v>
      </c>
      <c r="B1" s="39" t="s">
        <v>1024</v>
      </c>
      <c r="C1" s="39" t="s">
        <v>1086</v>
      </c>
      <c r="D1" s="39" t="s">
        <v>1090</v>
      </c>
      <c r="E1" s="39" t="s">
        <v>1091</v>
      </c>
    </row>
    <row r="2" spans="1:5" ht="35.1" customHeight="1">
      <c r="A2" s="35">
        <v>1</v>
      </c>
      <c r="B2" s="35">
        <v>101</v>
      </c>
      <c r="C2" s="35" t="s">
        <v>1</v>
      </c>
      <c r="D2" s="35">
        <v>1</v>
      </c>
      <c r="E2" s="35" t="str">
        <f>IFERROR(INDEX('Master Data'!$B$2:$C$10,MATCH('budget subgp'!D2,'Master Data'!$B$2:$B$10,0),2),"")</f>
        <v>Own Source Revenue</v>
      </c>
    </row>
    <row r="3" spans="1:5" ht="35.1" customHeight="1">
      <c r="A3" s="35">
        <v>2</v>
      </c>
      <c r="B3" s="35">
        <v>111</v>
      </c>
      <c r="C3" s="35" t="s">
        <v>18</v>
      </c>
      <c r="D3" s="35">
        <v>1</v>
      </c>
      <c r="E3" s="35" t="str">
        <f>IFERROR(INDEX('Master Data'!$B$2:$C$10,MATCH('budget subgp'!D3,'Master Data'!$B$2:$B$10,0),2),"")</f>
        <v>Own Source Revenue</v>
      </c>
    </row>
    <row r="4" spans="1:5" ht="35.1" customHeight="1">
      <c r="A4" s="35">
        <v>3</v>
      </c>
      <c r="B4" s="35">
        <v>121</v>
      </c>
      <c r="C4" s="35" t="s">
        <v>67</v>
      </c>
      <c r="D4" s="35">
        <v>1</v>
      </c>
      <c r="E4" s="35" t="str">
        <f>IFERROR(INDEX('Master Data'!$B$2:$C$10,MATCH('budget subgp'!D4,'Master Data'!$B$2:$B$10,0),2),"")</f>
        <v>Own Source Revenue</v>
      </c>
    </row>
    <row r="5" spans="1:5" ht="35.1" customHeight="1">
      <c r="A5" s="35">
        <v>4</v>
      </c>
      <c r="B5" s="35">
        <v>131</v>
      </c>
      <c r="C5" s="35" t="s">
        <v>90</v>
      </c>
      <c r="D5" s="35">
        <v>1</v>
      </c>
      <c r="E5" s="35" t="str">
        <f>IFERROR(INDEX('Master Data'!$B$2:$C$10,MATCH('budget subgp'!D5,'Master Data'!$B$2:$B$10,0),2),"")</f>
        <v>Own Source Revenue</v>
      </c>
    </row>
    <row r="6" spans="1:5" ht="35.1" customHeight="1">
      <c r="A6" s="35">
        <v>5</v>
      </c>
      <c r="B6" s="35">
        <v>141</v>
      </c>
      <c r="C6" s="35" t="s">
        <v>130</v>
      </c>
      <c r="D6" s="35">
        <v>1</v>
      </c>
      <c r="E6" s="35" t="str">
        <f>IFERROR(INDEX('Master Data'!$B$2:$C$10,MATCH('budget subgp'!D6,'Master Data'!$B$2:$B$10,0),2),"")</f>
        <v>Own Source Revenue</v>
      </c>
    </row>
    <row r="7" spans="1:5" ht="35.1" customHeight="1">
      <c r="A7" s="35">
        <v>6</v>
      </c>
      <c r="B7" s="35">
        <v>151</v>
      </c>
      <c r="C7" s="35" t="s">
        <v>141</v>
      </c>
      <c r="D7" s="35">
        <v>1</v>
      </c>
      <c r="E7" s="35" t="str">
        <f>IFERROR(INDEX('Master Data'!$B$2:$C$10,MATCH('budget subgp'!D7,'Master Data'!$B$2:$B$10,0),2),"")</f>
        <v>Own Source Revenue</v>
      </c>
    </row>
    <row r="8" spans="1:5" ht="35.1" customHeight="1">
      <c r="A8" s="35">
        <v>7</v>
      </c>
      <c r="B8" s="35">
        <v>161</v>
      </c>
      <c r="C8" s="35" t="s">
        <v>178</v>
      </c>
      <c r="D8" s="35">
        <v>1</v>
      </c>
      <c r="E8" s="35" t="str">
        <f>IFERROR(INDEX('Master Data'!$B$2:$C$10,MATCH('budget subgp'!D8,'Master Data'!$B$2:$B$10,0),2),"")</f>
        <v>Own Source Revenue</v>
      </c>
    </row>
    <row r="9" spans="1:5" ht="35.1" customHeight="1">
      <c r="A9" s="35">
        <v>8</v>
      </c>
      <c r="B9" s="35">
        <v>171</v>
      </c>
      <c r="C9" s="35" t="s">
        <v>181</v>
      </c>
      <c r="D9" s="35">
        <v>1</v>
      </c>
      <c r="E9" s="35" t="str">
        <f>IFERROR(INDEX('Master Data'!$B$2:$C$10,MATCH('budget subgp'!D9,'Master Data'!$B$2:$B$10,0),2),"")</f>
        <v>Own Source Revenue</v>
      </c>
    </row>
    <row r="10" spans="1:5" ht="35.1" customHeight="1">
      <c r="A10" s="35">
        <v>9</v>
      </c>
      <c r="B10" s="35">
        <v>181</v>
      </c>
      <c r="C10" s="35" t="s">
        <v>187</v>
      </c>
      <c r="D10" s="35">
        <v>1</v>
      </c>
      <c r="E10" s="35" t="str">
        <f>IFERROR(INDEX('Master Data'!$B$2:$C$10,MATCH('budget subgp'!D10,'Master Data'!$B$2:$B$10,0),2),"")</f>
        <v>Own Source Revenue</v>
      </c>
    </row>
    <row r="11" spans="1:5" ht="35.1" customHeight="1">
      <c r="A11" s="35">
        <v>10</v>
      </c>
      <c r="B11" s="35">
        <v>201</v>
      </c>
      <c r="C11" s="35" t="s">
        <v>196</v>
      </c>
      <c r="D11" s="35">
        <v>2</v>
      </c>
      <c r="E11" s="35" t="str">
        <f>IFERROR(INDEX('Master Data'!$B$2:$C$10,MATCH('budget subgp'!D11,'Master Data'!$B$2:$B$10,0),2),"")</f>
        <v>Assigned Revenues and Grants</v>
      </c>
    </row>
    <row r="12" spans="1:5" ht="35.1" customHeight="1">
      <c r="A12" s="35">
        <v>11</v>
      </c>
      <c r="B12" s="35">
        <v>211</v>
      </c>
      <c r="C12" s="35" t="s">
        <v>208</v>
      </c>
      <c r="D12" s="35">
        <v>2</v>
      </c>
      <c r="E12" s="35" t="str">
        <f>IFERROR(INDEX('Master Data'!$B$2:$C$10,MATCH('budget subgp'!D12,'Master Data'!$B$2:$B$10,0),2),"")</f>
        <v>Assigned Revenues and Grants</v>
      </c>
    </row>
    <row r="13" spans="1:5" ht="35.1" customHeight="1">
      <c r="A13" s="35">
        <v>12</v>
      </c>
      <c r="B13" s="35">
        <v>221</v>
      </c>
      <c r="C13" s="35" t="s">
        <v>237</v>
      </c>
      <c r="D13" s="35">
        <v>2</v>
      </c>
      <c r="E13" s="35" t="str">
        <f>IFERROR(INDEX('Master Data'!$B$2:$C$10,MATCH('budget subgp'!D13,'Master Data'!$B$2:$B$10,0),2),"")</f>
        <v>Assigned Revenues and Grants</v>
      </c>
    </row>
    <row r="14" spans="1:5" ht="35.1" customHeight="1">
      <c r="A14" s="35">
        <v>13</v>
      </c>
      <c r="B14" s="35">
        <v>231</v>
      </c>
      <c r="C14" s="35" t="s">
        <v>280</v>
      </c>
      <c r="D14" s="35">
        <v>2</v>
      </c>
      <c r="E14" s="35" t="str">
        <f>IFERROR(INDEX('Master Data'!$B$2:$C$10,MATCH('budget subgp'!D14,'Master Data'!$B$2:$B$10,0),2),"")</f>
        <v>Assigned Revenues and Grants</v>
      </c>
    </row>
    <row r="15" spans="1:5" ht="35.1" customHeight="1">
      <c r="A15" s="35">
        <v>14</v>
      </c>
      <c r="B15" s="35">
        <v>241</v>
      </c>
      <c r="C15" s="35" t="s">
        <v>304</v>
      </c>
      <c r="D15" s="35">
        <v>2</v>
      </c>
      <c r="E15" s="35" t="str">
        <f>IFERROR(INDEX('Master Data'!$B$2:$C$10,MATCH('budget subgp'!D15,'Master Data'!$B$2:$B$10,0),2),"")</f>
        <v>Assigned Revenues and Grants</v>
      </c>
    </row>
    <row r="16" spans="1:5" ht="35.1" customHeight="1">
      <c r="A16" s="35">
        <v>15</v>
      </c>
      <c r="B16" s="35">
        <v>251</v>
      </c>
      <c r="C16" s="35" t="s">
        <v>314</v>
      </c>
      <c r="D16" s="35">
        <v>2</v>
      </c>
      <c r="E16" s="35" t="str">
        <f>IFERROR(INDEX('Master Data'!$B$2:$C$10,MATCH('budget subgp'!D16,'Master Data'!$B$2:$B$10,0),2),"")</f>
        <v>Assigned Revenues and Grants</v>
      </c>
    </row>
    <row r="17" spans="1:5" ht="35.1" customHeight="1">
      <c r="A17" s="35">
        <v>16</v>
      </c>
      <c r="B17" s="35">
        <v>261</v>
      </c>
      <c r="C17" s="35" t="s">
        <v>316</v>
      </c>
      <c r="D17" s="35">
        <v>2</v>
      </c>
      <c r="E17" s="35" t="str">
        <f>IFERROR(INDEX('Master Data'!$B$2:$C$10,MATCH('budget subgp'!D17,'Master Data'!$B$2:$B$10,0),2),"")</f>
        <v>Assigned Revenues and Grants</v>
      </c>
    </row>
    <row r="18" spans="1:5" ht="35.1" customHeight="1">
      <c r="A18" s="35">
        <v>17</v>
      </c>
      <c r="B18" s="35">
        <v>271</v>
      </c>
      <c r="C18" s="35" t="s">
        <v>322</v>
      </c>
      <c r="D18" s="35">
        <v>2</v>
      </c>
      <c r="E18" s="35" t="str">
        <f>IFERROR(INDEX('Master Data'!$B$2:$C$10,MATCH('budget subgp'!D18,'Master Data'!$B$2:$B$10,0),2),"")</f>
        <v>Assigned Revenues and Grants</v>
      </c>
    </row>
    <row r="19" spans="1:5" ht="35.1" customHeight="1">
      <c r="A19" s="35">
        <v>18</v>
      </c>
      <c r="B19" s="35">
        <v>272</v>
      </c>
      <c r="C19" s="35" t="s">
        <v>325</v>
      </c>
      <c r="D19" s="35">
        <v>2</v>
      </c>
      <c r="E19" s="35" t="str">
        <f>IFERROR(INDEX('Master Data'!$B$2:$C$10,MATCH('budget subgp'!D19,'Master Data'!$B$2:$B$10,0),2),"")</f>
        <v>Assigned Revenues and Grants</v>
      </c>
    </row>
    <row r="20" spans="1:5" ht="35.1" customHeight="1">
      <c r="A20" s="35">
        <v>19</v>
      </c>
      <c r="B20" s="35">
        <v>301</v>
      </c>
      <c r="C20" s="35" t="s">
        <v>327</v>
      </c>
      <c r="D20" s="35">
        <v>3</v>
      </c>
      <c r="E20" s="35" t="str">
        <f>IFERROR(INDEX('Master Data'!$B$2:$C$10,MATCH('budget subgp'!D20,'Master Data'!$B$2:$B$10,0),2),"")</f>
        <v>Loans, Deposits and Advances</v>
      </c>
    </row>
    <row r="21" spans="1:5" ht="35.1" customHeight="1">
      <c r="A21" s="35">
        <v>20</v>
      </c>
      <c r="B21" s="35">
        <v>311</v>
      </c>
      <c r="C21" s="35" t="s">
        <v>343</v>
      </c>
      <c r="D21" s="35">
        <v>3</v>
      </c>
      <c r="E21" s="35" t="str">
        <f>IFERROR(INDEX('Master Data'!$B$2:$C$10,MATCH('budget subgp'!D21,'Master Data'!$B$2:$B$10,0),2),"")</f>
        <v>Loans, Deposits and Advances</v>
      </c>
    </row>
    <row r="22" spans="1:5" ht="35.1" customHeight="1">
      <c r="A22" s="35">
        <v>21</v>
      </c>
      <c r="B22" s="35">
        <v>321</v>
      </c>
      <c r="C22" s="35" t="s">
        <v>356</v>
      </c>
      <c r="D22" s="35">
        <v>3</v>
      </c>
      <c r="E22" s="35" t="str">
        <f>IFERROR(INDEX('Master Data'!$B$2:$C$10,MATCH('budget subgp'!D22,'Master Data'!$B$2:$B$10,0),2),"")</f>
        <v>Loans, Deposits and Advances</v>
      </c>
    </row>
    <row r="23" spans="1:5" ht="35.1" customHeight="1">
      <c r="A23" s="35">
        <v>22</v>
      </c>
      <c r="B23" s="35">
        <v>401</v>
      </c>
      <c r="C23" s="35" t="s">
        <v>379</v>
      </c>
      <c r="D23" s="35">
        <v>4</v>
      </c>
      <c r="E23" s="35" t="str">
        <f>IFERROR(INDEX('Master Data'!$B$2:$C$10,MATCH('budget subgp'!D23,'Master Data'!$B$2:$B$10,0),2),"")</f>
        <v>Recoveries</v>
      </c>
    </row>
    <row r="24" spans="1:5" ht="35.1" customHeight="1">
      <c r="A24" s="35">
        <v>23</v>
      </c>
      <c r="B24" s="35">
        <v>411</v>
      </c>
      <c r="C24" s="35" t="s">
        <v>392</v>
      </c>
      <c r="D24" s="35">
        <v>4</v>
      </c>
      <c r="E24" s="35" t="str">
        <f>IFERROR(INDEX('Master Data'!$B$2:$C$10,MATCH('budget subgp'!D24,'Master Data'!$B$2:$B$10,0),2),"")</f>
        <v>Recoveries</v>
      </c>
    </row>
    <row r="25" spans="1:5" ht="35.1" customHeight="1">
      <c r="A25" s="35">
        <v>24</v>
      </c>
      <c r="B25" s="35">
        <v>421</v>
      </c>
      <c r="C25" s="35" t="s">
        <v>431</v>
      </c>
      <c r="D25" s="35">
        <v>4</v>
      </c>
      <c r="E25" s="35" t="str">
        <f>IFERROR(INDEX('Master Data'!$B$2:$C$10,MATCH('budget subgp'!D25,'Master Data'!$B$2:$B$10,0),2),"")</f>
        <v>Recoveries</v>
      </c>
    </row>
    <row r="26" spans="1:5" ht="35.1" customHeight="1">
      <c r="A26" s="35">
        <v>25</v>
      </c>
      <c r="B26" s="35">
        <v>501</v>
      </c>
      <c r="C26" s="35" t="s">
        <v>433</v>
      </c>
      <c r="D26" s="35">
        <v>5</v>
      </c>
      <c r="E26" s="35" t="str">
        <f>IFERROR(INDEX('Master Data'!$B$2:$C$10,MATCH('budget subgp'!D26,'Master Data'!$B$2:$B$10,0),2),"")</f>
        <v>Administrative and Establishment Expenses</v>
      </c>
    </row>
    <row r="27" spans="1:5" ht="35.1" customHeight="1">
      <c r="A27" s="35">
        <v>26</v>
      </c>
      <c r="B27" s="35">
        <v>511</v>
      </c>
      <c r="C27" s="35" t="s">
        <v>491</v>
      </c>
      <c r="D27" s="35">
        <v>5</v>
      </c>
      <c r="E27" s="35" t="str">
        <f>IFERROR(INDEX('Master Data'!$B$2:$C$10,MATCH('budget subgp'!D27,'Master Data'!$B$2:$B$10,0),2),"")</f>
        <v>Administrative and Establishment Expenses</v>
      </c>
    </row>
    <row r="28" spans="1:5" ht="35.1" customHeight="1">
      <c r="A28" s="35">
        <v>27</v>
      </c>
      <c r="B28" s="35">
        <v>521</v>
      </c>
      <c r="C28" s="35" t="s">
        <v>493</v>
      </c>
      <c r="D28" s="35">
        <v>5</v>
      </c>
      <c r="E28" s="35" t="str">
        <f>IFERROR(INDEX('Master Data'!$B$2:$C$10,MATCH('budget subgp'!D28,'Master Data'!$B$2:$B$10,0),2),"")</f>
        <v>Administrative and Establishment Expenses</v>
      </c>
    </row>
    <row r="29" spans="1:5" ht="35.1" customHeight="1">
      <c r="A29" s="35">
        <v>28</v>
      </c>
      <c r="B29" s="35">
        <v>531</v>
      </c>
      <c r="C29" s="35" t="s">
        <v>498</v>
      </c>
      <c r="D29" s="35">
        <v>5</v>
      </c>
      <c r="E29" s="35" t="str">
        <f>IFERROR(INDEX('Master Data'!$B$2:$C$10,MATCH('budget subgp'!D29,'Master Data'!$B$2:$B$10,0),2),"")</f>
        <v>Administrative and Establishment Expenses</v>
      </c>
    </row>
    <row r="30" spans="1:5" ht="35.1" customHeight="1">
      <c r="A30" s="35">
        <v>29</v>
      </c>
      <c r="B30" s="35">
        <v>534</v>
      </c>
      <c r="C30" s="35" t="s">
        <v>1077</v>
      </c>
      <c r="D30" s="35">
        <v>5</v>
      </c>
      <c r="E30" s="35" t="str">
        <f>IFERROR(INDEX('Master Data'!$B$2:$C$10,MATCH('budget subgp'!D30,'Master Data'!$B$2:$B$10,0),2),"")</f>
        <v>Administrative and Establishment Expenses</v>
      </c>
    </row>
    <row r="31" spans="1:5" ht="35.1" customHeight="1">
      <c r="A31" s="35">
        <v>30</v>
      </c>
      <c r="B31" s="35">
        <v>535</v>
      </c>
      <c r="C31" s="35" t="s">
        <v>1078</v>
      </c>
      <c r="D31" s="35">
        <v>5</v>
      </c>
      <c r="E31" s="35" t="str">
        <f>IFERROR(INDEX('Master Data'!$B$2:$C$10,MATCH('budget subgp'!D31,'Master Data'!$B$2:$B$10,0),2),"")</f>
        <v>Administrative and Establishment Expenses</v>
      </c>
    </row>
    <row r="32" spans="1:5" ht="35.1" customHeight="1">
      <c r="A32" s="35">
        <v>31</v>
      </c>
      <c r="B32" s="35">
        <v>541</v>
      </c>
      <c r="C32" s="35" t="s">
        <v>556</v>
      </c>
      <c r="D32" s="35">
        <v>5</v>
      </c>
      <c r="E32" s="35" t="str">
        <f>IFERROR(INDEX('Master Data'!$B$2:$C$10,MATCH('budget subgp'!D32,'Master Data'!$B$2:$B$10,0),2),"")</f>
        <v>Administrative and Establishment Expenses</v>
      </c>
    </row>
    <row r="33" spans="1:5" ht="35.1" customHeight="1">
      <c r="A33" s="35">
        <v>32</v>
      </c>
      <c r="B33" s="35">
        <v>601</v>
      </c>
      <c r="C33" s="35" t="s">
        <v>561</v>
      </c>
      <c r="D33" s="35">
        <v>6</v>
      </c>
      <c r="E33" s="35" t="str">
        <f>IFERROR(INDEX('Master Data'!$B$2:$C$10,MATCH('budget subgp'!D33,'Master Data'!$B$2:$B$10,0),2),"")</f>
        <v>Operational expenditure</v>
      </c>
    </row>
    <row r="34" spans="1:5" ht="35.1" customHeight="1">
      <c r="A34" s="35">
        <v>60</v>
      </c>
      <c r="B34" s="35">
        <v>602</v>
      </c>
      <c r="C34" s="35" t="s">
        <v>1012</v>
      </c>
      <c r="D34" s="35">
        <v>6</v>
      </c>
      <c r="E34" s="35" t="str">
        <f>IFERROR(INDEX('Master Data'!$B$2:$C$10,MATCH('budget subgp'!D34,'Master Data'!$B$2:$B$10,0),2),"")</f>
        <v>Operational expenditure</v>
      </c>
    </row>
    <row r="35" spans="1:5" ht="35.1" customHeight="1">
      <c r="A35" s="35">
        <v>33</v>
      </c>
      <c r="B35" s="35">
        <v>611</v>
      </c>
      <c r="C35" s="35" t="s">
        <v>648</v>
      </c>
      <c r="D35" s="35">
        <v>6</v>
      </c>
      <c r="E35" s="35" t="str">
        <f>IFERROR(INDEX('Master Data'!$B$2:$C$10,MATCH('budget subgp'!D35,'Master Data'!$B$2:$B$10,0),2),"")</f>
        <v>Operational expenditure</v>
      </c>
    </row>
    <row r="36" spans="1:5" ht="35.1" customHeight="1">
      <c r="A36" s="35">
        <v>61</v>
      </c>
      <c r="B36" s="35">
        <v>612</v>
      </c>
      <c r="C36" s="35" t="s">
        <v>1014</v>
      </c>
      <c r="D36" s="35">
        <v>6</v>
      </c>
      <c r="E36" s="35" t="str">
        <f>IFERROR(INDEX('Master Data'!$B$2:$C$10,MATCH('budget subgp'!D36,'Master Data'!$B$2:$B$10,0),2),"")</f>
        <v>Operational expenditure</v>
      </c>
    </row>
    <row r="37" spans="1:5" ht="35.1" customHeight="1">
      <c r="A37" s="35">
        <v>34</v>
      </c>
      <c r="B37" s="35">
        <v>621</v>
      </c>
      <c r="C37" s="35" t="s">
        <v>653</v>
      </c>
      <c r="D37" s="35">
        <v>6</v>
      </c>
      <c r="E37" s="35" t="str">
        <f>IFERROR(INDEX('Master Data'!$B$2:$C$10,MATCH('budget subgp'!D37,'Master Data'!$B$2:$B$10,0),2),"")</f>
        <v>Operational expenditure</v>
      </c>
    </row>
    <row r="38" spans="1:5" ht="35.1" customHeight="1">
      <c r="A38" s="35">
        <v>35</v>
      </c>
      <c r="B38" s="35">
        <v>622</v>
      </c>
      <c r="C38" s="35" t="s">
        <v>824</v>
      </c>
      <c r="D38" s="35">
        <v>6</v>
      </c>
      <c r="E38" s="35" t="str">
        <f>IFERROR(INDEX('Master Data'!$B$2:$C$10,MATCH('budget subgp'!D38,'Master Data'!$B$2:$B$10,0),2),"")</f>
        <v>Operational expenditure</v>
      </c>
    </row>
    <row r="39" spans="1:5" ht="35.1" customHeight="1">
      <c r="A39" s="35">
        <v>36</v>
      </c>
      <c r="B39" s="35">
        <v>623</v>
      </c>
      <c r="C39" s="35" t="s">
        <v>859</v>
      </c>
      <c r="D39" s="35">
        <v>6</v>
      </c>
      <c r="E39" s="35" t="str">
        <f>IFERROR(INDEX('Master Data'!$B$2:$C$10,MATCH('budget subgp'!D39,'Master Data'!$B$2:$B$10,0),2),"")</f>
        <v>Operational expenditure</v>
      </c>
    </row>
    <row r="40" spans="1:5" ht="35.1" customHeight="1">
      <c r="A40" s="35">
        <v>37</v>
      </c>
      <c r="B40" s="35">
        <v>624</v>
      </c>
      <c r="C40" s="35" t="s">
        <v>865</v>
      </c>
      <c r="D40" s="35">
        <v>6</v>
      </c>
      <c r="E40" s="35" t="str">
        <f>IFERROR(INDEX('Master Data'!$B$2:$C$10,MATCH('budget subgp'!D40,'Master Data'!$B$2:$B$10,0),2),"")</f>
        <v>Operational expenditure</v>
      </c>
    </row>
    <row r="41" spans="1:5" ht="35.1" customHeight="1">
      <c r="A41" s="35">
        <v>38</v>
      </c>
      <c r="B41" s="35">
        <v>701</v>
      </c>
      <c r="C41" s="35" t="s">
        <v>878</v>
      </c>
      <c r="D41" s="35">
        <v>7</v>
      </c>
      <c r="E41" s="35" t="str">
        <f>IFERROR(INDEX('Master Data'!$B$2:$C$10,MATCH('budget subgp'!D41,'Master Data'!$B$2:$B$10,0),2),"")</f>
        <v>Assets Creation and Maintenance</v>
      </c>
    </row>
    <row r="42" spans="1:5" ht="35.1" customHeight="1">
      <c r="A42" s="35">
        <v>39</v>
      </c>
      <c r="B42" s="35">
        <v>702</v>
      </c>
      <c r="C42" s="35" t="s">
        <v>893</v>
      </c>
      <c r="D42" s="35">
        <v>7</v>
      </c>
      <c r="E42" s="35" t="str">
        <f>IFERROR(INDEX('Master Data'!$B$2:$C$10,MATCH('budget subgp'!D42,'Master Data'!$B$2:$B$10,0),2),"")</f>
        <v>Assets Creation and Maintenance</v>
      </c>
    </row>
    <row r="43" spans="1:5" ht="35.1" customHeight="1">
      <c r="A43" s="35">
        <v>40</v>
      </c>
      <c r="B43" s="35">
        <v>711</v>
      </c>
      <c r="C43" s="35" t="s">
        <v>906</v>
      </c>
      <c r="D43" s="35">
        <v>7</v>
      </c>
      <c r="E43" s="35" t="str">
        <f>IFERROR(INDEX('Master Data'!$B$2:$C$10,MATCH('budget subgp'!D43,'Master Data'!$B$2:$B$10,0),2),"")</f>
        <v>Assets Creation and Maintenance</v>
      </c>
    </row>
    <row r="44" spans="1:5" ht="35.1" customHeight="1">
      <c r="A44" s="35">
        <v>41</v>
      </c>
      <c r="B44" s="35">
        <v>712</v>
      </c>
      <c r="C44" s="35" t="s">
        <v>924</v>
      </c>
      <c r="D44" s="35">
        <v>7</v>
      </c>
      <c r="E44" s="35" t="str">
        <f>IFERROR(INDEX('Master Data'!$B$2:$C$10,MATCH('budget subgp'!D44,'Master Data'!$B$2:$B$10,0),2),"")</f>
        <v>Assets Creation and Maintenance</v>
      </c>
    </row>
    <row r="45" spans="1:5" ht="35.1" customHeight="1">
      <c r="A45" s="35">
        <v>63</v>
      </c>
      <c r="B45" s="35">
        <v>721</v>
      </c>
      <c r="C45" s="35" t="s">
        <v>1016</v>
      </c>
      <c r="D45" s="35">
        <v>7</v>
      </c>
      <c r="E45" s="35" t="str">
        <f>IFERROR(INDEX('Master Data'!$B$2:$C$10,MATCH('budget subgp'!D45,'Master Data'!$B$2:$B$10,0),2),"")</f>
        <v>Assets Creation and Maintenance</v>
      </c>
    </row>
    <row r="46" spans="1:5" ht="35.1" customHeight="1">
      <c r="A46" s="35">
        <v>42</v>
      </c>
      <c r="B46" s="35">
        <v>722</v>
      </c>
      <c r="C46" s="35" t="s">
        <v>1079</v>
      </c>
      <c r="D46" s="35">
        <v>7</v>
      </c>
      <c r="E46" s="35" t="str">
        <f>IFERROR(INDEX('Master Data'!$B$2:$C$10,MATCH('budget subgp'!D46,'Master Data'!$B$2:$B$10,0),2),"")</f>
        <v>Assets Creation and Maintenance</v>
      </c>
    </row>
    <row r="47" spans="1:5" ht="35.1" customHeight="1">
      <c r="A47" s="35">
        <v>57</v>
      </c>
      <c r="B47" s="35">
        <v>722</v>
      </c>
      <c r="C47" s="35" t="s">
        <v>985</v>
      </c>
      <c r="D47" s="35">
        <v>7</v>
      </c>
      <c r="E47" s="35" t="str">
        <f>IFERROR(INDEX('Master Data'!$B$2:$C$10,MATCH('budget subgp'!D47,'Master Data'!$B$2:$B$10,0),2),"")</f>
        <v>Assets Creation and Maintenance</v>
      </c>
    </row>
    <row r="48" spans="1:5" ht="35.1" customHeight="1">
      <c r="A48" s="35">
        <v>43</v>
      </c>
      <c r="B48" s="35">
        <v>731</v>
      </c>
      <c r="C48" s="35" t="s">
        <v>931</v>
      </c>
      <c r="D48" s="35">
        <v>7</v>
      </c>
      <c r="E48" s="35" t="str">
        <f>IFERROR(INDEX('Master Data'!$B$2:$C$10,MATCH('budget subgp'!D48,'Master Data'!$B$2:$B$10,0),2),"")</f>
        <v>Assets Creation and Maintenance</v>
      </c>
    </row>
    <row r="49" spans="1:5" ht="35.1" customHeight="1">
      <c r="A49" s="35">
        <v>58</v>
      </c>
      <c r="B49" s="35">
        <v>732</v>
      </c>
      <c r="C49" s="35" t="s">
        <v>995</v>
      </c>
      <c r="D49" s="35">
        <v>7</v>
      </c>
      <c r="E49" s="35" t="str">
        <f>IFERROR(INDEX('Master Data'!$B$2:$C$10,MATCH('budget subgp'!D49,'Master Data'!$B$2:$B$10,0),2),"")</f>
        <v>Assets Creation and Maintenance</v>
      </c>
    </row>
    <row r="50" spans="1:5" ht="35.1" customHeight="1">
      <c r="A50" s="35">
        <v>44</v>
      </c>
      <c r="B50" s="35">
        <v>741</v>
      </c>
      <c r="C50" s="35" t="s">
        <v>932</v>
      </c>
      <c r="D50" s="35">
        <v>7</v>
      </c>
      <c r="E50" s="35" t="str">
        <f>IFERROR(INDEX('Master Data'!$B$2:$C$10,MATCH('budget subgp'!D50,'Master Data'!$B$2:$B$10,0),2),"")</f>
        <v>Assets Creation and Maintenance</v>
      </c>
    </row>
    <row r="51" spans="1:5" ht="35.1" customHeight="1">
      <c r="A51" s="35">
        <v>59</v>
      </c>
      <c r="B51" s="35">
        <v>742</v>
      </c>
      <c r="C51" s="35" t="s">
        <v>1003</v>
      </c>
      <c r="D51" s="35">
        <v>7</v>
      </c>
      <c r="E51" s="35" t="str">
        <f>IFERROR(INDEX('Master Data'!$B$2:$C$10,MATCH('budget subgp'!D51,'Master Data'!$B$2:$B$10,0),2),"")</f>
        <v>Assets Creation and Maintenance</v>
      </c>
    </row>
    <row r="52" spans="1:5" ht="35.1" customHeight="1">
      <c r="A52" s="35">
        <v>45</v>
      </c>
      <c r="B52" s="35">
        <v>751</v>
      </c>
      <c r="C52" s="35" t="s">
        <v>936</v>
      </c>
      <c r="D52" s="35">
        <v>7</v>
      </c>
      <c r="E52" s="35" t="str">
        <f>IFERROR(INDEX('Master Data'!$B$2:$C$10,MATCH('budget subgp'!D52,'Master Data'!$B$2:$B$10,0),2),"")</f>
        <v>Assets Creation and Maintenance</v>
      </c>
    </row>
    <row r="53" spans="1:5" ht="35.1" customHeight="1">
      <c r="A53" s="35">
        <v>62</v>
      </c>
      <c r="B53" s="35">
        <v>752</v>
      </c>
      <c r="C53" s="35" t="s">
        <v>1015</v>
      </c>
      <c r="D53" s="35">
        <v>7</v>
      </c>
      <c r="E53" s="35" t="str">
        <f>IFERROR(INDEX('Master Data'!$B$2:$C$10,MATCH('budget subgp'!D53,'Master Data'!$B$2:$B$10,0),2),"")</f>
        <v>Assets Creation and Maintenance</v>
      </c>
    </row>
    <row r="54" spans="1:5" ht="35.1" customHeight="1">
      <c r="A54" s="35">
        <v>46</v>
      </c>
      <c r="B54" s="35">
        <v>761</v>
      </c>
      <c r="C54" s="35" t="s">
        <v>1080</v>
      </c>
      <c r="D54" s="35">
        <v>7</v>
      </c>
      <c r="E54" s="35" t="str">
        <f>IFERROR(INDEX('Master Data'!$B$2:$C$10,MATCH('budget subgp'!D54,'Master Data'!$B$2:$B$10,0),2),"")</f>
        <v>Assets Creation and Maintenance</v>
      </c>
    </row>
    <row r="55" spans="1:5" ht="35.1" customHeight="1">
      <c r="A55" s="35">
        <v>64</v>
      </c>
      <c r="B55" s="35">
        <v>762</v>
      </c>
      <c r="C55" s="35" t="s">
        <v>1019</v>
      </c>
      <c r="D55" s="35">
        <v>7</v>
      </c>
      <c r="E55" s="35" t="str">
        <f>IFERROR(INDEX('Master Data'!$B$2:$C$10,MATCH('budget subgp'!D55,'Master Data'!$B$2:$B$10,0),2),"")</f>
        <v>Assets Creation and Maintenance</v>
      </c>
    </row>
    <row r="56" spans="1:5" ht="35.1" customHeight="1">
      <c r="A56" s="35">
        <v>47</v>
      </c>
      <c r="B56" s="35">
        <v>771</v>
      </c>
      <c r="C56" s="35" t="s">
        <v>939</v>
      </c>
      <c r="D56" s="35">
        <v>7</v>
      </c>
      <c r="E56" s="35" t="str">
        <f>IFERROR(INDEX('Master Data'!$B$2:$C$10,MATCH('budget subgp'!D56,'Master Data'!$B$2:$B$10,0),2),"")</f>
        <v>Assets Creation and Maintenance</v>
      </c>
    </row>
    <row r="57" spans="1:5" ht="35.1" customHeight="1">
      <c r="A57" s="35">
        <v>66</v>
      </c>
      <c r="B57" s="35">
        <v>772</v>
      </c>
      <c r="C57" s="35" t="s">
        <v>1083</v>
      </c>
      <c r="D57" s="35">
        <v>7</v>
      </c>
      <c r="E57" s="35" t="str">
        <f>IFERROR(INDEX('Master Data'!$B$2:$C$10,MATCH('budget subgp'!D57,'Master Data'!$B$2:$B$10,0),2),"")</f>
        <v>Assets Creation and Maintenance</v>
      </c>
    </row>
    <row r="58" spans="1:5" ht="35.1" customHeight="1">
      <c r="A58" s="35">
        <v>48</v>
      </c>
      <c r="B58" s="35">
        <v>781</v>
      </c>
      <c r="C58" s="35" t="s">
        <v>1081</v>
      </c>
      <c r="D58" s="35">
        <v>7</v>
      </c>
      <c r="E58" s="35" t="str">
        <f>IFERROR(INDEX('Master Data'!$B$2:$C$10,MATCH('budget subgp'!D58,'Master Data'!$B$2:$B$10,0),2),"")</f>
        <v>Assets Creation and Maintenance</v>
      </c>
    </row>
    <row r="59" spans="1:5" ht="35.1" customHeight="1">
      <c r="A59" s="35">
        <v>65</v>
      </c>
      <c r="B59" s="35">
        <v>782</v>
      </c>
      <c r="C59" s="35" t="s">
        <v>1082</v>
      </c>
      <c r="D59" s="35">
        <v>7</v>
      </c>
      <c r="E59" s="35" t="str">
        <f>IFERROR(INDEX('Master Data'!$B$2:$C$10,MATCH('budget subgp'!D59,'Master Data'!$B$2:$B$10,0),2),"")</f>
        <v>Assets Creation and Maintenance</v>
      </c>
    </row>
    <row r="60" spans="1:5" ht="35.1" customHeight="1">
      <c r="A60" s="35">
        <v>49</v>
      </c>
      <c r="B60" s="35">
        <v>791</v>
      </c>
      <c r="C60" s="35" t="s">
        <v>942</v>
      </c>
      <c r="D60" s="35">
        <v>7</v>
      </c>
      <c r="E60" s="35" t="str">
        <f>IFERROR(INDEX('Master Data'!$B$2:$C$10,MATCH('budget subgp'!D60,'Master Data'!$B$2:$B$10,0),2),"")</f>
        <v>Assets Creation and Maintenance</v>
      </c>
    </row>
    <row r="61" spans="1:5" ht="35.1" customHeight="1">
      <c r="A61" s="35">
        <v>50</v>
      </c>
      <c r="B61" s="35">
        <v>801</v>
      </c>
      <c r="C61" s="35" t="s">
        <v>327</v>
      </c>
      <c r="D61" s="35">
        <v>8</v>
      </c>
      <c r="E61" s="35" t="str">
        <f>IFERROR(INDEX('Master Data'!$B$2:$C$10,MATCH('budget subgp'!D61,'Master Data'!$B$2:$B$10,0),2),"")</f>
        <v>Refund of Loans, Deposits and Advances</v>
      </c>
    </row>
    <row r="62" spans="1:5" ht="35.1" customHeight="1">
      <c r="A62" s="35">
        <v>51</v>
      </c>
      <c r="B62" s="35">
        <v>811</v>
      </c>
      <c r="C62" s="35" t="s">
        <v>356</v>
      </c>
      <c r="D62" s="35">
        <v>8</v>
      </c>
      <c r="E62" s="35" t="str">
        <f>IFERROR(INDEX('Master Data'!$B$2:$C$10,MATCH('budget subgp'!D62,'Master Data'!$B$2:$B$10,0),2),"")</f>
        <v>Refund of Loans, Deposits and Advances</v>
      </c>
    </row>
    <row r="63" spans="1:5" ht="35.1" customHeight="1">
      <c r="A63" s="35">
        <v>52</v>
      </c>
      <c r="B63" s="35">
        <v>821</v>
      </c>
      <c r="C63" s="35" t="s">
        <v>343</v>
      </c>
      <c r="D63" s="35">
        <v>8</v>
      </c>
      <c r="E63" s="35" t="str">
        <f>IFERROR(INDEX('Master Data'!$B$2:$C$10,MATCH('budget subgp'!D63,'Master Data'!$B$2:$B$10,0),2),"")</f>
        <v>Refund of Loans, Deposits and Advances</v>
      </c>
    </row>
    <row r="64" spans="1:5" ht="35.1" customHeight="1">
      <c r="A64" s="35">
        <v>53</v>
      </c>
      <c r="B64" s="35">
        <v>831</v>
      </c>
      <c r="C64" s="35" t="s">
        <v>957</v>
      </c>
      <c r="D64" s="35">
        <v>8</v>
      </c>
      <c r="E64" s="35" t="str">
        <f>IFERROR(INDEX('Master Data'!$B$2:$C$10,MATCH('budget subgp'!D64,'Master Data'!$B$2:$B$10,0),2),"")</f>
        <v>Refund of Loans, Deposits and Advances</v>
      </c>
    </row>
    <row r="65" spans="1:5" ht="35.1" customHeight="1">
      <c r="A65" s="35">
        <v>54</v>
      </c>
      <c r="B65" s="35">
        <v>901</v>
      </c>
      <c r="C65" s="35" t="s">
        <v>976</v>
      </c>
      <c r="D65" s="35">
        <v>9</v>
      </c>
      <c r="E65" s="35" t="str">
        <f>IFERROR(INDEX('Master Data'!$B$2:$C$10,MATCH('budget subgp'!D65,'Master Data'!$B$2:$B$10,0),2),"")</f>
        <v>Payment of Recoveries</v>
      </c>
    </row>
    <row r="66" spans="1:5" ht="35.1" customHeight="1">
      <c r="A66" s="35">
        <v>55</v>
      </c>
      <c r="B66" s="35">
        <v>911</v>
      </c>
      <c r="C66" s="35" t="s">
        <v>392</v>
      </c>
      <c r="D66" s="35">
        <v>9</v>
      </c>
      <c r="E66" s="35" t="str">
        <f>IFERROR(INDEX('Master Data'!$B$2:$C$10,MATCH('budget subgp'!D66,'Master Data'!$B$2:$B$10,0),2),"")</f>
        <v>Payment of Recoveries</v>
      </c>
    </row>
    <row r="67" spans="1:5" ht="35.1" customHeight="1">
      <c r="A67" s="35">
        <v>56</v>
      </c>
      <c r="B67" s="35">
        <v>921</v>
      </c>
      <c r="C67" s="35" t="s">
        <v>431</v>
      </c>
      <c r="D67" s="35">
        <v>9</v>
      </c>
      <c r="E67" s="35" t="str">
        <f>IFERROR(INDEX('Master Data'!$B$2:$C$10,MATCH('budget subgp'!D67,'Master Data'!$B$2:$B$10,0),2),"")</f>
        <v>Payment of Recoveries</v>
      </c>
    </row>
  </sheetData>
  <sheetProtection password="8659" sheet="1" objects="1" scenarios="1"/>
  <autoFilter ref="A1:E67"/>
  <sortState ref="A2:D67">
    <sortCondition ref="B2:B6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646"/>
  <sheetViews>
    <sheetView tabSelected="1" workbookViewId="0">
      <pane xSplit="16380" ySplit="2" topLeftCell="XFA3" activePane="bottomRight" state="frozen"/>
      <selection pane="topRight" activeCell="XFD1" sqref="XFD1"/>
      <selection pane="bottomLeft" activeCell="A3" sqref="A3"/>
      <selection pane="bottomRight" activeCell="H3" sqref="H3:H4"/>
    </sheetView>
  </sheetViews>
  <sheetFormatPr defaultColWidth="0" defaultRowHeight="12.75" zeroHeight="1"/>
  <cols>
    <col min="1" max="1" width="7.42578125" hidden="1" customWidth="1"/>
    <col min="2" max="2" width="26.7109375" hidden="1" customWidth="1"/>
    <col min="3" max="3" width="9.5703125" hidden="1" customWidth="1"/>
    <col min="4" max="4" width="24.7109375" customWidth="1"/>
    <col min="5" max="5" width="24.5703125" customWidth="1"/>
    <col min="6" max="6" width="10.7109375" customWidth="1"/>
    <col min="7" max="7" width="36.5703125" customWidth="1"/>
    <col min="8" max="8" width="14.85546875" customWidth="1"/>
    <col min="9" max="9" width="13.140625" customWidth="1"/>
    <col min="10" max="10" width="10.7109375" style="45" customWidth="1"/>
    <col min="11" max="16383" width="9.140625" hidden="1"/>
    <col min="16384" max="16384" width="20.28515625" hidden="1" customWidth="1"/>
  </cols>
  <sheetData>
    <row r="1" spans="1:9 16384:16384" ht="32.25" customHeight="1">
      <c r="A1" s="74" t="s">
        <v>1119</v>
      </c>
      <c r="B1" s="74"/>
      <c r="C1" s="74"/>
      <c r="D1" s="74"/>
      <c r="E1" s="74"/>
      <c r="F1" s="74"/>
      <c r="G1" s="74"/>
      <c r="H1" s="74"/>
      <c r="I1" s="74"/>
    </row>
    <row r="2" spans="1:9 16384:16384" ht="33.75" customHeight="1">
      <c r="A2" s="42" t="s">
        <v>1088</v>
      </c>
      <c r="B2" s="42" t="s">
        <v>1110</v>
      </c>
      <c r="C2" s="42" t="s">
        <v>1092</v>
      </c>
      <c r="D2" s="43" t="s">
        <v>1093</v>
      </c>
      <c r="E2" s="42" t="s">
        <v>1110</v>
      </c>
      <c r="F2" s="42" t="s">
        <v>1088</v>
      </c>
      <c r="G2" s="42" t="s">
        <v>1086</v>
      </c>
      <c r="H2" s="42" t="s">
        <v>1111</v>
      </c>
      <c r="I2" s="44" t="s">
        <v>1109</v>
      </c>
      <c r="XFD2" s="67"/>
    </row>
    <row r="3" spans="1:9 16384:16384" ht="50.1" customHeight="1">
      <c r="A3" s="40">
        <v>101</v>
      </c>
      <c r="B3" s="40" t="s">
        <v>1</v>
      </c>
      <c r="C3" s="40">
        <v>1</v>
      </c>
      <c r="D3" s="38" t="str">
        <f>IFERROR(INDEX('budget subgp'!$B$2:$E$67,MATCH(Data!A3,'budget subgp'!$B$2:$B$67,0),4),"")</f>
        <v>Own Source Revenue</v>
      </c>
      <c r="E3" s="40" t="s">
        <v>1</v>
      </c>
      <c r="F3" s="40">
        <v>1100101</v>
      </c>
      <c r="G3" s="54" t="s">
        <v>0</v>
      </c>
      <c r="H3" s="51">
        <v>155500000</v>
      </c>
      <c r="I3" s="57" t="s">
        <v>1094</v>
      </c>
      <c r="XFD3" s="67" t="str">
        <f>IF(COUNTIFS($D$3:D3,D3,$E$3:E3,E3,$F$3:F3,F3,$G$3:G3,G3)&gt;1,"Duplicate","")</f>
        <v/>
      </c>
    </row>
    <row r="4" spans="1:9 16384:16384" ht="50.1" customHeight="1">
      <c r="A4" s="40">
        <v>101</v>
      </c>
      <c r="B4" s="40" t="s">
        <v>1</v>
      </c>
      <c r="C4" s="40">
        <v>1</v>
      </c>
      <c r="D4" s="38" t="str">
        <f>IFERROR(INDEX('budget subgp'!$B$2:$E$67,MATCH(Data!A4,'budget subgp'!$B$2:$B$67,0),4),"")</f>
        <v>Own Source Revenue</v>
      </c>
      <c r="E4" s="40" t="s">
        <v>1</v>
      </c>
      <c r="F4" s="40">
        <v>1100105</v>
      </c>
      <c r="G4" s="54" t="s">
        <v>2</v>
      </c>
      <c r="H4" s="51">
        <v>1650000</v>
      </c>
      <c r="I4" s="57" t="s">
        <v>1094</v>
      </c>
      <c r="XFD4" s="67"/>
    </row>
    <row r="5" spans="1:9 16384:16384" ht="50.1" customHeight="1">
      <c r="A5" s="40">
        <v>101</v>
      </c>
      <c r="B5" s="40" t="s">
        <v>1</v>
      </c>
      <c r="C5" s="40">
        <v>1</v>
      </c>
      <c r="D5" s="38" t="str">
        <f>IFERROR(INDEX('budget subgp'!$B$2:$E$67,MATCH(Data!A5,'budget subgp'!$B$2:$B$67,0),4),"")</f>
        <v>Own Source Revenue</v>
      </c>
      <c r="E5" s="40" t="s">
        <v>1</v>
      </c>
      <c r="F5" s="40">
        <v>1100106</v>
      </c>
      <c r="G5" s="54" t="s">
        <v>3</v>
      </c>
      <c r="H5" s="51"/>
      <c r="I5" s="57" t="s">
        <v>1094</v>
      </c>
      <c r="XFD5" s="67" t="str">
        <f>IF(COUNTIFS($D$3:D5,D5,$E$3:E5,E5,$F$3:F5,F5,$G$3:G5,G5)&gt;1,"Duplicate","")</f>
        <v/>
      </c>
    </row>
    <row r="6" spans="1:9 16384:16384" ht="50.1" customHeight="1">
      <c r="A6" s="40">
        <v>101</v>
      </c>
      <c r="B6" s="40" t="s">
        <v>1</v>
      </c>
      <c r="C6" s="40">
        <v>1</v>
      </c>
      <c r="D6" s="38" t="str">
        <f>IFERROR(INDEX('budget subgp'!$B$2:$E$67,MATCH(Data!A6,'budget subgp'!$B$2:$B$67,0),4),"")</f>
        <v>Own Source Revenue</v>
      </c>
      <c r="E6" s="40" t="s">
        <v>1</v>
      </c>
      <c r="F6" s="40">
        <v>1108001</v>
      </c>
      <c r="G6" s="54" t="s">
        <v>4</v>
      </c>
      <c r="H6" s="51"/>
      <c r="I6" s="57" t="s">
        <v>1094</v>
      </c>
      <c r="XFD6" s="67"/>
    </row>
    <row r="7" spans="1:9 16384:16384" ht="50.1" customHeight="1">
      <c r="A7" s="40">
        <v>101</v>
      </c>
      <c r="B7" s="40" t="s">
        <v>1</v>
      </c>
      <c r="C7" s="40">
        <v>1</v>
      </c>
      <c r="D7" s="38" t="str">
        <f>IFERROR(INDEX('budget subgp'!$B$2:$E$67,MATCH(Data!A7,'budget subgp'!$B$2:$B$67,0),4),"")</f>
        <v>Own Source Revenue</v>
      </c>
      <c r="E7" s="40" t="s">
        <v>1</v>
      </c>
      <c r="F7" s="40">
        <v>1108003</v>
      </c>
      <c r="G7" s="54" t="s">
        <v>5</v>
      </c>
      <c r="H7" s="51"/>
      <c r="I7" s="57" t="s">
        <v>1094</v>
      </c>
      <c r="XFD7" s="67" t="str">
        <f>IF(COUNTIFS($D$3:D7,D7,$E$3:E7,E7,$F$3:F7,F7,$G$3:G7,G7)&gt;1,"Duplicate","")</f>
        <v/>
      </c>
    </row>
    <row r="8" spans="1:9 16384:16384" ht="50.1" customHeight="1">
      <c r="A8" s="40">
        <v>101</v>
      </c>
      <c r="B8" s="40" t="s">
        <v>1</v>
      </c>
      <c r="C8" s="40">
        <v>1</v>
      </c>
      <c r="D8" s="38" t="str">
        <f>IFERROR(INDEX('budget subgp'!$B$2:$E$67,MATCH(Data!A8,'budget subgp'!$B$2:$B$67,0),4),"")</f>
        <v>Own Source Revenue</v>
      </c>
      <c r="E8" s="40" t="s">
        <v>1</v>
      </c>
      <c r="F8" s="40">
        <v>1108099</v>
      </c>
      <c r="G8" s="54" t="s">
        <v>6</v>
      </c>
      <c r="H8" s="51"/>
      <c r="I8" s="57" t="s">
        <v>1094</v>
      </c>
      <c r="XFD8" s="67"/>
    </row>
    <row r="9" spans="1:9 16384:16384" ht="50.1" customHeight="1">
      <c r="A9" s="40">
        <v>101</v>
      </c>
      <c r="B9" s="40" t="s">
        <v>1</v>
      </c>
      <c r="C9" s="40">
        <v>1</v>
      </c>
      <c r="D9" s="38" t="str">
        <f>IFERROR(INDEX('budget subgp'!$B$2:$E$67,MATCH(Data!A9,'budget subgp'!$B$2:$B$67,0),4),"")</f>
        <v>Own Source Revenue</v>
      </c>
      <c r="E9" s="40" t="s">
        <v>1</v>
      </c>
      <c r="F9" s="40">
        <v>1108004</v>
      </c>
      <c r="G9" s="54" t="s">
        <v>7</v>
      </c>
      <c r="H9" s="51"/>
      <c r="I9" s="57" t="s">
        <v>1094</v>
      </c>
      <c r="XFD9" s="67" t="str">
        <f>IF(COUNTIFS($D$3:D9,D9,$E$3:E9,E9,$F$3:F9,F9,$G$3:G9,G9)&gt;1,"Duplicate","")</f>
        <v/>
      </c>
    </row>
    <row r="10" spans="1:9 16384:16384" ht="50.1" customHeight="1">
      <c r="A10" s="40">
        <v>101</v>
      </c>
      <c r="B10" s="40" t="s">
        <v>1</v>
      </c>
      <c r="C10" s="40">
        <v>1</v>
      </c>
      <c r="D10" s="38" t="str">
        <f>IFERROR(INDEX('budget subgp'!$B$2:$E$67,MATCH(Data!A10,'budget subgp'!$B$2:$B$67,0),4),"")</f>
        <v>Own Source Revenue</v>
      </c>
      <c r="E10" s="40" t="s">
        <v>1</v>
      </c>
      <c r="F10" s="40">
        <v>3503001</v>
      </c>
      <c r="G10" s="54" t="s">
        <v>8</v>
      </c>
      <c r="H10" s="51"/>
      <c r="I10" s="57" t="s">
        <v>1094</v>
      </c>
      <c r="XFD10" s="67"/>
    </row>
    <row r="11" spans="1:9 16384:16384" ht="50.1" customHeight="1">
      <c r="A11" s="40">
        <v>101</v>
      </c>
      <c r="B11" s="40" t="s">
        <v>1</v>
      </c>
      <c r="C11" s="40">
        <v>1</v>
      </c>
      <c r="D11" s="38" t="str">
        <f>IFERROR(INDEX('budget subgp'!$B$2:$E$67,MATCH(Data!A11,'budget subgp'!$B$2:$B$67,0),4),"")</f>
        <v>Own Source Revenue</v>
      </c>
      <c r="E11" s="40" t="s">
        <v>1</v>
      </c>
      <c r="F11" s="40">
        <v>1100102</v>
      </c>
      <c r="G11" s="54" t="s">
        <v>9</v>
      </c>
      <c r="H11" s="51"/>
      <c r="I11" s="57" t="s">
        <v>1094</v>
      </c>
      <c r="XFD11" s="67" t="str">
        <f>IF(COUNTIFS($D$3:D11,D11,$E$3:E11,E11,$F$3:F11,F11,$G$3:G11,G11)&gt;1,"Duplicate","")</f>
        <v/>
      </c>
    </row>
    <row r="12" spans="1:9 16384:16384" ht="50.1" customHeight="1">
      <c r="A12" s="40">
        <v>101</v>
      </c>
      <c r="B12" s="40" t="s">
        <v>1</v>
      </c>
      <c r="C12" s="40">
        <v>1</v>
      </c>
      <c r="D12" s="38" t="str">
        <f>IFERROR(INDEX('budget subgp'!$B$2:$E$67,MATCH(Data!A12,'budget subgp'!$B$2:$B$67,0),4),"")</f>
        <v>Own Source Revenue</v>
      </c>
      <c r="E12" s="40" t="s">
        <v>1</v>
      </c>
      <c r="F12" s="40">
        <v>1100103</v>
      </c>
      <c r="G12" s="54" t="s">
        <v>10</v>
      </c>
      <c r="H12" s="51"/>
      <c r="I12" s="57" t="s">
        <v>1094</v>
      </c>
      <c r="XFD12" s="67"/>
    </row>
    <row r="13" spans="1:9 16384:16384" ht="50.1" customHeight="1">
      <c r="A13" s="40">
        <v>101</v>
      </c>
      <c r="B13" s="40" t="s">
        <v>1</v>
      </c>
      <c r="C13" s="40">
        <v>1</v>
      </c>
      <c r="D13" s="38" t="str">
        <f>IFERROR(INDEX('budget subgp'!$B$2:$E$67,MATCH(Data!A13,'budget subgp'!$B$2:$B$67,0),4),"")</f>
        <v>Own Source Revenue</v>
      </c>
      <c r="E13" s="40" t="s">
        <v>1</v>
      </c>
      <c r="F13" s="40">
        <v>1100104</v>
      </c>
      <c r="G13" s="54" t="s">
        <v>11</v>
      </c>
      <c r="H13" s="51"/>
      <c r="I13" s="57" t="s">
        <v>1094</v>
      </c>
      <c r="XFD13" s="67" t="str">
        <f>IF(COUNTIFS($D$3:D13,D13,$E$3:E13,E13,$F$3:F13,F13,$G$3:G13,G13)&gt;1,"Duplicate","")</f>
        <v/>
      </c>
    </row>
    <row r="14" spans="1:9 16384:16384" ht="50.1" customHeight="1">
      <c r="A14" s="40">
        <v>101</v>
      </c>
      <c r="B14" s="40" t="s">
        <v>1</v>
      </c>
      <c r="C14" s="40">
        <v>1</v>
      </c>
      <c r="D14" s="38" t="str">
        <f>IFERROR(INDEX('budget subgp'!$B$2:$E$67,MATCH(Data!A14,'budget subgp'!$B$2:$B$67,0),4),"")</f>
        <v>Own Source Revenue</v>
      </c>
      <c r="E14" s="40" t="s">
        <v>1</v>
      </c>
      <c r="F14" s="40">
        <v>1101001</v>
      </c>
      <c r="G14" s="54" t="s">
        <v>12</v>
      </c>
      <c r="H14" s="51">
        <v>1400000</v>
      </c>
      <c r="I14" s="57" t="s">
        <v>1094</v>
      </c>
      <c r="XFD14" s="67"/>
    </row>
    <row r="15" spans="1:9 16384:16384" ht="50.1" customHeight="1">
      <c r="A15" s="40">
        <v>101</v>
      </c>
      <c r="B15" s="40" t="s">
        <v>1</v>
      </c>
      <c r="C15" s="40">
        <v>1</v>
      </c>
      <c r="D15" s="38" t="str">
        <f>IFERROR(INDEX('budget subgp'!$B$2:$E$67,MATCH(Data!A15,'budget subgp'!$B$2:$B$67,0),4),"")</f>
        <v>Own Source Revenue</v>
      </c>
      <c r="E15" s="40" t="s">
        <v>1</v>
      </c>
      <c r="F15" s="40">
        <v>1101002</v>
      </c>
      <c r="G15" s="54" t="s">
        <v>13</v>
      </c>
      <c r="H15" s="51">
        <v>800000</v>
      </c>
      <c r="I15" s="57" t="s">
        <v>1094</v>
      </c>
      <c r="XFD15" s="67" t="str">
        <f>IF(COUNTIFS($D$3:D15,D15,$E$3:E15,E15,$F$3:F15,F15,$G$3:G15,G15)&gt;1,"Duplicate","")</f>
        <v/>
      </c>
    </row>
    <row r="16" spans="1:9 16384:16384" ht="50.1" customHeight="1">
      <c r="A16" s="40">
        <v>101</v>
      </c>
      <c r="B16" s="40" t="s">
        <v>1</v>
      </c>
      <c r="C16" s="40">
        <v>1</v>
      </c>
      <c r="D16" s="38" t="str">
        <f>IFERROR(INDEX('budget subgp'!$B$2:$E$67,MATCH(Data!A16,'budget subgp'!$B$2:$B$67,0),4),"")</f>
        <v>Own Source Revenue</v>
      </c>
      <c r="E16" s="40" t="s">
        <v>1</v>
      </c>
      <c r="F16" s="40">
        <v>1108002</v>
      </c>
      <c r="G16" s="54" t="s">
        <v>14</v>
      </c>
      <c r="H16" s="51"/>
      <c r="I16" s="57" t="s">
        <v>1094</v>
      </c>
      <c r="XFD16" s="67"/>
    </row>
    <row r="17" spans="1:9 16384:16384" ht="50.1" customHeight="1">
      <c r="A17" s="40">
        <v>101</v>
      </c>
      <c r="B17" s="40" t="s">
        <v>1</v>
      </c>
      <c r="C17" s="40">
        <v>1</v>
      </c>
      <c r="D17" s="38" t="str">
        <f>IFERROR(INDEX('budget subgp'!$B$2:$E$67,MATCH(Data!A17,'budget subgp'!$B$2:$B$67,0),4),"")</f>
        <v>Own Source Revenue</v>
      </c>
      <c r="E17" s="40" t="s">
        <v>1</v>
      </c>
      <c r="F17" s="40">
        <v>1100107</v>
      </c>
      <c r="G17" s="54" t="s">
        <v>15</v>
      </c>
      <c r="H17" s="51"/>
      <c r="I17" s="57" t="s">
        <v>1094</v>
      </c>
      <c r="XFD17" s="67" t="str">
        <f>IF(COUNTIFS($D$3:D17,D17,$E$3:E17,E17,$F$3:F17,F17,$G$3:G17,G17)&gt;1,"Duplicate","")</f>
        <v/>
      </c>
    </row>
    <row r="18" spans="1:9 16384:16384" ht="50.1" customHeight="1">
      <c r="A18" s="40">
        <v>101</v>
      </c>
      <c r="B18" s="40" t="s">
        <v>1</v>
      </c>
      <c r="C18" s="40">
        <v>1</v>
      </c>
      <c r="D18" s="38" t="str">
        <f>IFERROR(INDEX('budget subgp'!$B$2:$E$67,MATCH(Data!A18,'budget subgp'!$B$2:$B$67,0),4),"")</f>
        <v>Own Source Revenue</v>
      </c>
      <c r="E18" s="40" t="s">
        <v>1</v>
      </c>
      <c r="F18" s="40">
        <v>1100108</v>
      </c>
      <c r="G18" s="54" t="s">
        <v>16</v>
      </c>
      <c r="H18" s="51"/>
      <c r="I18" s="57" t="s">
        <v>1094</v>
      </c>
      <c r="XFD18" s="67"/>
    </row>
    <row r="19" spans="1:9 16384:16384" ht="50.1" customHeight="1">
      <c r="A19" s="40">
        <v>111</v>
      </c>
      <c r="B19" s="40" t="s">
        <v>18</v>
      </c>
      <c r="C19" s="40">
        <v>2</v>
      </c>
      <c r="D19" s="38" t="str">
        <f>IFERROR(INDEX('budget subgp'!$B$2:$E$67,MATCH(Data!A19,'budget subgp'!$B$2:$B$67,0),4),"")</f>
        <v>Own Source Revenue</v>
      </c>
      <c r="E19" s="40" t="s">
        <v>18</v>
      </c>
      <c r="F19" s="40">
        <v>1301003</v>
      </c>
      <c r="G19" s="54" t="s">
        <v>17</v>
      </c>
      <c r="H19" s="51"/>
      <c r="I19" s="58" t="s">
        <v>1095</v>
      </c>
      <c r="XFD19" s="67" t="str">
        <f>IF(COUNTIFS($D$3:D19,D19,$E$3:E19,E19,$F$3:F19,F19,$G$3:G19,G19)&gt;1,"Duplicate","")</f>
        <v/>
      </c>
    </row>
    <row r="20" spans="1:9 16384:16384" ht="50.1" customHeight="1">
      <c r="A20" s="40">
        <v>111</v>
      </c>
      <c r="B20" s="40" t="s">
        <v>18</v>
      </c>
      <c r="C20" s="40">
        <v>2</v>
      </c>
      <c r="D20" s="38" t="str">
        <f>IFERROR(INDEX('budget subgp'!$B$2:$E$67,MATCH(Data!A20,'budget subgp'!$B$2:$B$67,0),4),"")</f>
        <v>Own Source Revenue</v>
      </c>
      <c r="E20" s="40" t="s">
        <v>18</v>
      </c>
      <c r="F20" s="40">
        <v>1301004</v>
      </c>
      <c r="G20" s="54" t="s">
        <v>19</v>
      </c>
      <c r="H20" s="51"/>
      <c r="I20" s="58" t="s">
        <v>1095</v>
      </c>
      <c r="XFD20" s="67"/>
    </row>
    <row r="21" spans="1:9 16384:16384" ht="50.1" customHeight="1">
      <c r="A21" s="40">
        <v>111</v>
      </c>
      <c r="B21" s="40" t="s">
        <v>18</v>
      </c>
      <c r="C21" s="40">
        <v>2</v>
      </c>
      <c r="D21" s="38" t="str">
        <f>IFERROR(INDEX('budget subgp'!$B$2:$E$67,MATCH(Data!A21,'budget subgp'!$B$2:$B$67,0),4),"")</f>
        <v>Own Source Revenue</v>
      </c>
      <c r="E21" s="40" t="s">
        <v>18</v>
      </c>
      <c r="F21" s="40">
        <v>1302001</v>
      </c>
      <c r="G21" s="54" t="s">
        <v>20</v>
      </c>
      <c r="H21" s="51"/>
      <c r="I21" s="58" t="s">
        <v>1095</v>
      </c>
      <c r="XFD21" s="67" t="str">
        <f>IF(COUNTIFS($D$3:D21,D21,$E$3:E21,E21,$F$3:F21,F21,$G$3:G21,G21)&gt;1,"Duplicate","")</f>
        <v/>
      </c>
    </row>
    <row r="22" spans="1:9 16384:16384" ht="50.1" customHeight="1">
      <c r="A22" s="40">
        <v>111</v>
      </c>
      <c r="B22" s="40" t="s">
        <v>18</v>
      </c>
      <c r="C22" s="40">
        <v>2</v>
      </c>
      <c r="D22" s="38" t="str">
        <f>IFERROR(INDEX('budget subgp'!$B$2:$E$67,MATCH(Data!A22,'budget subgp'!$B$2:$B$67,0),4),"")</f>
        <v>Own Source Revenue</v>
      </c>
      <c r="E22" s="40" t="s">
        <v>18</v>
      </c>
      <c r="F22" s="40">
        <v>1302002</v>
      </c>
      <c r="G22" s="54" t="s">
        <v>21</v>
      </c>
      <c r="H22" s="51"/>
      <c r="I22" s="58" t="s">
        <v>1095</v>
      </c>
      <c r="XFD22" s="67"/>
    </row>
    <row r="23" spans="1:9 16384:16384" ht="50.1" customHeight="1">
      <c r="A23" s="40">
        <v>111</v>
      </c>
      <c r="B23" s="40" t="s">
        <v>18</v>
      </c>
      <c r="C23" s="40">
        <v>2</v>
      </c>
      <c r="D23" s="38" t="str">
        <f>IFERROR(INDEX('budget subgp'!$B$2:$E$67,MATCH(Data!A23,'budget subgp'!$B$2:$B$67,0),4),"")</f>
        <v>Own Source Revenue</v>
      </c>
      <c r="E23" s="40" t="s">
        <v>18</v>
      </c>
      <c r="F23" s="40">
        <v>1302003</v>
      </c>
      <c r="G23" s="54" t="s">
        <v>22</v>
      </c>
      <c r="H23" s="51"/>
      <c r="I23" s="58" t="s">
        <v>1095</v>
      </c>
      <c r="XFD23" s="67" t="str">
        <f>IF(COUNTIFS($D$3:D23,D23,$E$3:E23,E23,$F$3:F23,F23,$G$3:G23,G23)&gt;1,"Duplicate","")</f>
        <v/>
      </c>
    </row>
    <row r="24" spans="1:9 16384:16384" ht="50.1" customHeight="1">
      <c r="A24" s="40">
        <v>111</v>
      </c>
      <c r="B24" s="40" t="s">
        <v>18</v>
      </c>
      <c r="C24" s="40">
        <v>2</v>
      </c>
      <c r="D24" s="38" t="str">
        <f>IFERROR(INDEX('budget subgp'!$B$2:$E$67,MATCH(Data!A24,'budget subgp'!$B$2:$B$67,0),4),"")</f>
        <v>Own Source Revenue</v>
      </c>
      <c r="E24" s="40" t="s">
        <v>18</v>
      </c>
      <c r="F24" s="40">
        <v>1304002</v>
      </c>
      <c r="G24" s="54" t="s">
        <v>23</v>
      </c>
      <c r="H24" s="51"/>
      <c r="I24" s="58" t="s">
        <v>1095</v>
      </c>
      <c r="XFD24" s="67"/>
    </row>
    <row r="25" spans="1:9 16384:16384" ht="50.1" customHeight="1">
      <c r="A25" s="40">
        <v>111</v>
      </c>
      <c r="B25" s="40" t="s">
        <v>18</v>
      </c>
      <c r="C25" s="40">
        <v>2</v>
      </c>
      <c r="D25" s="38" t="str">
        <f>IFERROR(INDEX('budget subgp'!$B$2:$E$67,MATCH(Data!A25,'budget subgp'!$B$2:$B$67,0),4),"")</f>
        <v>Own Source Revenue</v>
      </c>
      <c r="E25" s="40" t="s">
        <v>18</v>
      </c>
      <c r="F25" s="40">
        <v>1405007</v>
      </c>
      <c r="G25" s="54" t="s">
        <v>24</v>
      </c>
      <c r="H25" s="51"/>
      <c r="I25" s="58" t="s">
        <v>1095</v>
      </c>
      <c r="XFD25" s="67" t="str">
        <f>IF(COUNTIFS($D$3:D25,D25,$E$3:E25,E25,$F$3:F25,F25,$G$3:G25,G25)&gt;1,"Duplicate","")</f>
        <v/>
      </c>
    </row>
    <row r="26" spans="1:9 16384:16384" ht="50.1" customHeight="1">
      <c r="A26" s="40">
        <v>111</v>
      </c>
      <c r="B26" s="40" t="s">
        <v>18</v>
      </c>
      <c r="C26" s="40">
        <v>2</v>
      </c>
      <c r="D26" s="38" t="str">
        <f>IFERROR(INDEX('budget subgp'!$B$2:$E$67,MATCH(Data!A26,'budget subgp'!$B$2:$B$67,0),4),"")</f>
        <v>Own Source Revenue</v>
      </c>
      <c r="E26" s="40" t="s">
        <v>18</v>
      </c>
      <c r="F26" s="40">
        <v>1405008</v>
      </c>
      <c r="G26" s="54" t="s">
        <v>25</v>
      </c>
      <c r="H26" s="51"/>
      <c r="I26" s="58" t="s">
        <v>1095</v>
      </c>
      <c r="XFD26" s="67"/>
    </row>
    <row r="27" spans="1:9 16384:16384" ht="50.1" customHeight="1">
      <c r="A27" s="40">
        <v>111</v>
      </c>
      <c r="B27" s="40" t="s">
        <v>18</v>
      </c>
      <c r="C27" s="40">
        <v>2</v>
      </c>
      <c r="D27" s="38" t="str">
        <f>IFERROR(INDEX('budget subgp'!$B$2:$E$67,MATCH(Data!A27,'budget subgp'!$B$2:$B$67,0),4),"")</f>
        <v>Own Source Revenue</v>
      </c>
      <c r="E27" s="40" t="s">
        <v>18</v>
      </c>
      <c r="F27" s="40">
        <v>1407001</v>
      </c>
      <c r="G27" s="54" t="s">
        <v>26</v>
      </c>
      <c r="H27" s="51"/>
      <c r="I27" s="58" t="s">
        <v>1095</v>
      </c>
      <c r="XFD27" s="67" t="str">
        <f>IF(COUNTIFS($D$3:D27,D27,$E$3:E27,E27,$F$3:F27,F27,$G$3:G27,G27)&gt;1,"Duplicate","")</f>
        <v/>
      </c>
    </row>
    <row r="28" spans="1:9 16384:16384" ht="50.1" customHeight="1">
      <c r="A28" s="40">
        <v>111</v>
      </c>
      <c r="B28" s="40" t="s">
        <v>18</v>
      </c>
      <c r="C28" s="40">
        <v>2</v>
      </c>
      <c r="D28" s="38" t="str">
        <f>IFERROR(INDEX('budget subgp'!$B$2:$E$67,MATCH(Data!A28,'budget subgp'!$B$2:$B$67,0),4),"")</f>
        <v>Own Source Revenue</v>
      </c>
      <c r="E28" s="40" t="s">
        <v>18</v>
      </c>
      <c r="F28" s="40">
        <v>1504002</v>
      </c>
      <c r="G28" s="54" t="s">
        <v>27</v>
      </c>
      <c r="H28" s="51"/>
      <c r="I28" s="58" t="s">
        <v>1095</v>
      </c>
      <c r="XFD28" s="67"/>
    </row>
    <row r="29" spans="1:9 16384:16384" ht="50.1" customHeight="1">
      <c r="A29" s="40">
        <v>111</v>
      </c>
      <c r="B29" s="40" t="s">
        <v>18</v>
      </c>
      <c r="C29" s="40">
        <v>2</v>
      </c>
      <c r="D29" s="38" t="str">
        <f>IFERROR(INDEX('budget subgp'!$B$2:$E$67,MATCH(Data!A29,'budget subgp'!$B$2:$B$67,0),4),"")</f>
        <v>Own Source Revenue</v>
      </c>
      <c r="E29" s="40" t="s">
        <v>18</v>
      </c>
      <c r="F29" s="40">
        <v>1504102</v>
      </c>
      <c r="G29" s="54" t="s">
        <v>28</v>
      </c>
      <c r="H29" s="51"/>
      <c r="I29" s="58" t="s">
        <v>1095</v>
      </c>
      <c r="XFD29" s="67" t="str">
        <f>IF(COUNTIFS($D$3:D29,D29,$E$3:E29,E29,$F$3:F29,F29,$G$3:G29,G29)&gt;1,"Duplicate","")</f>
        <v/>
      </c>
    </row>
    <row r="30" spans="1:9 16384:16384" ht="50.1" customHeight="1">
      <c r="A30" s="40">
        <v>111</v>
      </c>
      <c r="B30" s="40" t="s">
        <v>18</v>
      </c>
      <c r="C30" s="40">
        <v>2</v>
      </c>
      <c r="D30" s="38" t="str">
        <f>IFERROR(INDEX('budget subgp'!$B$2:$E$67,MATCH(Data!A30,'budget subgp'!$B$2:$B$67,0),4),"")</f>
        <v>Own Source Revenue</v>
      </c>
      <c r="E30" s="40" t="s">
        <v>18</v>
      </c>
      <c r="F30" s="40">
        <v>1301002</v>
      </c>
      <c r="G30" s="54" t="s">
        <v>29</v>
      </c>
      <c r="H30" s="51"/>
      <c r="I30" s="58" t="s">
        <v>1095</v>
      </c>
      <c r="XFD30" s="67"/>
    </row>
    <row r="31" spans="1:9 16384:16384" ht="50.1" customHeight="1">
      <c r="A31" s="40">
        <v>111</v>
      </c>
      <c r="B31" s="40" t="s">
        <v>18</v>
      </c>
      <c r="C31" s="40">
        <v>2</v>
      </c>
      <c r="D31" s="38" t="str">
        <f>IFERROR(INDEX('budget subgp'!$B$2:$E$67,MATCH(Data!A31,'budget subgp'!$B$2:$B$67,0),4),"")</f>
        <v>Own Source Revenue</v>
      </c>
      <c r="E31" s="40" t="s">
        <v>18</v>
      </c>
      <c r="F31" s="40">
        <v>1405004</v>
      </c>
      <c r="G31" s="54" t="s">
        <v>30</v>
      </c>
      <c r="H31" s="51"/>
      <c r="I31" s="58" t="s">
        <v>1095</v>
      </c>
      <c r="XFD31" s="67" t="str">
        <f>IF(COUNTIFS($D$3:D31,D31,$E$3:E31,E31,$F$3:F31,F31,$G$3:G31,G31)&gt;1,"Duplicate","")</f>
        <v/>
      </c>
    </row>
    <row r="32" spans="1:9 16384:16384" ht="50.1" customHeight="1">
      <c r="A32" s="40">
        <v>111</v>
      </c>
      <c r="B32" s="40" t="s">
        <v>18</v>
      </c>
      <c r="C32" s="40">
        <v>2</v>
      </c>
      <c r="D32" s="38" t="str">
        <f>IFERROR(INDEX('budget subgp'!$B$2:$E$67,MATCH(Data!A32,'budget subgp'!$B$2:$B$67,0),4),"")</f>
        <v>Own Source Revenue</v>
      </c>
      <c r="E32" s="40" t="s">
        <v>18</v>
      </c>
      <c r="F32" s="40">
        <v>1408002</v>
      </c>
      <c r="G32" s="54" t="s">
        <v>31</v>
      </c>
      <c r="H32" s="51"/>
      <c r="I32" s="58" t="s">
        <v>1095</v>
      </c>
      <c r="XFD32" s="67"/>
    </row>
    <row r="33" spans="1:9 16384:16384" ht="50.1" customHeight="1">
      <c r="A33" s="40">
        <v>111</v>
      </c>
      <c r="B33" s="40" t="s">
        <v>18</v>
      </c>
      <c r="C33" s="40">
        <v>2</v>
      </c>
      <c r="D33" s="38" t="str">
        <f>IFERROR(INDEX('budget subgp'!$B$2:$E$67,MATCH(Data!A33,'budget subgp'!$B$2:$B$67,0),4),"")</f>
        <v>Own Source Revenue</v>
      </c>
      <c r="E33" s="40" t="s">
        <v>18</v>
      </c>
      <c r="F33" s="40">
        <v>1504001</v>
      </c>
      <c r="G33" s="54" t="s">
        <v>32</v>
      </c>
      <c r="H33" s="51"/>
      <c r="I33" s="58" t="s">
        <v>1095</v>
      </c>
      <c r="XFD33" s="67" t="str">
        <f>IF(COUNTIFS($D$3:D33,D33,$E$3:E33,E33,$F$3:F33,F33,$G$3:G33,G33)&gt;1,"Duplicate","")</f>
        <v/>
      </c>
    </row>
    <row r="34" spans="1:9 16384:16384" ht="50.1" customHeight="1">
      <c r="A34" s="40">
        <v>111</v>
      </c>
      <c r="B34" s="40" t="s">
        <v>18</v>
      </c>
      <c r="C34" s="40">
        <v>2</v>
      </c>
      <c r="D34" s="38" t="str">
        <f>IFERROR(INDEX('budget subgp'!$B$2:$E$67,MATCH(Data!A34,'budget subgp'!$B$2:$B$67,0),4),"")</f>
        <v>Own Source Revenue</v>
      </c>
      <c r="E34" s="40" t="s">
        <v>18</v>
      </c>
      <c r="F34" s="40">
        <v>1808005</v>
      </c>
      <c r="G34" s="54" t="s">
        <v>33</v>
      </c>
      <c r="H34" s="51"/>
      <c r="I34" s="58" t="s">
        <v>1095</v>
      </c>
      <c r="XFD34" s="67"/>
    </row>
    <row r="35" spans="1:9 16384:16384" ht="50.1" customHeight="1">
      <c r="A35" s="40">
        <v>111</v>
      </c>
      <c r="B35" s="40" t="s">
        <v>18</v>
      </c>
      <c r="C35" s="40">
        <v>2</v>
      </c>
      <c r="D35" s="38" t="str">
        <f>IFERROR(INDEX('budget subgp'!$B$2:$E$67,MATCH(Data!A35,'budget subgp'!$B$2:$B$67,0),4),"")</f>
        <v>Own Source Revenue</v>
      </c>
      <c r="E35" s="40" t="s">
        <v>18</v>
      </c>
      <c r="F35" s="40">
        <v>1808006</v>
      </c>
      <c r="G35" s="54" t="s">
        <v>34</v>
      </c>
      <c r="H35" s="51"/>
      <c r="I35" s="58" t="s">
        <v>1095</v>
      </c>
      <c r="XFD35" s="67" t="str">
        <f>IF(COUNTIFS($D$3:D35,D35,$E$3:E35,E35,$F$3:F35,F35,$G$3:G35,G35)&gt;1,"Duplicate","")</f>
        <v/>
      </c>
    </row>
    <row r="36" spans="1:9 16384:16384" ht="50.1" customHeight="1">
      <c r="A36" s="40">
        <v>111</v>
      </c>
      <c r="B36" s="40" t="s">
        <v>18</v>
      </c>
      <c r="C36" s="40">
        <v>2</v>
      </c>
      <c r="D36" s="38" t="str">
        <f>IFERROR(INDEX('budget subgp'!$B$2:$E$67,MATCH(Data!A36,'budget subgp'!$B$2:$B$67,0),4),"")</f>
        <v>Own Source Revenue</v>
      </c>
      <c r="E36" s="40" t="s">
        <v>18</v>
      </c>
      <c r="F36" s="40">
        <v>1808022</v>
      </c>
      <c r="G36" s="54" t="s">
        <v>35</v>
      </c>
      <c r="H36" s="51"/>
      <c r="I36" s="58" t="s">
        <v>1095</v>
      </c>
      <c r="XFD36" s="67"/>
    </row>
    <row r="37" spans="1:9 16384:16384" ht="50.1" customHeight="1">
      <c r="A37" s="40">
        <v>111</v>
      </c>
      <c r="B37" s="40" t="s">
        <v>18</v>
      </c>
      <c r="C37" s="40">
        <v>2</v>
      </c>
      <c r="D37" s="38" t="str">
        <f>IFERROR(INDEX('budget subgp'!$B$2:$E$67,MATCH(Data!A37,'budget subgp'!$B$2:$B$67,0),4),"")</f>
        <v>Own Source Revenue</v>
      </c>
      <c r="E37" s="40" t="s">
        <v>18</v>
      </c>
      <c r="F37" s="40">
        <v>1301008</v>
      </c>
      <c r="G37" s="54" t="s">
        <v>37</v>
      </c>
      <c r="H37" s="51"/>
      <c r="I37" s="58" t="s">
        <v>1095</v>
      </c>
      <c r="XFD37" s="67" t="str">
        <f>IF(COUNTIFS($D$3:D37,D37,$E$3:E37,E37,$F$3:F37,F37,$G$3:G37,G37)&gt;1,"Duplicate","")</f>
        <v/>
      </c>
    </row>
    <row r="38" spans="1:9 16384:16384" ht="50.1" customHeight="1">
      <c r="A38" s="40">
        <v>111</v>
      </c>
      <c r="B38" s="40" t="s">
        <v>18</v>
      </c>
      <c r="C38" s="40">
        <v>2</v>
      </c>
      <c r="D38" s="38" t="str">
        <f>IFERROR(INDEX('budget subgp'!$B$2:$E$67,MATCH(Data!A38,'budget subgp'!$B$2:$B$67,0),4),"")</f>
        <v>Own Source Revenue</v>
      </c>
      <c r="E38" s="40" t="s">
        <v>18</v>
      </c>
      <c r="F38" s="40">
        <v>1504003</v>
      </c>
      <c r="G38" s="54" t="s">
        <v>38</v>
      </c>
      <c r="H38" s="51"/>
      <c r="I38" s="58" t="s">
        <v>1095</v>
      </c>
      <c r="XFD38" s="67"/>
    </row>
    <row r="39" spans="1:9 16384:16384" ht="50.1" customHeight="1">
      <c r="A39" s="40">
        <v>111</v>
      </c>
      <c r="B39" s="40" t="s">
        <v>18</v>
      </c>
      <c r="C39" s="40">
        <v>2</v>
      </c>
      <c r="D39" s="38" t="str">
        <f>IFERROR(INDEX('budget subgp'!$B$2:$E$67,MATCH(Data!A39,'budget subgp'!$B$2:$B$67,0),4),"")</f>
        <v>Own Source Revenue</v>
      </c>
      <c r="E39" s="40" t="s">
        <v>18</v>
      </c>
      <c r="F39" s="40">
        <v>1504004</v>
      </c>
      <c r="G39" s="54" t="s">
        <v>39</v>
      </c>
      <c r="H39" s="51"/>
      <c r="I39" s="58" t="s">
        <v>1095</v>
      </c>
      <c r="XFD39" s="67" t="str">
        <f>IF(COUNTIFS($D$3:D39,D39,$E$3:E39,E39,$F$3:F39,F39,$G$3:G39,G39)&gt;1,"Duplicate","")</f>
        <v/>
      </c>
    </row>
    <row r="40" spans="1:9 16384:16384" ht="50.1" customHeight="1">
      <c r="A40" s="40">
        <v>111</v>
      </c>
      <c r="B40" s="40" t="s">
        <v>18</v>
      </c>
      <c r="C40" s="40">
        <v>2</v>
      </c>
      <c r="D40" s="38" t="str">
        <f>IFERROR(INDEX('budget subgp'!$B$2:$E$67,MATCH(Data!A40,'budget subgp'!$B$2:$B$67,0),4),"")</f>
        <v>Own Source Revenue</v>
      </c>
      <c r="E40" s="40" t="s">
        <v>18</v>
      </c>
      <c r="F40" s="40">
        <v>1504005</v>
      </c>
      <c r="G40" s="54" t="s">
        <v>40</v>
      </c>
      <c r="H40" s="51"/>
      <c r="I40" s="58" t="s">
        <v>1095</v>
      </c>
      <c r="XFD40" s="67"/>
    </row>
    <row r="41" spans="1:9 16384:16384" ht="50.1" customHeight="1">
      <c r="A41" s="40">
        <v>111</v>
      </c>
      <c r="B41" s="40" t="s">
        <v>18</v>
      </c>
      <c r="C41" s="40">
        <v>2</v>
      </c>
      <c r="D41" s="38" t="str">
        <f>IFERROR(INDEX('budget subgp'!$B$2:$E$67,MATCH(Data!A41,'budget subgp'!$B$2:$B$67,0),4),"")</f>
        <v>Own Source Revenue</v>
      </c>
      <c r="E41" s="40" t="s">
        <v>18</v>
      </c>
      <c r="F41" s="40">
        <v>1504006</v>
      </c>
      <c r="G41" s="54" t="s">
        <v>41</v>
      </c>
      <c r="H41" s="51"/>
      <c r="I41" s="58" t="s">
        <v>1095</v>
      </c>
      <c r="XFD41" s="67" t="str">
        <f>IF(COUNTIFS($D$3:D41,D41,$E$3:E41,E41,$F$3:F41,F41,$G$3:G41,G41)&gt;1,"Duplicate","")</f>
        <v/>
      </c>
    </row>
    <row r="42" spans="1:9 16384:16384" ht="50.1" customHeight="1">
      <c r="A42" s="40">
        <v>111</v>
      </c>
      <c r="B42" s="40" t="s">
        <v>18</v>
      </c>
      <c r="C42" s="40">
        <v>2</v>
      </c>
      <c r="D42" s="38" t="str">
        <f>IFERROR(INDEX('budget subgp'!$B$2:$E$67,MATCH(Data!A42,'budget subgp'!$B$2:$B$67,0),4),"")</f>
        <v>Own Source Revenue</v>
      </c>
      <c r="E42" s="40" t="s">
        <v>18</v>
      </c>
      <c r="F42" s="40">
        <v>1504103</v>
      </c>
      <c r="G42" s="54" t="s">
        <v>42</v>
      </c>
      <c r="H42" s="51"/>
      <c r="I42" s="58" t="s">
        <v>1095</v>
      </c>
      <c r="XFD42" s="67"/>
    </row>
    <row r="43" spans="1:9 16384:16384" ht="50.1" customHeight="1">
      <c r="A43" s="40">
        <v>111</v>
      </c>
      <c r="B43" s="40" t="s">
        <v>18</v>
      </c>
      <c r="C43" s="40">
        <v>2</v>
      </c>
      <c r="D43" s="38" t="str">
        <f>IFERROR(INDEX('budget subgp'!$B$2:$E$67,MATCH(Data!A43,'budget subgp'!$B$2:$B$67,0),4),"")</f>
        <v>Own Source Revenue</v>
      </c>
      <c r="E43" s="40" t="s">
        <v>18</v>
      </c>
      <c r="F43" s="40">
        <v>1504105</v>
      </c>
      <c r="G43" s="54" t="s">
        <v>43</v>
      </c>
      <c r="H43" s="51"/>
      <c r="I43" s="58" t="s">
        <v>1095</v>
      </c>
      <c r="XFD43" s="67" t="str">
        <f>IF(COUNTIFS($D$3:D43,D43,$E$3:E43,E43,$F$3:F43,F43,$G$3:G43,G43)&gt;1,"Duplicate","")</f>
        <v/>
      </c>
    </row>
    <row r="44" spans="1:9 16384:16384" ht="50.1" customHeight="1">
      <c r="A44" s="40">
        <v>111</v>
      </c>
      <c r="B44" s="40" t="s">
        <v>18</v>
      </c>
      <c r="C44" s="40">
        <v>2</v>
      </c>
      <c r="D44" s="38" t="str">
        <f>IFERROR(INDEX('budget subgp'!$B$2:$E$67,MATCH(Data!A44,'budget subgp'!$B$2:$B$67,0),4),"")</f>
        <v>Own Source Revenue</v>
      </c>
      <c r="E44" s="40" t="s">
        <v>18</v>
      </c>
      <c r="F44" s="40">
        <v>1301005</v>
      </c>
      <c r="G44" s="54" t="s">
        <v>44</v>
      </c>
      <c r="H44" s="51"/>
      <c r="I44" s="58" t="s">
        <v>1095</v>
      </c>
      <c r="XFD44" s="67"/>
    </row>
    <row r="45" spans="1:9 16384:16384" ht="50.1" customHeight="1">
      <c r="A45" s="40">
        <v>111</v>
      </c>
      <c r="B45" s="40" t="s">
        <v>18</v>
      </c>
      <c r="C45" s="40">
        <v>2</v>
      </c>
      <c r="D45" s="38" t="str">
        <f>IFERROR(INDEX('budget subgp'!$B$2:$E$67,MATCH(Data!A45,'budget subgp'!$B$2:$B$67,0),4),"")</f>
        <v>Own Source Revenue</v>
      </c>
      <c r="E45" s="40" t="s">
        <v>18</v>
      </c>
      <c r="F45" s="40">
        <v>1301099</v>
      </c>
      <c r="G45" s="54" t="s">
        <v>45</v>
      </c>
      <c r="H45" s="51"/>
      <c r="I45" s="58" t="s">
        <v>1095</v>
      </c>
      <c r="XFD45" s="67" t="str">
        <f>IF(COUNTIFS($D$3:D45,D45,$E$3:E45,E45,$F$3:F45,F45,$G$3:G45,G45)&gt;1,"Duplicate","")</f>
        <v/>
      </c>
    </row>
    <row r="46" spans="1:9 16384:16384" ht="50.1" customHeight="1">
      <c r="A46" s="40">
        <v>111</v>
      </c>
      <c r="B46" s="40" t="s">
        <v>18</v>
      </c>
      <c r="C46" s="40">
        <v>2</v>
      </c>
      <c r="D46" s="38" t="str">
        <f>IFERROR(INDEX('budget subgp'!$B$2:$E$67,MATCH(Data!A46,'budget subgp'!$B$2:$B$67,0),4),"")</f>
        <v>Own Source Revenue</v>
      </c>
      <c r="E46" s="40" t="s">
        <v>18</v>
      </c>
      <c r="F46" s="40">
        <v>1303001</v>
      </c>
      <c r="G46" s="54" t="s">
        <v>46</v>
      </c>
      <c r="H46" s="51"/>
      <c r="I46" s="58" t="s">
        <v>1095</v>
      </c>
      <c r="XFD46" s="67"/>
    </row>
    <row r="47" spans="1:9 16384:16384" ht="50.1" customHeight="1">
      <c r="A47" s="40">
        <v>111</v>
      </c>
      <c r="B47" s="40" t="s">
        <v>18</v>
      </c>
      <c r="C47" s="40">
        <v>2</v>
      </c>
      <c r="D47" s="38" t="str">
        <f>IFERROR(INDEX('budget subgp'!$B$2:$E$67,MATCH(Data!A47,'budget subgp'!$B$2:$B$67,0),4),"")</f>
        <v>Own Source Revenue</v>
      </c>
      <c r="E47" s="40" t="s">
        <v>18</v>
      </c>
      <c r="F47" s="40">
        <v>1304001</v>
      </c>
      <c r="G47" s="54" t="s">
        <v>47</v>
      </c>
      <c r="H47" s="51"/>
      <c r="I47" s="58" t="s">
        <v>1095</v>
      </c>
      <c r="XFD47" s="67" t="str">
        <f>IF(COUNTIFS($D$3:D47,D47,$E$3:E47,E47,$F$3:F47,F47,$G$3:G47,G47)&gt;1,"Duplicate","")</f>
        <v/>
      </c>
    </row>
    <row r="48" spans="1:9 16384:16384" ht="50.1" customHeight="1">
      <c r="A48" s="40">
        <v>111</v>
      </c>
      <c r="B48" s="40" t="s">
        <v>18</v>
      </c>
      <c r="C48" s="40">
        <v>2</v>
      </c>
      <c r="D48" s="38" t="str">
        <f>IFERROR(INDEX('budget subgp'!$B$2:$E$67,MATCH(Data!A48,'budget subgp'!$B$2:$B$67,0),4),"")</f>
        <v>Own Source Revenue</v>
      </c>
      <c r="E48" s="40" t="s">
        <v>18</v>
      </c>
      <c r="F48" s="40">
        <v>1308001</v>
      </c>
      <c r="G48" s="54" t="s">
        <v>48</v>
      </c>
      <c r="H48" s="51"/>
      <c r="I48" s="58" t="s">
        <v>1095</v>
      </c>
      <c r="XFD48" s="67"/>
    </row>
    <row r="49" spans="1:9 16384:16384" ht="50.1" customHeight="1">
      <c r="A49" s="40">
        <v>111</v>
      </c>
      <c r="B49" s="40" t="s">
        <v>18</v>
      </c>
      <c r="C49" s="40">
        <v>2</v>
      </c>
      <c r="D49" s="38" t="str">
        <f>IFERROR(INDEX('budget subgp'!$B$2:$E$67,MATCH(Data!A49,'budget subgp'!$B$2:$B$67,0),4),"")</f>
        <v>Own Source Revenue</v>
      </c>
      <c r="E49" s="40" t="s">
        <v>18</v>
      </c>
      <c r="F49" s="40">
        <v>1301001</v>
      </c>
      <c r="G49" s="54" t="s">
        <v>49</v>
      </c>
      <c r="H49" s="51"/>
      <c r="I49" s="58" t="s">
        <v>1095</v>
      </c>
      <c r="XFD49" s="67" t="str">
        <f>IF(COUNTIFS($D$3:D49,D49,$E$3:E49,E49,$F$3:F49,F49,$G$3:G49,G49)&gt;1,"Duplicate","")</f>
        <v/>
      </c>
    </row>
    <row r="50" spans="1:9 16384:16384" ht="50.1" customHeight="1">
      <c r="A50" s="41">
        <v>111</v>
      </c>
      <c r="B50" s="41" t="s">
        <v>18</v>
      </c>
      <c r="C50" s="41">
        <v>2</v>
      </c>
      <c r="D50" s="38" t="str">
        <f>IFERROR(INDEX('budget subgp'!$B$2:$E$67,MATCH(Data!A50,'budget subgp'!$B$2:$B$67,0),4),"")</f>
        <v>Own Source Revenue</v>
      </c>
      <c r="E50" s="41" t="s">
        <v>18</v>
      </c>
      <c r="F50" s="41">
        <v>1501003</v>
      </c>
      <c r="G50" s="55" t="s">
        <v>50</v>
      </c>
      <c r="H50" s="52"/>
      <c r="I50" s="58" t="s">
        <v>1095</v>
      </c>
      <c r="XFD50" s="67"/>
    </row>
    <row r="51" spans="1:9 16384:16384" ht="50.1" customHeight="1">
      <c r="A51" s="40">
        <v>111</v>
      </c>
      <c r="B51" s="40" t="s">
        <v>18</v>
      </c>
      <c r="C51" s="40">
        <v>2</v>
      </c>
      <c r="D51" s="38" t="str">
        <f>IFERROR(INDEX('budget subgp'!$B$2:$E$67,MATCH(Data!A51,'budget subgp'!$B$2:$B$67,0),4),"")</f>
        <v>Own Source Revenue</v>
      </c>
      <c r="E51" s="40" t="s">
        <v>18</v>
      </c>
      <c r="F51" s="40">
        <v>1405005</v>
      </c>
      <c r="G51" s="54" t="s">
        <v>51</v>
      </c>
      <c r="H51" s="51"/>
      <c r="I51" s="58" t="s">
        <v>1095</v>
      </c>
      <c r="XFD51" s="67" t="str">
        <f>IF(COUNTIFS($D$3:D51,D51,$E$3:E51,E51,$F$3:F51,F51,$G$3:G51,G51)&gt;1,"Duplicate","")</f>
        <v/>
      </c>
    </row>
    <row r="52" spans="1:9 16384:16384" ht="50.1" customHeight="1">
      <c r="A52" s="40">
        <v>111</v>
      </c>
      <c r="B52" s="40" t="s">
        <v>18</v>
      </c>
      <c r="C52" s="40">
        <v>2</v>
      </c>
      <c r="D52" s="38" t="str">
        <f>IFERROR(INDEX('budget subgp'!$B$2:$E$67,MATCH(Data!A52,'budget subgp'!$B$2:$B$67,0),4),"")</f>
        <v>Own Source Revenue</v>
      </c>
      <c r="E52" s="40" t="s">
        <v>18</v>
      </c>
      <c r="F52" s="40">
        <v>1405006</v>
      </c>
      <c r="G52" s="54" t="s">
        <v>52</v>
      </c>
      <c r="H52" s="51"/>
      <c r="I52" s="58" t="s">
        <v>1095</v>
      </c>
      <c r="XFD52" s="67"/>
    </row>
    <row r="53" spans="1:9 16384:16384" ht="50.1" customHeight="1">
      <c r="A53" s="40">
        <v>111</v>
      </c>
      <c r="B53" s="40" t="s">
        <v>18</v>
      </c>
      <c r="C53" s="40">
        <v>2</v>
      </c>
      <c r="D53" s="38" t="str">
        <f>IFERROR(INDEX('budget subgp'!$B$2:$E$67,MATCH(Data!A53,'budget subgp'!$B$2:$B$67,0),4),"")</f>
        <v>Own Source Revenue</v>
      </c>
      <c r="E53" s="40" t="s">
        <v>18</v>
      </c>
      <c r="F53" s="40">
        <v>1405009</v>
      </c>
      <c r="G53" s="54" t="s">
        <v>53</v>
      </c>
      <c r="H53" s="51"/>
      <c r="I53" s="58" t="s">
        <v>1095</v>
      </c>
      <c r="XFD53" s="67" t="str">
        <f>IF(COUNTIFS($D$3:D53,D53,$E$3:E53,E53,$F$3:F53,F53,$G$3:G53,G53)&gt;1,"Duplicate","")</f>
        <v/>
      </c>
    </row>
    <row r="54" spans="1:9 16384:16384" ht="50.1" customHeight="1">
      <c r="A54" s="40">
        <v>111</v>
      </c>
      <c r="B54" s="40" t="s">
        <v>18</v>
      </c>
      <c r="C54" s="40">
        <v>2</v>
      </c>
      <c r="D54" s="38" t="str">
        <f>IFERROR(INDEX('budget subgp'!$B$2:$E$67,MATCH(Data!A54,'budget subgp'!$B$2:$B$67,0),4),"")</f>
        <v>Own Source Revenue</v>
      </c>
      <c r="E54" s="40" t="s">
        <v>18</v>
      </c>
      <c r="F54" s="40">
        <v>1504101</v>
      </c>
      <c r="G54" s="54" t="s">
        <v>54</v>
      </c>
      <c r="H54" s="51"/>
      <c r="I54" s="58" t="s">
        <v>1095</v>
      </c>
      <c r="XFD54" s="67"/>
    </row>
    <row r="55" spans="1:9 16384:16384" ht="50.1" customHeight="1">
      <c r="A55" s="40">
        <v>111</v>
      </c>
      <c r="B55" s="40" t="s">
        <v>18</v>
      </c>
      <c r="C55" s="40">
        <v>2</v>
      </c>
      <c r="D55" s="38" t="str">
        <f>IFERROR(INDEX('budget subgp'!$B$2:$E$67,MATCH(Data!A55,'budget subgp'!$B$2:$B$67,0),4),"")</f>
        <v>Own Source Revenue</v>
      </c>
      <c r="E55" s="40" t="s">
        <v>18</v>
      </c>
      <c r="F55" s="40">
        <v>1405021</v>
      </c>
      <c r="G55" s="54" t="s">
        <v>55</v>
      </c>
      <c r="H55" s="51"/>
      <c r="I55" s="58" t="s">
        <v>1095</v>
      </c>
      <c r="XFD55" s="67" t="str">
        <f>IF(COUNTIFS($D$3:D55,D55,$E$3:E55,E55,$F$3:F55,F55,$G$3:G55,G55)&gt;1,"Duplicate","")</f>
        <v/>
      </c>
    </row>
    <row r="56" spans="1:9 16384:16384" ht="50.1" customHeight="1">
      <c r="A56" s="40">
        <v>111</v>
      </c>
      <c r="B56" s="40" t="s">
        <v>18</v>
      </c>
      <c r="C56" s="40">
        <v>2</v>
      </c>
      <c r="D56" s="38" t="str">
        <f>IFERROR(INDEX('budget subgp'!$B$2:$E$67,MATCH(Data!A56,'budget subgp'!$B$2:$B$67,0),4),"")</f>
        <v>Own Source Revenue</v>
      </c>
      <c r="E56" s="40" t="s">
        <v>18</v>
      </c>
      <c r="F56" s="40">
        <v>1405020</v>
      </c>
      <c r="G56" s="54" t="s">
        <v>56</v>
      </c>
      <c r="H56" s="51"/>
      <c r="I56" s="58" t="s">
        <v>1095</v>
      </c>
      <c r="XFD56" s="67"/>
    </row>
    <row r="57" spans="1:9 16384:16384" ht="50.1" customHeight="1">
      <c r="A57" s="40">
        <v>111</v>
      </c>
      <c r="B57" s="40" t="s">
        <v>18</v>
      </c>
      <c r="C57" s="40">
        <v>2</v>
      </c>
      <c r="D57" s="38" t="str">
        <f>IFERROR(INDEX('budget subgp'!$B$2:$E$67,MATCH(Data!A57,'budget subgp'!$B$2:$B$67,0),4),"")</f>
        <v>Own Source Revenue</v>
      </c>
      <c r="E57" s="40" t="s">
        <v>18</v>
      </c>
      <c r="F57" s="40">
        <v>1308099</v>
      </c>
      <c r="G57" s="54" t="s">
        <v>57</v>
      </c>
      <c r="H57" s="51"/>
      <c r="I57" s="58" t="s">
        <v>1095</v>
      </c>
      <c r="XFD57" s="67" t="str">
        <f>IF(COUNTIFS($D$3:D57,D57,$E$3:E57,E57,$F$3:F57,F57,$G$3:G57,G57)&gt;1,"Duplicate","")</f>
        <v/>
      </c>
    </row>
    <row r="58" spans="1:9 16384:16384" ht="50.1" customHeight="1">
      <c r="A58" s="40">
        <v>111</v>
      </c>
      <c r="B58" s="40" t="s">
        <v>18</v>
      </c>
      <c r="C58" s="40">
        <v>2</v>
      </c>
      <c r="D58" s="38" t="str">
        <f>IFERROR(INDEX('budget subgp'!$B$2:$E$67,MATCH(Data!A58,'budget subgp'!$B$2:$B$67,0),4),"")</f>
        <v>Own Source Revenue</v>
      </c>
      <c r="E58" s="40" t="s">
        <v>18</v>
      </c>
      <c r="F58" s="40">
        <v>1501204</v>
      </c>
      <c r="G58" s="54" t="s">
        <v>58</v>
      </c>
      <c r="H58" s="51"/>
      <c r="I58" s="58" t="s">
        <v>1095</v>
      </c>
      <c r="XFD58" s="67"/>
    </row>
    <row r="59" spans="1:9 16384:16384" ht="50.1" customHeight="1">
      <c r="A59" s="40">
        <v>111</v>
      </c>
      <c r="B59" s="40" t="s">
        <v>18</v>
      </c>
      <c r="C59" s="40">
        <v>2</v>
      </c>
      <c r="D59" s="38" t="str">
        <f>IFERROR(INDEX('budget subgp'!$B$2:$E$67,MATCH(Data!A59,'budget subgp'!$B$2:$B$67,0),4),"")</f>
        <v>Own Source Revenue</v>
      </c>
      <c r="E59" s="40" t="s">
        <v>18</v>
      </c>
      <c r="F59" s="40">
        <v>1301006</v>
      </c>
      <c r="G59" s="54" t="s">
        <v>60</v>
      </c>
      <c r="H59" s="51"/>
      <c r="I59" s="58" t="s">
        <v>1095</v>
      </c>
      <c r="XFD59" s="67" t="str">
        <f>IF(COUNTIFS($D$3:D59,D59,$E$3:E59,E59,$F$3:F59,F59,$G$3:G59,G59)&gt;1,"Duplicate","")</f>
        <v/>
      </c>
    </row>
    <row r="60" spans="1:9 16384:16384" ht="50.1" customHeight="1">
      <c r="A60" s="40">
        <v>111</v>
      </c>
      <c r="B60" s="40" t="s">
        <v>18</v>
      </c>
      <c r="C60" s="40">
        <v>2</v>
      </c>
      <c r="D60" s="38" t="str">
        <f>IFERROR(INDEX('budget subgp'!$B$2:$E$67,MATCH(Data!A60,'budget subgp'!$B$2:$B$67,0),4),"")</f>
        <v>Own Source Revenue</v>
      </c>
      <c r="E60" s="40" t="s">
        <v>18</v>
      </c>
      <c r="F60" s="40">
        <v>1301007</v>
      </c>
      <c r="G60" s="54" t="s">
        <v>61</v>
      </c>
      <c r="H60" s="51"/>
      <c r="I60" s="58" t="s">
        <v>1095</v>
      </c>
      <c r="XFD60" s="67"/>
    </row>
    <row r="61" spans="1:9 16384:16384" ht="50.1" customHeight="1">
      <c r="A61" s="40">
        <v>111</v>
      </c>
      <c r="B61" s="40" t="s">
        <v>18</v>
      </c>
      <c r="C61" s="40">
        <v>2</v>
      </c>
      <c r="D61" s="38" t="str">
        <f>IFERROR(INDEX('budget subgp'!$B$2:$E$67,MATCH(Data!A61,'budget subgp'!$B$2:$B$67,0),4),"")</f>
        <v>Own Source Revenue</v>
      </c>
      <c r="E61" s="40" t="s">
        <v>18</v>
      </c>
      <c r="F61" s="40">
        <v>1504104</v>
      </c>
      <c r="G61" s="54" t="s">
        <v>62</v>
      </c>
      <c r="H61" s="51"/>
      <c r="I61" s="58" t="s">
        <v>1095</v>
      </c>
      <c r="XFD61" s="67" t="str">
        <f>IF(COUNTIFS($D$3:D61,D61,$E$3:E61,E61,$F$3:F61,F61,$G$3:G61,G61)&gt;1,"Duplicate","")</f>
        <v/>
      </c>
    </row>
    <row r="62" spans="1:9 16384:16384" ht="50.1" customHeight="1">
      <c r="A62" s="40">
        <v>111</v>
      </c>
      <c r="B62" s="40" t="s">
        <v>18</v>
      </c>
      <c r="C62" s="40">
        <v>2</v>
      </c>
      <c r="D62" s="38" t="str">
        <f>IFERROR(INDEX('budget subgp'!$B$2:$E$67,MATCH(Data!A62,'budget subgp'!$B$2:$B$67,0),4),"")</f>
        <v>Own Source Revenue</v>
      </c>
      <c r="E62" s="40" t="s">
        <v>18</v>
      </c>
      <c r="F62" s="40">
        <v>1504199</v>
      </c>
      <c r="G62" s="54" t="s">
        <v>63</v>
      </c>
      <c r="H62" s="51"/>
      <c r="I62" s="58" t="s">
        <v>1095</v>
      </c>
      <c r="XFD62" s="67"/>
    </row>
    <row r="63" spans="1:9 16384:16384" ht="50.1" customHeight="1">
      <c r="A63" s="40">
        <v>111</v>
      </c>
      <c r="B63" s="40" t="s">
        <v>18</v>
      </c>
      <c r="C63" s="40">
        <v>2</v>
      </c>
      <c r="D63" s="38" t="str">
        <f>IFERROR(INDEX('budget subgp'!$B$2:$E$67,MATCH(Data!A63,'budget subgp'!$B$2:$B$67,0),4),"")</f>
        <v>Own Source Revenue</v>
      </c>
      <c r="E63" s="40" t="s">
        <v>18</v>
      </c>
      <c r="F63" s="40">
        <v>1405099</v>
      </c>
      <c r="G63" s="54" t="s">
        <v>64</v>
      </c>
      <c r="H63" s="51"/>
      <c r="I63" s="58" t="s">
        <v>1095</v>
      </c>
      <c r="XFD63" s="67" t="str">
        <f>IF(COUNTIFS($D$3:D63,D63,$E$3:E63,E63,$F$3:F63,F63,$G$3:G63,G63)&gt;1,"Duplicate","")</f>
        <v/>
      </c>
    </row>
    <row r="64" spans="1:9 16384:16384" ht="50.1" customHeight="1">
      <c r="A64" s="40">
        <v>111</v>
      </c>
      <c r="B64" s="40" t="s">
        <v>18</v>
      </c>
      <c r="C64" s="40">
        <v>2</v>
      </c>
      <c r="D64" s="38" t="str">
        <f>IFERROR(INDEX('budget subgp'!$B$2:$E$67,MATCH(Data!A64,'budget subgp'!$B$2:$B$67,0),4),"")</f>
        <v>Own Source Revenue</v>
      </c>
      <c r="E64" s="40" t="s">
        <v>18</v>
      </c>
      <c r="F64" s="40">
        <v>1301009</v>
      </c>
      <c r="G64" s="54" t="s">
        <v>65</v>
      </c>
      <c r="H64" s="51"/>
      <c r="I64" s="58" t="s">
        <v>1095</v>
      </c>
      <c r="XFD64" s="67"/>
    </row>
    <row r="65" spans="1:9 16384:16384" ht="50.1" customHeight="1">
      <c r="A65" s="40">
        <v>111</v>
      </c>
      <c r="B65" s="40" t="s">
        <v>18</v>
      </c>
      <c r="C65" s="40">
        <v>2</v>
      </c>
      <c r="D65" s="38" t="str">
        <f>IFERROR(INDEX('budget subgp'!$B$2:$E$67,MATCH(Data!A65,'budget subgp'!$B$2:$B$67,0),4),"")</f>
        <v>Own Source Revenue</v>
      </c>
      <c r="E65" s="40" t="s">
        <v>18</v>
      </c>
      <c r="F65" s="35">
        <v>1501033</v>
      </c>
      <c r="G65" s="56" t="s">
        <v>1037</v>
      </c>
      <c r="H65" s="53"/>
      <c r="I65" s="58" t="s">
        <v>1095</v>
      </c>
      <c r="XFD65" s="67" t="str">
        <f>IF(COUNTIFS($D$3:D65,D65,$E$3:E65,E65,$F$3:F65,F65,$G$3:G65,G65)&gt;1,"Duplicate","")</f>
        <v/>
      </c>
    </row>
    <row r="66" spans="1:9 16384:16384" ht="50.1" customHeight="1">
      <c r="A66" s="40">
        <v>121</v>
      </c>
      <c r="B66" s="40" t="s">
        <v>67</v>
      </c>
      <c r="C66" s="40">
        <v>3</v>
      </c>
      <c r="D66" s="38" t="str">
        <f>IFERROR(INDEX('budget subgp'!$B$2:$E$67,MATCH(Data!A66,'budget subgp'!$B$2:$B$67,0),4),"")</f>
        <v>Own Source Revenue</v>
      </c>
      <c r="E66" s="40" t="s">
        <v>67</v>
      </c>
      <c r="F66" s="40">
        <v>1405023</v>
      </c>
      <c r="G66" s="54" t="s">
        <v>66</v>
      </c>
      <c r="H66" s="51"/>
      <c r="I66" s="58" t="s">
        <v>1095</v>
      </c>
      <c r="XFD66" s="67"/>
    </row>
    <row r="67" spans="1:9 16384:16384" ht="50.1" customHeight="1">
      <c r="A67" s="40">
        <v>121</v>
      </c>
      <c r="B67" s="40" t="s">
        <v>67</v>
      </c>
      <c r="C67" s="40">
        <v>3</v>
      </c>
      <c r="D67" s="38" t="str">
        <f>IFERROR(INDEX('budget subgp'!$B$2:$E$67,MATCH(Data!A67,'budget subgp'!$B$2:$B$67,0),4),"")</f>
        <v>Own Source Revenue</v>
      </c>
      <c r="E67" s="40" t="s">
        <v>67</v>
      </c>
      <c r="F67" s="40">
        <v>1405001</v>
      </c>
      <c r="G67" s="54" t="s">
        <v>68</v>
      </c>
      <c r="H67" s="51"/>
      <c r="I67" s="58" t="s">
        <v>1095</v>
      </c>
      <c r="XFD67" s="67" t="str">
        <f>IF(COUNTIFS($D$3:D67,D67,$E$3:E67,E67,$F$3:F67,F67,$G$3:G67,G67)&gt;1,"Duplicate","")</f>
        <v/>
      </c>
    </row>
    <row r="68" spans="1:9 16384:16384" ht="50.1" customHeight="1">
      <c r="A68" s="40">
        <v>121</v>
      </c>
      <c r="B68" s="40" t="s">
        <v>67</v>
      </c>
      <c r="C68" s="40">
        <v>3</v>
      </c>
      <c r="D68" s="38" t="str">
        <f>IFERROR(INDEX('budget subgp'!$B$2:$E$67,MATCH(Data!A68,'budget subgp'!$B$2:$B$67,0),4),"")</f>
        <v>Own Source Revenue</v>
      </c>
      <c r="E68" s="40" t="s">
        <v>67</v>
      </c>
      <c r="F68" s="40">
        <v>1405010</v>
      </c>
      <c r="G68" s="54" t="s">
        <v>69</v>
      </c>
      <c r="H68" s="51"/>
      <c r="I68" s="58" t="s">
        <v>1095</v>
      </c>
      <c r="XFD68" s="67"/>
    </row>
    <row r="69" spans="1:9 16384:16384" ht="50.1" customHeight="1">
      <c r="A69" s="40">
        <v>121</v>
      </c>
      <c r="B69" s="40" t="s">
        <v>67</v>
      </c>
      <c r="C69" s="40">
        <v>3</v>
      </c>
      <c r="D69" s="38" t="str">
        <f>IFERROR(INDEX('budget subgp'!$B$2:$E$67,MATCH(Data!A69,'budget subgp'!$B$2:$B$67,0),4),"")</f>
        <v>Own Source Revenue</v>
      </c>
      <c r="E69" s="40" t="s">
        <v>67</v>
      </c>
      <c r="F69" s="40">
        <v>1405011</v>
      </c>
      <c r="G69" s="54" t="s">
        <v>70</v>
      </c>
      <c r="H69" s="51"/>
      <c r="I69" s="58" t="s">
        <v>1095</v>
      </c>
      <c r="XFD69" s="67" t="str">
        <f>IF(COUNTIFS($D$3:D69,D69,$E$3:E69,E69,$F$3:F69,F69,$G$3:G69,G69)&gt;1,"Duplicate","")</f>
        <v/>
      </c>
    </row>
    <row r="70" spans="1:9 16384:16384" ht="50.1" customHeight="1">
      <c r="A70" s="40">
        <v>121</v>
      </c>
      <c r="B70" s="40" t="s">
        <v>67</v>
      </c>
      <c r="C70" s="40">
        <v>3</v>
      </c>
      <c r="D70" s="38" t="str">
        <f>IFERROR(INDEX('budget subgp'!$B$2:$E$67,MATCH(Data!A70,'budget subgp'!$B$2:$B$67,0),4),"")</f>
        <v>Own Source Revenue</v>
      </c>
      <c r="E70" s="40" t="s">
        <v>67</v>
      </c>
      <c r="F70" s="40">
        <v>1808099</v>
      </c>
      <c r="G70" s="54" t="s">
        <v>71</v>
      </c>
      <c r="H70" s="51"/>
      <c r="I70" s="58" t="s">
        <v>1095</v>
      </c>
      <c r="XFD70" s="67"/>
    </row>
    <row r="71" spans="1:9 16384:16384" ht="50.1" customHeight="1">
      <c r="A71" s="40">
        <v>121</v>
      </c>
      <c r="B71" s="40" t="s">
        <v>67</v>
      </c>
      <c r="C71" s="40">
        <v>3</v>
      </c>
      <c r="D71" s="38" t="str">
        <f>IFERROR(INDEX('budget subgp'!$B$2:$E$67,MATCH(Data!A71,'budget subgp'!$B$2:$B$67,0),4),"")</f>
        <v>Own Source Revenue</v>
      </c>
      <c r="E71" s="40" t="s">
        <v>67</v>
      </c>
      <c r="F71" s="40">
        <v>1405015</v>
      </c>
      <c r="G71" s="54" t="s">
        <v>72</v>
      </c>
      <c r="H71" s="51"/>
      <c r="I71" s="58" t="s">
        <v>1095</v>
      </c>
      <c r="XFD71" s="67" t="str">
        <f>IF(COUNTIFS($D$3:D71,D71,$E$3:E71,E71,$F$3:F71,F71,$G$3:G71,G71)&gt;1,"Duplicate","")</f>
        <v/>
      </c>
    </row>
    <row r="72" spans="1:9 16384:16384" ht="50.1" customHeight="1">
      <c r="A72" s="40">
        <v>121</v>
      </c>
      <c r="B72" s="40" t="s">
        <v>67</v>
      </c>
      <c r="C72" s="40">
        <v>3</v>
      </c>
      <c r="D72" s="38" t="str">
        <f>IFERROR(INDEX('budget subgp'!$B$2:$E$67,MATCH(Data!A72,'budget subgp'!$B$2:$B$67,0),4),"")</f>
        <v>Own Source Revenue</v>
      </c>
      <c r="E72" s="40" t="s">
        <v>67</v>
      </c>
      <c r="F72" s="40">
        <v>1405002</v>
      </c>
      <c r="G72" s="54" t="s">
        <v>73</v>
      </c>
      <c r="H72" s="51"/>
      <c r="I72" s="58" t="s">
        <v>1095</v>
      </c>
      <c r="XFD72" s="67"/>
    </row>
    <row r="73" spans="1:9 16384:16384" ht="50.1" customHeight="1">
      <c r="A73" s="40">
        <v>121</v>
      </c>
      <c r="B73" s="40" t="s">
        <v>67</v>
      </c>
      <c r="C73" s="40">
        <v>3</v>
      </c>
      <c r="D73" s="38" t="str">
        <f>IFERROR(INDEX('budget subgp'!$B$2:$E$67,MATCH(Data!A73,'budget subgp'!$B$2:$B$67,0),4),"")</f>
        <v>Own Source Revenue</v>
      </c>
      <c r="E73" s="40" t="s">
        <v>67</v>
      </c>
      <c r="F73" s="40">
        <v>1405017</v>
      </c>
      <c r="G73" s="54" t="s">
        <v>74</v>
      </c>
      <c r="H73" s="51"/>
      <c r="I73" s="58" t="s">
        <v>1095</v>
      </c>
      <c r="XFD73" s="67" t="str">
        <f>IF(COUNTIFS($D$3:D73,D73,$E$3:E73,E73,$F$3:F73,F73,$G$3:G73,G73)&gt;1,"Duplicate","")</f>
        <v/>
      </c>
    </row>
    <row r="74" spans="1:9 16384:16384" ht="50.1" customHeight="1">
      <c r="A74" s="40">
        <v>121</v>
      </c>
      <c r="B74" s="40" t="s">
        <v>67</v>
      </c>
      <c r="C74" s="40">
        <v>3</v>
      </c>
      <c r="D74" s="38" t="str">
        <f>IFERROR(INDEX('budget subgp'!$B$2:$E$67,MATCH(Data!A74,'budget subgp'!$B$2:$B$67,0),4),"")</f>
        <v>Own Source Revenue</v>
      </c>
      <c r="E74" s="40" t="s">
        <v>67</v>
      </c>
      <c r="F74" s="40">
        <v>1405019</v>
      </c>
      <c r="G74" s="54" t="s">
        <v>75</v>
      </c>
      <c r="H74" s="51"/>
      <c r="I74" s="58" t="s">
        <v>1095</v>
      </c>
      <c r="XFD74" s="67"/>
    </row>
    <row r="75" spans="1:9 16384:16384" ht="50.1" customHeight="1">
      <c r="A75" s="40">
        <v>121</v>
      </c>
      <c r="B75" s="40" t="s">
        <v>67</v>
      </c>
      <c r="C75" s="40">
        <v>3</v>
      </c>
      <c r="D75" s="38" t="str">
        <f>IFERROR(INDEX('budget subgp'!$B$2:$E$67,MATCH(Data!A75,'budget subgp'!$B$2:$B$67,0),4),"")</f>
        <v>Own Source Revenue</v>
      </c>
      <c r="E75" s="40" t="s">
        <v>67</v>
      </c>
      <c r="F75" s="40">
        <v>1405024</v>
      </c>
      <c r="G75" s="54" t="s">
        <v>76</v>
      </c>
      <c r="H75" s="51"/>
      <c r="I75" s="58" t="s">
        <v>1095</v>
      </c>
      <c r="XFD75" s="67" t="str">
        <f>IF(COUNTIFS($D$3:D75,D75,$E$3:E75,E75,$F$3:F75,F75,$G$3:G75,G75)&gt;1,"Duplicate","")</f>
        <v/>
      </c>
    </row>
    <row r="76" spans="1:9 16384:16384" ht="50.1" customHeight="1">
      <c r="A76" s="40">
        <v>121</v>
      </c>
      <c r="B76" s="40" t="s">
        <v>67</v>
      </c>
      <c r="C76" s="40">
        <v>3</v>
      </c>
      <c r="D76" s="38" t="str">
        <f>IFERROR(INDEX('budget subgp'!$B$2:$E$67,MATCH(Data!A76,'budget subgp'!$B$2:$B$67,0),4),"")</f>
        <v>Own Source Revenue</v>
      </c>
      <c r="E76" s="40" t="s">
        <v>67</v>
      </c>
      <c r="F76" s="40">
        <v>1405022</v>
      </c>
      <c r="G76" s="54" t="s">
        <v>77</v>
      </c>
      <c r="H76" s="51"/>
      <c r="I76" s="58" t="s">
        <v>1095</v>
      </c>
      <c r="XFD76" s="67"/>
    </row>
    <row r="77" spans="1:9 16384:16384" ht="50.1" customHeight="1">
      <c r="A77" s="40">
        <v>121</v>
      </c>
      <c r="B77" s="40" t="s">
        <v>67</v>
      </c>
      <c r="C77" s="40">
        <v>3</v>
      </c>
      <c r="D77" s="38" t="str">
        <f>IFERROR(INDEX('budget subgp'!$B$2:$E$67,MATCH(Data!A77,'budget subgp'!$B$2:$B$67,0),4),"")</f>
        <v>Own Source Revenue</v>
      </c>
      <c r="E77" s="40" t="s">
        <v>67</v>
      </c>
      <c r="F77" s="40">
        <v>1405003</v>
      </c>
      <c r="G77" s="54" t="s">
        <v>78</v>
      </c>
      <c r="H77" s="51"/>
      <c r="I77" s="58" t="s">
        <v>1095</v>
      </c>
      <c r="XFD77" s="67" t="str">
        <f>IF(COUNTIFS($D$3:D77,D77,$E$3:E77,E77,$F$3:F77,F77,$G$3:G77,G77)&gt;1,"Duplicate","")</f>
        <v/>
      </c>
    </row>
    <row r="78" spans="1:9 16384:16384" ht="50.1" customHeight="1">
      <c r="A78" s="40">
        <v>121</v>
      </c>
      <c r="B78" s="40" t="s">
        <v>67</v>
      </c>
      <c r="C78" s="40">
        <v>3</v>
      </c>
      <c r="D78" s="38" t="str">
        <f>IFERROR(INDEX('budget subgp'!$B$2:$E$67,MATCH(Data!A78,'budget subgp'!$B$2:$B$67,0),4),"")</f>
        <v>Own Source Revenue</v>
      </c>
      <c r="E78" s="40" t="s">
        <v>67</v>
      </c>
      <c r="F78" s="40">
        <v>1405012</v>
      </c>
      <c r="G78" s="54" t="s">
        <v>79</v>
      </c>
      <c r="H78" s="51"/>
      <c r="I78" s="58" t="s">
        <v>1095</v>
      </c>
      <c r="XFD78" s="67"/>
    </row>
    <row r="79" spans="1:9 16384:16384" ht="50.1" customHeight="1">
      <c r="A79" s="40">
        <v>121</v>
      </c>
      <c r="B79" s="40" t="s">
        <v>67</v>
      </c>
      <c r="C79" s="40">
        <v>3</v>
      </c>
      <c r="D79" s="38" t="str">
        <f>IFERROR(INDEX('budget subgp'!$B$2:$E$67,MATCH(Data!A79,'budget subgp'!$B$2:$B$67,0),4),"")</f>
        <v>Own Source Revenue</v>
      </c>
      <c r="E79" s="40" t="s">
        <v>67</v>
      </c>
      <c r="F79" s="40">
        <v>1405099</v>
      </c>
      <c r="G79" s="54" t="s">
        <v>64</v>
      </c>
      <c r="H79" s="51"/>
      <c r="I79" s="58" t="s">
        <v>1095</v>
      </c>
      <c r="XFD79" s="67" t="str">
        <f>IF(COUNTIFS($D$3:D79,D79,$E$3:E79,E79,$F$3:F79,F79,$G$3:G79,G79)&gt;1,"Duplicate","")</f>
        <v/>
      </c>
    </row>
    <row r="80" spans="1:9 16384:16384" ht="50.1" customHeight="1">
      <c r="A80" s="40">
        <v>121</v>
      </c>
      <c r="B80" s="40" t="s">
        <v>67</v>
      </c>
      <c r="C80" s="40">
        <v>3</v>
      </c>
      <c r="D80" s="38" t="str">
        <f>IFERROR(INDEX('budget subgp'!$B$2:$E$67,MATCH(Data!A80,'budget subgp'!$B$2:$B$67,0),4),"")</f>
        <v>Own Source Revenue</v>
      </c>
      <c r="E80" s="40" t="s">
        <v>67</v>
      </c>
      <c r="F80" s="40">
        <v>1406001</v>
      </c>
      <c r="G80" s="54" t="s">
        <v>80</v>
      </c>
      <c r="H80" s="51"/>
      <c r="I80" s="58" t="s">
        <v>1095</v>
      </c>
      <c r="XFD80" s="67"/>
    </row>
    <row r="81" spans="1:9 16384:16384" ht="50.1" customHeight="1">
      <c r="A81" s="40">
        <v>121</v>
      </c>
      <c r="B81" s="40" t="s">
        <v>67</v>
      </c>
      <c r="C81" s="40">
        <v>3</v>
      </c>
      <c r="D81" s="38" t="str">
        <f>IFERROR(INDEX('budget subgp'!$B$2:$E$67,MATCH(Data!A81,'budget subgp'!$B$2:$B$67,0),4),"")</f>
        <v>Own Source Revenue</v>
      </c>
      <c r="E81" s="40" t="s">
        <v>67</v>
      </c>
      <c r="F81" s="40">
        <v>1808001</v>
      </c>
      <c r="G81" s="54" t="s">
        <v>81</v>
      </c>
      <c r="H81" s="51"/>
      <c r="I81" s="58" t="s">
        <v>1095</v>
      </c>
      <c r="XFD81" s="67" t="str">
        <f>IF(COUNTIFS($D$3:D81,D81,$E$3:E81,E81,$F$3:F81,F81,$G$3:G81,G81)&gt;1,"Duplicate","")</f>
        <v/>
      </c>
    </row>
    <row r="82" spans="1:9 16384:16384" ht="50.1" customHeight="1">
      <c r="A82" s="40">
        <v>121</v>
      </c>
      <c r="B82" s="40" t="s">
        <v>67</v>
      </c>
      <c r="C82" s="40">
        <v>3</v>
      </c>
      <c r="D82" s="38" t="str">
        <f>IFERROR(INDEX('budget subgp'!$B$2:$E$67,MATCH(Data!A82,'budget subgp'!$B$2:$B$67,0),4),"")</f>
        <v>Own Source Revenue</v>
      </c>
      <c r="E82" s="40" t="s">
        <v>67</v>
      </c>
      <c r="F82" s="40">
        <v>1808003</v>
      </c>
      <c r="G82" s="54" t="s">
        <v>82</v>
      </c>
      <c r="H82" s="51"/>
      <c r="I82" s="58" t="s">
        <v>1095</v>
      </c>
      <c r="XFD82" s="67"/>
    </row>
    <row r="83" spans="1:9 16384:16384" ht="50.1" customHeight="1">
      <c r="A83" s="40">
        <v>121</v>
      </c>
      <c r="B83" s="40" t="s">
        <v>67</v>
      </c>
      <c r="C83" s="40">
        <v>3</v>
      </c>
      <c r="D83" s="38" t="str">
        <f>IFERROR(INDEX('budget subgp'!$B$2:$E$67,MATCH(Data!A83,'budget subgp'!$B$2:$B$67,0),4),"")</f>
        <v>Own Source Revenue</v>
      </c>
      <c r="E83" s="40" t="s">
        <v>67</v>
      </c>
      <c r="F83" s="40">
        <v>2801001</v>
      </c>
      <c r="G83" s="54" t="s">
        <v>83</v>
      </c>
      <c r="H83" s="51"/>
      <c r="I83" s="58" t="s">
        <v>1095</v>
      </c>
      <c r="XFD83" s="67" t="str">
        <f>IF(COUNTIFS($D$3:D83,D83,$E$3:E83,E83,$F$3:F83,F83,$G$3:G83,G83)&gt;1,"Duplicate","")</f>
        <v/>
      </c>
    </row>
    <row r="84" spans="1:9 16384:16384" ht="50.1" customHeight="1">
      <c r="A84" s="40">
        <v>121</v>
      </c>
      <c r="B84" s="40" t="s">
        <v>67</v>
      </c>
      <c r="C84" s="40">
        <v>3</v>
      </c>
      <c r="D84" s="38" t="str">
        <f>IFERROR(INDEX('budget subgp'!$B$2:$E$67,MATCH(Data!A84,'budget subgp'!$B$2:$B$67,0),4),"")</f>
        <v>Own Source Revenue</v>
      </c>
      <c r="E84" s="40" t="s">
        <v>67</v>
      </c>
      <c r="F84" s="40">
        <v>1404010</v>
      </c>
      <c r="G84" s="54" t="s">
        <v>84</v>
      </c>
      <c r="H84" s="51"/>
      <c r="I84" s="58" t="s">
        <v>1095</v>
      </c>
      <c r="XFD84" s="67"/>
    </row>
    <row r="85" spans="1:9 16384:16384" ht="50.1" customHeight="1">
      <c r="A85" s="40">
        <v>121</v>
      </c>
      <c r="B85" s="40" t="s">
        <v>67</v>
      </c>
      <c r="C85" s="40">
        <v>3</v>
      </c>
      <c r="D85" s="38" t="str">
        <f>IFERROR(INDEX('budget subgp'!$B$2:$E$67,MATCH(Data!A85,'budget subgp'!$B$2:$B$67,0),4),"")</f>
        <v>Own Source Revenue</v>
      </c>
      <c r="E85" s="40" t="s">
        <v>67</v>
      </c>
      <c r="F85" s="40">
        <v>1405013</v>
      </c>
      <c r="G85" s="54" t="s">
        <v>85</v>
      </c>
      <c r="H85" s="51"/>
      <c r="I85" s="58" t="s">
        <v>1095</v>
      </c>
      <c r="XFD85" s="67" t="str">
        <f>IF(COUNTIFS($D$3:D85,D85,$E$3:E85,E85,$F$3:F85,F85,$G$3:G85,G85)&gt;1,"Duplicate","")</f>
        <v/>
      </c>
    </row>
    <row r="86" spans="1:9 16384:16384" ht="50.1" customHeight="1">
      <c r="A86" s="40">
        <v>121</v>
      </c>
      <c r="B86" s="40" t="s">
        <v>67</v>
      </c>
      <c r="C86" s="40">
        <v>3</v>
      </c>
      <c r="D86" s="38" t="str">
        <f>IFERROR(INDEX('budget subgp'!$B$2:$E$67,MATCH(Data!A86,'budget subgp'!$B$2:$B$67,0),4),"")</f>
        <v>Own Source Revenue</v>
      </c>
      <c r="E86" s="40" t="s">
        <v>67</v>
      </c>
      <c r="F86" s="40">
        <v>3504102</v>
      </c>
      <c r="G86" s="54" t="s">
        <v>86</v>
      </c>
      <c r="H86" s="51"/>
      <c r="I86" s="58" t="s">
        <v>1095</v>
      </c>
      <c r="XFD86" s="67"/>
    </row>
    <row r="87" spans="1:9 16384:16384" ht="50.1" customHeight="1">
      <c r="A87" s="40">
        <v>121</v>
      </c>
      <c r="B87" s="40" t="s">
        <v>67</v>
      </c>
      <c r="C87" s="40">
        <v>3</v>
      </c>
      <c r="D87" s="38" t="str">
        <f>IFERROR(INDEX('budget subgp'!$B$2:$E$67,MATCH(Data!A87,'budget subgp'!$B$2:$B$67,0),4),"")</f>
        <v>Own Source Revenue</v>
      </c>
      <c r="E87" s="40" t="s">
        <v>67</v>
      </c>
      <c r="F87" s="40">
        <v>1405016</v>
      </c>
      <c r="G87" s="54" t="s">
        <v>87</v>
      </c>
      <c r="H87" s="51"/>
      <c r="I87" s="58" t="s">
        <v>1095</v>
      </c>
      <c r="XFD87" s="67" t="str">
        <f>IF(COUNTIFS($D$3:D87,D87,$E$3:E87,E87,$F$3:F87,F87,$G$3:G87,G87)&gt;1,"Duplicate","")</f>
        <v/>
      </c>
    </row>
    <row r="88" spans="1:9 16384:16384" ht="50.1" customHeight="1">
      <c r="A88" s="40">
        <v>121</v>
      </c>
      <c r="B88" s="40" t="s">
        <v>67</v>
      </c>
      <c r="C88" s="40">
        <v>3</v>
      </c>
      <c r="D88" s="38" t="str">
        <f>IFERROR(INDEX('budget subgp'!$B$2:$E$67,MATCH(Data!A88,'budget subgp'!$B$2:$B$67,0),4),"")</f>
        <v>Own Source Revenue</v>
      </c>
      <c r="E88" s="40" t="s">
        <v>67</v>
      </c>
      <c r="F88" s="40">
        <v>1405018</v>
      </c>
      <c r="G88" s="54" t="s">
        <v>88</v>
      </c>
      <c r="H88" s="51"/>
      <c r="I88" s="58" t="s">
        <v>1095</v>
      </c>
      <c r="XFD88" s="67"/>
    </row>
    <row r="89" spans="1:9 16384:16384" ht="50.1" customHeight="1">
      <c r="A89" s="40">
        <v>131</v>
      </c>
      <c r="B89" s="40" t="s">
        <v>90</v>
      </c>
      <c r="C89" s="40">
        <v>4</v>
      </c>
      <c r="D89" s="38" t="str">
        <f>IFERROR(INDEX('budget subgp'!$B$2:$E$67,MATCH(Data!A89,'budget subgp'!$B$2:$B$67,0),4),"")</f>
        <v>Own Source Revenue</v>
      </c>
      <c r="E89" s="40" t="s">
        <v>90</v>
      </c>
      <c r="F89" s="40">
        <v>1401204</v>
      </c>
      <c r="G89" s="54" t="s">
        <v>89</v>
      </c>
      <c r="H89" s="51"/>
      <c r="I89" s="58" t="s">
        <v>1095</v>
      </c>
      <c r="XFD89" s="67" t="str">
        <f>IF(COUNTIFS($D$3:D89,D89,$E$3:E89,E89,$F$3:F89,F89,$G$3:G89,G89)&gt;1,"Duplicate","")</f>
        <v/>
      </c>
    </row>
    <row r="90" spans="1:9 16384:16384" ht="50.1" customHeight="1">
      <c r="A90" s="40">
        <v>131</v>
      </c>
      <c r="B90" s="40" t="s">
        <v>90</v>
      </c>
      <c r="C90" s="40">
        <v>4</v>
      </c>
      <c r="D90" s="38" t="str">
        <f>IFERROR(INDEX('budget subgp'!$B$2:$E$67,MATCH(Data!A90,'budget subgp'!$B$2:$B$67,0),4),"")</f>
        <v>Own Source Revenue</v>
      </c>
      <c r="E90" s="40" t="s">
        <v>90</v>
      </c>
      <c r="F90" s="40">
        <v>1401205</v>
      </c>
      <c r="G90" s="54" t="s">
        <v>91</v>
      </c>
      <c r="H90" s="51"/>
      <c r="I90" s="58" t="s">
        <v>1095</v>
      </c>
      <c r="XFD90" s="67"/>
    </row>
    <row r="91" spans="1:9 16384:16384" ht="50.1" customHeight="1">
      <c r="A91" s="40">
        <v>131</v>
      </c>
      <c r="B91" s="40" t="s">
        <v>90</v>
      </c>
      <c r="C91" s="40">
        <v>4</v>
      </c>
      <c r="D91" s="38" t="str">
        <f>IFERROR(INDEX('budget subgp'!$B$2:$E$67,MATCH(Data!A91,'budget subgp'!$B$2:$B$67,0),4),"")</f>
        <v>Own Source Revenue</v>
      </c>
      <c r="E91" s="40" t="s">
        <v>90</v>
      </c>
      <c r="F91" s="40">
        <v>1405024</v>
      </c>
      <c r="G91" s="54" t="s">
        <v>76</v>
      </c>
      <c r="H91" s="51"/>
      <c r="I91" s="58" t="s">
        <v>1095</v>
      </c>
      <c r="XFD91" s="67" t="str">
        <f>IF(COUNTIFS($D$3:D91,D91,$E$3:E91,E91,$F$3:F91,F91,$G$3:G91,G91)&gt;1,"Duplicate","")</f>
        <v/>
      </c>
    </row>
    <row r="92" spans="1:9 16384:16384" ht="50.1" customHeight="1">
      <c r="A92" s="40">
        <v>131</v>
      </c>
      <c r="B92" s="40" t="s">
        <v>90</v>
      </c>
      <c r="C92" s="40">
        <v>4</v>
      </c>
      <c r="D92" s="38" t="str">
        <f>IFERROR(INDEX('budget subgp'!$B$2:$E$67,MATCH(Data!A92,'budget subgp'!$B$2:$B$67,0),4),"")</f>
        <v>Own Source Revenue</v>
      </c>
      <c r="E92" s="40" t="s">
        <v>90</v>
      </c>
      <c r="F92" s="40">
        <v>1401003</v>
      </c>
      <c r="G92" s="54" t="s">
        <v>92</v>
      </c>
      <c r="H92" s="51"/>
      <c r="I92" s="58" t="s">
        <v>1095</v>
      </c>
      <c r="XFD92" s="67"/>
    </row>
    <row r="93" spans="1:9 16384:16384" ht="50.1" customHeight="1">
      <c r="A93" s="40">
        <v>131</v>
      </c>
      <c r="B93" s="40" t="s">
        <v>90</v>
      </c>
      <c r="C93" s="40">
        <v>4</v>
      </c>
      <c r="D93" s="38" t="str">
        <f>IFERROR(INDEX('budget subgp'!$B$2:$E$67,MATCH(Data!A93,'budget subgp'!$B$2:$B$67,0),4),"")</f>
        <v>Own Source Revenue</v>
      </c>
      <c r="E93" s="40" t="s">
        <v>90</v>
      </c>
      <c r="F93" s="40">
        <v>1401101</v>
      </c>
      <c r="G93" s="54" t="s">
        <v>93</v>
      </c>
      <c r="H93" s="51"/>
      <c r="I93" s="58" t="s">
        <v>1095</v>
      </c>
      <c r="XFD93" s="67" t="str">
        <f>IF(COUNTIFS($D$3:D93,D93,$E$3:E93,E93,$F$3:F93,F93,$G$3:G93,G93)&gt;1,"Duplicate","")</f>
        <v/>
      </c>
    </row>
    <row r="94" spans="1:9 16384:16384" ht="50.1" customHeight="1">
      <c r="A94" s="40">
        <v>131</v>
      </c>
      <c r="B94" s="40" t="s">
        <v>90</v>
      </c>
      <c r="C94" s="40">
        <v>4</v>
      </c>
      <c r="D94" s="38" t="str">
        <f>IFERROR(INDEX('budget subgp'!$B$2:$E$67,MATCH(Data!A94,'budget subgp'!$B$2:$B$67,0),4),"")</f>
        <v>Own Source Revenue</v>
      </c>
      <c r="E94" s="40" t="s">
        <v>90</v>
      </c>
      <c r="F94" s="40">
        <v>1401104</v>
      </c>
      <c r="G94" s="54" t="s">
        <v>94</v>
      </c>
      <c r="H94" s="51"/>
      <c r="I94" s="58" t="s">
        <v>1095</v>
      </c>
      <c r="XFD94" s="67"/>
    </row>
    <row r="95" spans="1:9 16384:16384" ht="50.1" customHeight="1">
      <c r="A95" s="40">
        <v>131</v>
      </c>
      <c r="B95" s="40" t="s">
        <v>90</v>
      </c>
      <c r="C95" s="40">
        <v>4</v>
      </c>
      <c r="D95" s="38" t="str">
        <f>IFERROR(INDEX('budget subgp'!$B$2:$E$67,MATCH(Data!A95,'budget subgp'!$B$2:$B$67,0),4),"")</f>
        <v>Own Source Revenue</v>
      </c>
      <c r="E95" s="40" t="s">
        <v>90</v>
      </c>
      <c r="F95" s="40">
        <v>1401105</v>
      </c>
      <c r="G95" s="54" t="s">
        <v>95</v>
      </c>
      <c r="H95" s="51"/>
      <c r="I95" s="58" t="s">
        <v>1095</v>
      </c>
      <c r="XFD95" s="67" t="str">
        <f>IF(COUNTIFS($D$3:D95,D95,$E$3:E95,E95,$F$3:F95,F95,$G$3:G95,G95)&gt;1,"Duplicate","")</f>
        <v/>
      </c>
    </row>
    <row r="96" spans="1:9 16384:16384" ht="50.1" customHeight="1">
      <c r="A96" s="40">
        <v>131</v>
      </c>
      <c r="B96" s="40" t="s">
        <v>90</v>
      </c>
      <c r="C96" s="40">
        <v>4</v>
      </c>
      <c r="D96" s="38" t="str">
        <f>IFERROR(INDEX('budget subgp'!$B$2:$E$67,MATCH(Data!A96,'budget subgp'!$B$2:$B$67,0),4),"")</f>
        <v>Own Source Revenue</v>
      </c>
      <c r="E96" s="40" t="s">
        <v>90</v>
      </c>
      <c r="F96" s="40">
        <v>1401199</v>
      </c>
      <c r="G96" s="54" t="s">
        <v>96</v>
      </c>
      <c r="H96" s="51"/>
      <c r="I96" s="58" t="s">
        <v>1095</v>
      </c>
      <c r="XFD96" s="67"/>
    </row>
    <row r="97" spans="1:9 16384:16384" ht="50.1" customHeight="1">
      <c r="A97" s="40">
        <v>131</v>
      </c>
      <c r="B97" s="40" t="s">
        <v>90</v>
      </c>
      <c r="C97" s="40">
        <v>4</v>
      </c>
      <c r="D97" s="38" t="str">
        <f>IFERROR(INDEX('budget subgp'!$B$2:$E$67,MATCH(Data!A97,'budget subgp'!$B$2:$B$67,0),4),"")</f>
        <v>Own Source Revenue</v>
      </c>
      <c r="E97" s="40" t="s">
        <v>90</v>
      </c>
      <c r="F97" s="40">
        <v>1401201</v>
      </c>
      <c r="G97" s="54" t="s">
        <v>97</v>
      </c>
      <c r="H97" s="51"/>
      <c r="I97" s="58" t="s">
        <v>1095</v>
      </c>
      <c r="XFD97" s="67" t="str">
        <f>IF(COUNTIFS($D$3:D97,D97,$E$3:E97,E97,$F$3:F97,F97,$G$3:G97,G97)&gt;1,"Duplicate","")</f>
        <v/>
      </c>
    </row>
    <row r="98" spans="1:9 16384:16384" ht="50.1" customHeight="1">
      <c r="A98" s="40">
        <v>131</v>
      </c>
      <c r="B98" s="40" t="s">
        <v>90</v>
      </c>
      <c r="C98" s="40">
        <v>4</v>
      </c>
      <c r="D98" s="38" t="str">
        <f>IFERROR(INDEX('budget subgp'!$B$2:$E$67,MATCH(Data!A98,'budget subgp'!$B$2:$B$67,0),4),"")</f>
        <v>Own Source Revenue</v>
      </c>
      <c r="E98" s="40" t="s">
        <v>90</v>
      </c>
      <c r="F98" s="40">
        <v>1401202</v>
      </c>
      <c r="G98" s="54" t="s">
        <v>98</v>
      </c>
      <c r="H98" s="51"/>
      <c r="I98" s="58" t="s">
        <v>1095</v>
      </c>
      <c r="XFD98" s="67"/>
    </row>
    <row r="99" spans="1:9 16384:16384" ht="50.1" customHeight="1">
      <c r="A99" s="40">
        <v>131</v>
      </c>
      <c r="B99" s="40" t="s">
        <v>90</v>
      </c>
      <c r="C99" s="40">
        <v>4</v>
      </c>
      <c r="D99" s="38" t="str">
        <f>IFERROR(INDEX('budget subgp'!$B$2:$E$67,MATCH(Data!A99,'budget subgp'!$B$2:$B$67,0),4),"")</f>
        <v>Own Source Revenue</v>
      </c>
      <c r="E99" s="40" t="s">
        <v>90</v>
      </c>
      <c r="F99" s="40">
        <v>1401501</v>
      </c>
      <c r="G99" s="54" t="s">
        <v>99</v>
      </c>
      <c r="H99" s="51"/>
      <c r="I99" s="58" t="s">
        <v>1095</v>
      </c>
      <c r="XFD99" s="67" t="str">
        <f>IF(COUNTIFS($D$3:D99,D99,$E$3:E99,E99,$F$3:F99,F99,$G$3:G99,G99)&gt;1,"Duplicate","")</f>
        <v/>
      </c>
    </row>
    <row r="100" spans="1:9 16384:16384" ht="50.1" customHeight="1">
      <c r="A100" s="40">
        <v>131</v>
      </c>
      <c r="B100" s="40" t="s">
        <v>90</v>
      </c>
      <c r="C100" s="40">
        <v>4</v>
      </c>
      <c r="D100" s="38" t="str">
        <f>IFERROR(INDEX('budget subgp'!$B$2:$E$67,MATCH(Data!A100,'budget subgp'!$B$2:$B$67,0),4),"")</f>
        <v>Own Source Revenue</v>
      </c>
      <c r="E100" s="40" t="s">
        <v>90</v>
      </c>
      <c r="F100" s="40">
        <v>1401601</v>
      </c>
      <c r="G100" s="54" t="s">
        <v>100</v>
      </c>
      <c r="H100" s="51"/>
      <c r="I100" s="58" t="s">
        <v>1095</v>
      </c>
      <c r="XFD100" s="67"/>
    </row>
    <row r="101" spans="1:9 16384:16384" ht="50.1" customHeight="1">
      <c r="A101" s="40">
        <v>131</v>
      </c>
      <c r="B101" s="40" t="s">
        <v>90</v>
      </c>
      <c r="C101" s="40">
        <v>4</v>
      </c>
      <c r="D101" s="38" t="str">
        <f>IFERROR(INDEX('budget subgp'!$B$2:$E$67,MATCH(Data!A101,'budget subgp'!$B$2:$B$67,0),4),"")</f>
        <v>Own Source Revenue</v>
      </c>
      <c r="E101" s="40" t="s">
        <v>90</v>
      </c>
      <c r="F101" s="40">
        <v>1401801</v>
      </c>
      <c r="G101" s="54" t="s">
        <v>101</v>
      </c>
      <c r="H101" s="51"/>
      <c r="I101" s="58" t="s">
        <v>1095</v>
      </c>
      <c r="XFD101" s="67" t="str">
        <f>IF(COUNTIFS($D$3:D101,D101,$E$3:E101,E101,$F$3:F101,F101,$G$3:G101,G101)&gt;1,"Duplicate","")</f>
        <v/>
      </c>
    </row>
    <row r="102" spans="1:9 16384:16384" ht="50.1" customHeight="1">
      <c r="A102" s="40">
        <v>131</v>
      </c>
      <c r="B102" s="40" t="s">
        <v>90</v>
      </c>
      <c r="C102" s="40">
        <v>4</v>
      </c>
      <c r="D102" s="38" t="str">
        <f>IFERROR(INDEX('budget subgp'!$B$2:$E$67,MATCH(Data!A102,'budget subgp'!$B$2:$B$67,0),4),"")</f>
        <v>Own Source Revenue</v>
      </c>
      <c r="E102" s="40" t="s">
        <v>90</v>
      </c>
      <c r="F102" s="40">
        <v>1402005</v>
      </c>
      <c r="G102" s="54" t="s">
        <v>102</v>
      </c>
      <c r="H102" s="51"/>
      <c r="I102" s="58" t="s">
        <v>1095</v>
      </c>
      <c r="XFD102" s="67"/>
    </row>
    <row r="103" spans="1:9 16384:16384" ht="50.1" customHeight="1">
      <c r="A103" s="40">
        <v>131</v>
      </c>
      <c r="B103" s="40" t="s">
        <v>90</v>
      </c>
      <c r="C103" s="40">
        <v>4</v>
      </c>
      <c r="D103" s="38" t="str">
        <f>IFERROR(INDEX('budget subgp'!$B$2:$E$67,MATCH(Data!A103,'budget subgp'!$B$2:$B$67,0),4),"")</f>
        <v>Own Source Revenue</v>
      </c>
      <c r="E103" s="40" t="s">
        <v>90</v>
      </c>
      <c r="F103" s="40">
        <v>1404008</v>
      </c>
      <c r="G103" s="54" t="s">
        <v>103</v>
      </c>
      <c r="H103" s="51"/>
      <c r="I103" s="58" t="s">
        <v>1095</v>
      </c>
      <c r="XFD103" s="67" t="str">
        <f>IF(COUNTIFS($D$3:D103,D103,$E$3:E103,E103,$F$3:F103,F103,$G$3:G103,G103)&gt;1,"Duplicate","")</f>
        <v/>
      </c>
    </row>
    <row r="104" spans="1:9 16384:16384" ht="50.1" customHeight="1">
      <c r="A104" s="40">
        <v>131</v>
      </c>
      <c r="B104" s="40" t="s">
        <v>90</v>
      </c>
      <c r="C104" s="40">
        <v>4</v>
      </c>
      <c r="D104" s="38" t="str">
        <f>IFERROR(INDEX('budget subgp'!$B$2:$E$67,MATCH(Data!A104,'budget subgp'!$B$2:$B$67,0),4),"")</f>
        <v>Own Source Revenue</v>
      </c>
      <c r="E104" s="40" t="s">
        <v>90</v>
      </c>
      <c r="F104" s="40">
        <v>1401399</v>
      </c>
      <c r="G104" s="54" t="s">
        <v>104</v>
      </c>
      <c r="H104" s="51"/>
      <c r="I104" s="58" t="s">
        <v>1095</v>
      </c>
      <c r="XFD104" s="67"/>
    </row>
    <row r="105" spans="1:9 16384:16384" ht="50.1" customHeight="1">
      <c r="A105" s="40">
        <v>131</v>
      </c>
      <c r="B105" s="40" t="s">
        <v>90</v>
      </c>
      <c r="C105" s="40">
        <v>4</v>
      </c>
      <c r="D105" s="38" t="str">
        <f>IFERROR(INDEX('budget subgp'!$B$2:$E$67,MATCH(Data!A105,'budget subgp'!$B$2:$B$67,0),4),"")</f>
        <v>Own Source Revenue</v>
      </c>
      <c r="E105" s="40" t="s">
        <v>90</v>
      </c>
      <c r="F105" s="40">
        <v>1401401</v>
      </c>
      <c r="G105" s="54" t="s">
        <v>105</v>
      </c>
      <c r="H105" s="51"/>
      <c r="I105" s="58" t="s">
        <v>1095</v>
      </c>
      <c r="XFD105" s="67" t="str">
        <f>IF(COUNTIFS($D$3:D105,D105,$E$3:E105,E105,$F$3:F105,F105,$G$3:G105,G105)&gt;1,"Duplicate","")</f>
        <v/>
      </c>
    </row>
    <row r="106" spans="1:9 16384:16384" ht="50.1" customHeight="1">
      <c r="A106" s="40">
        <v>131</v>
      </c>
      <c r="B106" s="40" t="s">
        <v>90</v>
      </c>
      <c r="C106" s="40">
        <v>4</v>
      </c>
      <c r="D106" s="38" t="str">
        <f>IFERROR(INDEX('budget subgp'!$B$2:$E$67,MATCH(Data!A106,'budget subgp'!$B$2:$B$67,0),4),"")</f>
        <v>Own Source Revenue</v>
      </c>
      <c r="E106" s="40" t="s">
        <v>90</v>
      </c>
      <c r="F106" s="40">
        <v>1401802</v>
      </c>
      <c r="G106" s="54" t="s">
        <v>106</v>
      </c>
      <c r="H106" s="51"/>
      <c r="I106" s="58" t="s">
        <v>1095</v>
      </c>
      <c r="XFD106" s="67"/>
    </row>
    <row r="107" spans="1:9 16384:16384" ht="50.1" customHeight="1">
      <c r="A107" s="40">
        <v>131</v>
      </c>
      <c r="B107" s="40" t="s">
        <v>90</v>
      </c>
      <c r="C107" s="40">
        <v>4</v>
      </c>
      <c r="D107" s="38" t="str">
        <f>IFERROR(INDEX('budget subgp'!$B$2:$E$67,MATCH(Data!A107,'budget subgp'!$B$2:$B$67,0),4),"")</f>
        <v>Own Source Revenue</v>
      </c>
      <c r="E107" s="40" t="s">
        <v>90</v>
      </c>
      <c r="F107" s="40">
        <v>1401107</v>
      </c>
      <c r="G107" s="54" t="s">
        <v>107</v>
      </c>
      <c r="H107" s="51"/>
      <c r="I107" s="58" t="s">
        <v>1095</v>
      </c>
      <c r="XFD107" s="67" t="str">
        <f>IF(COUNTIFS($D$3:D107,D107,$E$3:E107,E107,$F$3:F107,F107,$G$3:G107,G107)&gt;1,"Duplicate","")</f>
        <v/>
      </c>
    </row>
    <row r="108" spans="1:9 16384:16384" ht="50.1" customHeight="1">
      <c r="A108" s="40">
        <v>131</v>
      </c>
      <c r="B108" s="40" t="s">
        <v>90</v>
      </c>
      <c r="C108" s="40">
        <v>4</v>
      </c>
      <c r="D108" s="38" t="str">
        <f>IFERROR(INDEX('budget subgp'!$B$2:$E$67,MATCH(Data!A108,'budget subgp'!$B$2:$B$67,0),4),"")</f>
        <v>Own Source Revenue</v>
      </c>
      <c r="E108" s="40" t="s">
        <v>90</v>
      </c>
      <c r="F108" s="40">
        <v>1808006</v>
      </c>
      <c r="G108" s="54" t="s">
        <v>34</v>
      </c>
      <c r="H108" s="51"/>
      <c r="I108" s="58" t="s">
        <v>1095</v>
      </c>
      <c r="XFD108" s="67"/>
    </row>
    <row r="109" spans="1:9 16384:16384" ht="50.1" customHeight="1">
      <c r="A109" s="40">
        <v>131</v>
      </c>
      <c r="B109" s="40" t="s">
        <v>90</v>
      </c>
      <c r="C109" s="40">
        <v>4</v>
      </c>
      <c r="D109" s="38" t="str">
        <f>IFERROR(INDEX('budget subgp'!$B$2:$E$67,MATCH(Data!A109,'budget subgp'!$B$2:$B$67,0),4),"")</f>
        <v>Own Source Revenue</v>
      </c>
      <c r="E109" s="40" t="s">
        <v>90</v>
      </c>
      <c r="F109" s="40">
        <v>1401306</v>
      </c>
      <c r="G109" s="54" t="s">
        <v>108</v>
      </c>
      <c r="H109" s="51"/>
      <c r="I109" s="58" t="s">
        <v>1095</v>
      </c>
      <c r="XFD109" s="67" t="str">
        <f>IF(COUNTIFS($D$3:D109,D109,$E$3:E109,E109,$F$3:F109,F109,$G$3:G109,G109)&gt;1,"Duplicate","")</f>
        <v/>
      </c>
    </row>
    <row r="110" spans="1:9 16384:16384" ht="50.1" customHeight="1">
      <c r="A110" s="40">
        <v>131</v>
      </c>
      <c r="B110" s="40" t="s">
        <v>90</v>
      </c>
      <c r="C110" s="40">
        <v>4</v>
      </c>
      <c r="D110" s="38" t="str">
        <f>IFERROR(INDEX('budget subgp'!$B$2:$E$67,MATCH(Data!A110,'budget subgp'!$B$2:$B$67,0),4),"")</f>
        <v>Own Source Revenue</v>
      </c>
      <c r="E110" s="40" t="s">
        <v>90</v>
      </c>
      <c r="F110" s="40">
        <v>1401001</v>
      </c>
      <c r="G110" s="54" t="s">
        <v>109</v>
      </c>
      <c r="H110" s="51"/>
      <c r="I110" s="58" t="s">
        <v>1095</v>
      </c>
      <c r="XFD110" s="67"/>
    </row>
    <row r="111" spans="1:9 16384:16384" ht="50.1" customHeight="1">
      <c r="A111" s="40">
        <v>131</v>
      </c>
      <c r="B111" s="40" t="s">
        <v>90</v>
      </c>
      <c r="C111" s="40">
        <v>4</v>
      </c>
      <c r="D111" s="38" t="str">
        <f>IFERROR(INDEX('budget subgp'!$B$2:$E$67,MATCH(Data!A111,'budget subgp'!$B$2:$B$67,0),4),"")</f>
        <v>Own Source Revenue</v>
      </c>
      <c r="E111" s="40" t="s">
        <v>90</v>
      </c>
      <c r="F111" s="40">
        <v>1401002</v>
      </c>
      <c r="G111" s="54" t="s">
        <v>110</v>
      </c>
      <c r="H111" s="51"/>
      <c r="I111" s="58" t="s">
        <v>1095</v>
      </c>
      <c r="XFD111" s="67" t="str">
        <f>IF(COUNTIFS($D$3:D111,D111,$E$3:E111,E111,$F$3:F111,F111,$G$3:G111,G111)&gt;1,"Duplicate","")</f>
        <v/>
      </c>
    </row>
    <row r="112" spans="1:9 16384:16384" ht="50.1" customHeight="1">
      <c r="A112" s="40">
        <v>131</v>
      </c>
      <c r="B112" s="40" t="s">
        <v>90</v>
      </c>
      <c r="C112" s="40">
        <v>4</v>
      </c>
      <c r="D112" s="38" t="str">
        <f>IFERROR(INDEX('budget subgp'!$B$2:$E$67,MATCH(Data!A112,'budget subgp'!$B$2:$B$67,0),4),"")</f>
        <v>Own Source Revenue</v>
      </c>
      <c r="E112" s="40" t="s">
        <v>90</v>
      </c>
      <c r="F112" s="40">
        <v>1407003</v>
      </c>
      <c r="G112" s="54" t="s">
        <v>111</v>
      </c>
      <c r="H112" s="51"/>
      <c r="I112" s="58" t="s">
        <v>1095</v>
      </c>
      <c r="XFD112" s="67"/>
    </row>
    <row r="113" spans="1:9 16384:16384" ht="50.1" customHeight="1">
      <c r="A113" s="40">
        <v>131</v>
      </c>
      <c r="B113" s="40" t="s">
        <v>90</v>
      </c>
      <c r="C113" s="40">
        <v>4</v>
      </c>
      <c r="D113" s="38" t="str">
        <f>IFERROR(INDEX('budget subgp'!$B$2:$E$67,MATCH(Data!A113,'budget subgp'!$B$2:$B$67,0),4),"")</f>
        <v>Own Source Revenue</v>
      </c>
      <c r="E113" s="40" t="s">
        <v>90</v>
      </c>
      <c r="F113" s="40">
        <v>1401099</v>
      </c>
      <c r="G113" s="54" t="s">
        <v>112</v>
      </c>
      <c r="H113" s="51"/>
      <c r="I113" s="58" t="s">
        <v>1095</v>
      </c>
      <c r="XFD113" s="67" t="str">
        <f>IF(COUNTIFS($D$3:D113,D113,$E$3:E113,E113,$F$3:F113,F113,$G$3:G113,G113)&gt;1,"Duplicate","")</f>
        <v/>
      </c>
    </row>
    <row r="114" spans="1:9 16384:16384" ht="50.1" customHeight="1">
      <c r="A114" s="40">
        <v>131</v>
      </c>
      <c r="B114" s="40" t="s">
        <v>90</v>
      </c>
      <c r="C114" s="40">
        <v>4</v>
      </c>
      <c r="D114" s="38" t="str">
        <f>IFERROR(INDEX('budget subgp'!$B$2:$E$67,MATCH(Data!A114,'budget subgp'!$B$2:$B$67,0),4),"")</f>
        <v>Own Source Revenue</v>
      </c>
      <c r="E114" s="40" t="s">
        <v>90</v>
      </c>
      <c r="F114" s="40">
        <v>1401102</v>
      </c>
      <c r="G114" s="54" t="s">
        <v>113</v>
      </c>
      <c r="H114" s="51"/>
      <c r="I114" s="58" t="s">
        <v>1095</v>
      </c>
      <c r="XFD114" s="67"/>
    </row>
    <row r="115" spans="1:9 16384:16384" ht="50.1" customHeight="1">
      <c r="A115" s="40">
        <v>131</v>
      </c>
      <c r="B115" s="40" t="s">
        <v>90</v>
      </c>
      <c r="C115" s="40">
        <v>4</v>
      </c>
      <c r="D115" s="38" t="str">
        <f>IFERROR(INDEX('budget subgp'!$B$2:$E$67,MATCH(Data!A115,'budget subgp'!$B$2:$B$67,0),4),"")</f>
        <v>Own Source Revenue</v>
      </c>
      <c r="E115" s="40" t="s">
        <v>90</v>
      </c>
      <c r="F115" s="40">
        <v>1401103</v>
      </c>
      <c r="G115" s="54" t="s">
        <v>114</v>
      </c>
      <c r="H115" s="51"/>
      <c r="I115" s="58" t="s">
        <v>1095</v>
      </c>
      <c r="XFD115" s="67" t="str">
        <f>IF(COUNTIFS($D$3:D115,D115,$E$3:E115,E115,$F$3:F115,F115,$G$3:G115,G115)&gt;1,"Duplicate","")</f>
        <v/>
      </c>
    </row>
    <row r="116" spans="1:9 16384:16384" ht="50.1" customHeight="1">
      <c r="A116" s="40">
        <v>131</v>
      </c>
      <c r="B116" s="40" t="s">
        <v>90</v>
      </c>
      <c r="C116" s="40">
        <v>4</v>
      </c>
      <c r="D116" s="38" t="str">
        <f>IFERROR(INDEX('budget subgp'!$B$2:$E$67,MATCH(Data!A116,'budget subgp'!$B$2:$B$67,0),4),"")</f>
        <v>Own Source Revenue</v>
      </c>
      <c r="E116" s="40" t="s">
        <v>90</v>
      </c>
      <c r="F116" s="40">
        <v>1401106</v>
      </c>
      <c r="G116" s="54" t="s">
        <v>115</v>
      </c>
      <c r="H116" s="51"/>
      <c r="I116" s="58" t="s">
        <v>1095</v>
      </c>
      <c r="XFD116" s="67"/>
    </row>
    <row r="117" spans="1:9 16384:16384" ht="50.1" customHeight="1">
      <c r="A117" s="40">
        <v>131</v>
      </c>
      <c r="B117" s="40" t="s">
        <v>90</v>
      </c>
      <c r="C117" s="40">
        <v>4</v>
      </c>
      <c r="D117" s="38" t="str">
        <f>IFERROR(INDEX('budget subgp'!$B$2:$E$67,MATCH(Data!A117,'budget subgp'!$B$2:$B$67,0),4),"")</f>
        <v>Own Source Revenue</v>
      </c>
      <c r="E117" s="40" t="s">
        <v>90</v>
      </c>
      <c r="F117" s="40">
        <v>1401203</v>
      </c>
      <c r="G117" s="54" t="s">
        <v>116</v>
      </c>
      <c r="H117" s="51"/>
      <c r="I117" s="58" t="s">
        <v>1095</v>
      </c>
      <c r="XFD117" s="67" t="str">
        <f>IF(COUNTIFS($D$3:D117,D117,$E$3:E117,E117,$F$3:F117,F117,$G$3:G117,G117)&gt;1,"Duplicate","")</f>
        <v/>
      </c>
    </row>
    <row r="118" spans="1:9 16384:16384" ht="50.1" customHeight="1">
      <c r="A118" s="40">
        <v>131</v>
      </c>
      <c r="B118" s="40" t="s">
        <v>90</v>
      </c>
      <c r="C118" s="40">
        <v>4</v>
      </c>
      <c r="D118" s="38" t="str">
        <f>IFERROR(INDEX('budget subgp'!$B$2:$E$67,MATCH(Data!A118,'budget subgp'!$B$2:$B$67,0),4),"")</f>
        <v>Own Source Revenue</v>
      </c>
      <c r="E118" s="40" t="s">
        <v>90</v>
      </c>
      <c r="F118" s="40">
        <v>1401301</v>
      </c>
      <c r="G118" s="54" t="s">
        <v>117</v>
      </c>
      <c r="H118" s="51"/>
      <c r="I118" s="58" t="s">
        <v>1095</v>
      </c>
      <c r="XFD118" s="67"/>
    </row>
    <row r="119" spans="1:9 16384:16384" ht="50.1" customHeight="1">
      <c r="A119" s="40">
        <v>131</v>
      </c>
      <c r="B119" s="40" t="s">
        <v>90</v>
      </c>
      <c r="C119" s="40">
        <v>4</v>
      </c>
      <c r="D119" s="38" t="str">
        <f>IFERROR(INDEX('budget subgp'!$B$2:$E$67,MATCH(Data!A119,'budget subgp'!$B$2:$B$67,0),4),"")</f>
        <v>Own Source Revenue</v>
      </c>
      <c r="E119" s="40" t="s">
        <v>90</v>
      </c>
      <c r="F119" s="40">
        <v>1401302</v>
      </c>
      <c r="G119" s="54" t="s">
        <v>118</v>
      </c>
      <c r="H119" s="51"/>
      <c r="I119" s="58" t="s">
        <v>1095</v>
      </c>
      <c r="XFD119" s="67" t="str">
        <f>IF(COUNTIFS($D$3:D119,D119,$E$3:E119,E119,$F$3:F119,F119,$G$3:G119,G119)&gt;1,"Duplicate","")</f>
        <v/>
      </c>
    </row>
    <row r="120" spans="1:9 16384:16384" ht="50.1" customHeight="1">
      <c r="A120" s="40">
        <v>131</v>
      </c>
      <c r="B120" s="40" t="s">
        <v>90</v>
      </c>
      <c r="C120" s="40">
        <v>4</v>
      </c>
      <c r="D120" s="38" t="str">
        <f>IFERROR(INDEX('budget subgp'!$B$2:$E$67,MATCH(Data!A120,'budget subgp'!$B$2:$B$67,0),4),"")</f>
        <v>Own Source Revenue</v>
      </c>
      <c r="E120" s="40" t="s">
        <v>90</v>
      </c>
      <c r="F120" s="40">
        <v>1401303</v>
      </c>
      <c r="G120" s="54" t="s">
        <v>119</v>
      </c>
      <c r="H120" s="51"/>
      <c r="I120" s="58" t="s">
        <v>1095</v>
      </c>
      <c r="XFD120" s="67"/>
    </row>
    <row r="121" spans="1:9 16384:16384" ht="50.1" customHeight="1">
      <c r="A121" s="40">
        <v>131</v>
      </c>
      <c r="B121" s="40" t="s">
        <v>90</v>
      </c>
      <c r="C121" s="40">
        <v>4</v>
      </c>
      <c r="D121" s="38" t="str">
        <f>IFERROR(INDEX('budget subgp'!$B$2:$E$67,MATCH(Data!A121,'budget subgp'!$B$2:$B$67,0),4),"")</f>
        <v>Own Source Revenue</v>
      </c>
      <c r="E121" s="40" t="s">
        <v>90</v>
      </c>
      <c r="F121" s="40">
        <v>1401304</v>
      </c>
      <c r="G121" s="54" t="s">
        <v>120</v>
      </c>
      <c r="H121" s="51"/>
      <c r="I121" s="58" t="s">
        <v>1095</v>
      </c>
      <c r="XFD121" s="67" t="str">
        <f>IF(COUNTIFS($D$3:D121,D121,$E$3:E121,E121,$F$3:F121,F121,$G$3:G121,G121)&gt;1,"Duplicate","")</f>
        <v/>
      </c>
    </row>
    <row r="122" spans="1:9 16384:16384" ht="50.1" customHeight="1">
      <c r="A122" s="40">
        <v>131</v>
      </c>
      <c r="B122" s="40" t="s">
        <v>90</v>
      </c>
      <c r="C122" s="40">
        <v>4</v>
      </c>
      <c r="D122" s="38" t="str">
        <f>IFERROR(INDEX('budget subgp'!$B$2:$E$67,MATCH(Data!A122,'budget subgp'!$B$2:$B$67,0),4),"")</f>
        <v>Own Source Revenue</v>
      </c>
      <c r="E122" s="40" t="s">
        <v>90</v>
      </c>
      <c r="F122" s="40">
        <v>1401701</v>
      </c>
      <c r="G122" s="54" t="s">
        <v>121</v>
      </c>
      <c r="H122" s="51"/>
      <c r="I122" s="58" t="s">
        <v>1095</v>
      </c>
      <c r="XFD122" s="67"/>
    </row>
    <row r="123" spans="1:9 16384:16384" ht="50.1" customHeight="1">
      <c r="A123" s="40">
        <v>131</v>
      </c>
      <c r="B123" s="40" t="s">
        <v>90</v>
      </c>
      <c r="C123" s="40">
        <v>4</v>
      </c>
      <c r="D123" s="38" t="str">
        <f>IFERROR(INDEX('budget subgp'!$B$2:$E$67,MATCH(Data!A123,'budget subgp'!$B$2:$B$67,0),4),"")</f>
        <v>Own Source Revenue</v>
      </c>
      <c r="E123" s="40" t="s">
        <v>90</v>
      </c>
      <c r="F123" s="40">
        <v>1404005</v>
      </c>
      <c r="G123" s="54" t="s">
        <v>122</v>
      </c>
      <c r="H123" s="51"/>
      <c r="I123" s="58" t="s">
        <v>1095</v>
      </c>
      <c r="XFD123" s="67" t="str">
        <f>IF(COUNTIFS($D$3:D123,D123,$E$3:E123,E123,$F$3:F123,F123,$G$3:G123,G123)&gt;1,"Duplicate","")</f>
        <v/>
      </c>
    </row>
    <row r="124" spans="1:9 16384:16384" ht="50.1" customHeight="1">
      <c r="A124" s="40">
        <v>131</v>
      </c>
      <c r="B124" s="40" t="s">
        <v>90</v>
      </c>
      <c r="C124" s="40">
        <v>4</v>
      </c>
      <c r="D124" s="38" t="str">
        <f>IFERROR(INDEX('budget subgp'!$B$2:$E$67,MATCH(Data!A124,'budget subgp'!$B$2:$B$67,0),4),"")</f>
        <v>Own Source Revenue</v>
      </c>
      <c r="E124" s="40" t="s">
        <v>90</v>
      </c>
      <c r="F124" s="40">
        <v>1404009</v>
      </c>
      <c r="G124" s="54" t="s">
        <v>123</v>
      </c>
      <c r="H124" s="51"/>
      <c r="I124" s="58" t="s">
        <v>1095</v>
      </c>
      <c r="XFD124" s="67"/>
    </row>
    <row r="125" spans="1:9 16384:16384" ht="50.1" customHeight="1">
      <c r="A125" s="40">
        <v>131</v>
      </c>
      <c r="B125" s="40" t="s">
        <v>90</v>
      </c>
      <c r="C125" s="40">
        <v>4</v>
      </c>
      <c r="D125" s="38" t="str">
        <f>IFERROR(INDEX('budget subgp'!$B$2:$E$67,MATCH(Data!A125,'budget subgp'!$B$2:$B$67,0),4),"")</f>
        <v>Own Source Revenue</v>
      </c>
      <c r="E125" s="40" t="s">
        <v>90</v>
      </c>
      <c r="F125" s="40">
        <v>1404099</v>
      </c>
      <c r="G125" s="54" t="s">
        <v>124</v>
      </c>
      <c r="H125" s="51"/>
      <c r="I125" s="58" t="s">
        <v>1095</v>
      </c>
      <c r="XFD125" s="67" t="str">
        <f>IF(COUNTIFS($D$3:D125,D125,$E$3:E125,E125,$F$3:F125,F125,$G$3:G125,G125)&gt;1,"Duplicate","")</f>
        <v/>
      </c>
    </row>
    <row r="126" spans="1:9 16384:16384" ht="50.1" customHeight="1">
      <c r="A126" s="40">
        <v>131</v>
      </c>
      <c r="B126" s="40" t="s">
        <v>90</v>
      </c>
      <c r="C126" s="40">
        <v>4</v>
      </c>
      <c r="D126" s="38" t="str">
        <f>IFERROR(INDEX('budget subgp'!$B$2:$E$67,MATCH(Data!A126,'budget subgp'!$B$2:$B$67,0),4),"")</f>
        <v>Own Source Revenue</v>
      </c>
      <c r="E126" s="40" t="s">
        <v>90</v>
      </c>
      <c r="F126" s="40">
        <v>1404011</v>
      </c>
      <c r="G126" s="54" t="s">
        <v>125</v>
      </c>
      <c r="H126" s="51"/>
      <c r="I126" s="58" t="s">
        <v>1095</v>
      </c>
      <c r="XFD126" s="67"/>
    </row>
    <row r="127" spans="1:9 16384:16384" ht="50.1" customHeight="1">
      <c r="A127" s="40">
        <v>131</v>
      </c>
      <c r="B127" s="40" t="s">
        <v>90</v>
      </c>
      <c r="C127" s="40">
        <v>4</v>
      </c>
      <c r="D127" s="38" t="str">
        <f>IFERROR(INDEX('budget subgp'!$B$2:$E$67,MATCH(Data!A127,'budget subgp'!$B$2:$B$67,0),4),"")</f>
        <v>Own Source Revenue</v>
      </c>
      <c r="E127" s="40" t="s">
        <v>90</v>
      </c>
      <c r="F127" s="40">
        <v>1404001</v>
      </c>
      <c r="G127" s="54" t="s">
        <v>126</v>
      </c>
      <c r="H127" s="51"/>
      <c r="I127" s="58" t="s">
        <v>1095</v>
      </c>
      <c r="XFD127" s="67" t="str">
        <f>IF(COUNTIFS($D$3:D127,D127,$E$3:E127,E127,$F$3:F127,F127,$G$3:G127,G127)&gt;1,"Duplicate","")</f>
        <v/>
      </c>
    </row>
    <row r="128" spans="1:9 16384:16384" ht="50.1" customHeight="1">
      <c r="A128" s="40">
        <v>131</v>
      </c>
      <c r="B128" s="40" t="s">
        <v>90</v>
      </c>
      <c r="C128" s="40">
        <v>4</v>
      </c>
      <c r="D128" s="38" t="str">
        <f>IFERROR(INDEX('budget subgp'!$B$2:$E$67,MATCH(Data!A128,'budget subgp'!$B$2:$B$67,0),4),"")</f>
        <v>Own Source Revenue</v>
      </c>
      <c r="E128" s="40" t="s">
        <v>90</v>
      </c>
      <c r="F128" s="40">
        <v>1401702</v>
      </c>
      <c r="G128" s="54" t="s">
        <v>127</v>
      </c>
      <c r="H128" s="51"/>
      <c r="I128" s="58" t="s">
        <v>1095</v>
      </c>
      <c r="XFD128" s="67"/>
    </row>
    <row r="129" spans="1:9 16384:16384" ht="50.1" customHeight="1">
      <c r="A129" s="40">
        <v>131</v>
      </c>
      <c r="B129" s="40" t="s">
        <v>90</v>
      </c>
      <c r="C129" s="40">
        <v>4</v>
      </c>
      <c r="D129" s="38" t="str">
        <f>IFERROR(INDEX('budget subgp'!$B$2:$E$67,MATCH(Data!A129,'budget subgp'!$B$2:$B$67,0),4),"")</f>
        <v>Own Source Revenue</v>
      </c>
      <c r="E129" s="40" t="s">
        <v>90</v>
      </c>
      <c r="F129" s="40">
        <v>1401305</v>
      </c>
      <c r="G129" s="54" t="s">
        <v>128</v>
      </c>
      <c r="H129" s="51"/>
      <c r="I129" s="58" t="s">
        <v>1095</v>
      </c>
      <c r="XFD129" s="67" t="str">
        <f>IF(COUNTIFS($D$3:D129,D129,$E$3:E129,E129,$F$3:F129,F129,$G$3:G129,G129)&gt;1,"Duplicate","")</f>
        <v/>
      </c>
    </row>
    <row r="130" spans="1:9 16384:16384" ht="50.1" customHeight="1">
      <c r="A130" s="40">
        <v>131</v>
      </c>
      <c r="B130" s="40" t="s">
        <v>90</v>
      </c>
      <c r="C130" s="40">
        <v>4</v>
      </c>
      <c r="D130" s="38" t="str">
        <f>IFERROR(INDEX('budget subgp'!$B$2:$E$67,MATCH(Data!A130,'budget subgp'!$B$2:$B$67,0),4),"")</f>
        <v>Own Source Revenue</v>
      </c>
      <c r="E130" s="40" t="s">
        <v>90</v>
      </c>
      <c r="F130" s="35">
        <v>1401004</v>
      </c>
      <c r="G130" s="56" t="s">
        <v>1031</v>
      </c>
      <c r="H130" s="53"/>
      <c r="I130" s="58" t="s">
        <v>1095</v>
      </c>
      <c r="XFD130" s="67"/>
    </row>
    <row r="131" spans="1:9 16384:16384" ht="50.1" customHeight="1">
      <c r="A131" s="40">
        <v>131</v>
      </c>
      <c r="B131" s="40" t="s">
        <v>90</v>
      </c>
      <c r="C131" s="40">
        <v>4</v>
      </c>
      <c r="D131" s="38" t="str">
        <f>IFERROR(INDEX('budget subgp'!$B$2:$E$67,MATCH(Data!A131,'budget subgp'!$B$2:$B$67,0),4),"")</f>
        <v>Own Source Revenue</v>
      </c>
      <c r="E131" s="40" t="s">
        <v>90</v>
      </c>
      <c r="F131" s="35">
        <v>1401005</v>
      </c>
      <c r="G131" s="56" t="s">
        <v>1032</v>
      </c>
      <c r="H131" s="53"/>
      <c r="I131" s="58" t="s">
        <v>1095</v>
      </c>
      <c r="XFD131" s="67" t="str">
        <f>IF(COUNTIFS($D$3:D131,D131,$E$3:E131,E131,$F$3:F131,F131,$G$3:G131,G131)&gt;1,"Duplicate","")</f>
        <v/>
      </c>
    </row>
    <row r="132" spans="1:9 16384:16384" ht="50.1" customHeight="1">
      <c r="A132" s="40">
        <v>131</v>
      </c>
      <c r="B132" s="40" t="s">
        <v>90</v>
      </c>
      <c r="C132" s="40">
        <v>4</v>
      </c>
      <c r="D132" s="38" t="str">
        <f>IFERROR(INDEX('budget subgp'!$B$2:$E$67,MATCH(Data!A132,'budget subgp'!$B$2:$B$67,0),4),"")</f>
        <v>Own Source Revenue</v>
      </c>
      <c r="E132" s="40" t="s">
        <v>90</v>
      </c>
      <c r="F132" s="35">
        <v>1401109</v>
      </c>
      <c r="G132" s="56" t="s">
        <v>1033</v>
      </c>
      <c r="H132" s="53"/>
      <c r="I132" s="58" t="s">
        <v>1095</v>
      </c>
      <c r="XFD132" s="67"/>
    </row>
    <row r="133" spans="1:9 16384:16384" ht="50.1" customHeight="1">
      <c r="A133" s="40">
        <v>131</v>
      </c>
      <c r="B133" s="40" t="s">
        <v>90</v>
      </c>
      <c r="C133" s="40">
        <v>4</v>
      </c>
      <c r="D133" s="38" t="str">
        <f>IFERROR(INDEX('budget subgp'!$B$2:$E$67,MATCH(Data!A133,'budget subgp'!$B$2:$B$67,0),4),"")</f>
        <v>Own Source Revenue</v>
      </c>
      <c r="E133" s="40" t="s">
        <v>90</v>
      </c>
      <c r="F133" s="35">
        <v>1401110</v>
      </c>
      <c r="G133" s="56" t="s">
        <v>1034</v>
      </c>
      <c r="H133" s="53"/>
      <c r="I133" s="58" t="s">
        <v>1095</v>
      </c>
      <c r="XFD133" s="67" t="str">
        <f>IF(COUNTIFS($D$3:D133,D133,$E$3:E133,E133,$F$3:F133,F133,$G$3:G133,G133)&gt;1,"Duplicate","")</f>
        <v/>
      </c>
    </row>
    <row r="134" spans="1:9 16384:16384" ht="50.1" customHeight="1">
      <c r="A134" s="40">
        <v>131</v>
      </c>
      <c r="B134" s="40" t="s">
        <v>90</v>
      </c>
      <c r="C134" s="40">
        <v>4</v>
      </c>
      <c r="D134" s="38" t="str">
        <f>IFERROR(INDEX('budget subgp'!$B$2:$E$67,MATCH(Data!A134,'budget subgp'!$B$2:$B$67,0),4),"")</f>
        <v>Own Source Revenue</v>
      </c>
      <c r="E134" s="40" t="s">
        <v>90</v>
      </c>
      <c r="F134" s="35">
        <v>1408001</v>
      </c>
      <c r="G134" s="56" t="s">
        <v>1035</v>
      </c>
      <c r="H134" s="53"/>
      <c r="I134" s="58" t="s">
        <v>1095</v>
      </c>
      <c r="XFD134" s="67"/>
    </row>
    <row r="135" spans="1:9 16384:16384" ht="50.1" customHeight="1">
      <c r="A135" s="40">
        <v>141</v>
      </c>
      <c r="B135" s="40" t="s">
        <v>130</v>
      </c>
      <c r="C135" s="40">
        <v>5</v>
      </c>
      <c r="D135" s="38" t="str">
        <f>IFERROR(INDEX('budget subgp'!$B$2:$E$67,MATCH(Data!A135,'budget subgp'!$B$2:$B$67,0),4),"")</f>
        <v>Own Source Revenue</v>
      </c>
      <c r="E135" s="40" t="s">
        <v>130</v>
      </c>
      <c r="F135" s="40">
        <v>1402001</v>
      </c>
      <c r="G135" s="54" t="s">
        <v>129</v>
      </c>
      <c r="H135" s="51"/>
      <c r="I135" s="58" t="s">
        <v>1095</v>
      </c>
      <c r="XFD135" s="67" t="str">
        <f>IF(COUNTIFS($D$3:D135,D135,$E$3:E135,E135,$F$3:F135,F135,$G$3:G135,G135)&gt;1,"Duplicate","")</f>
        <v/>
      </c>
    </row>
    <row r="136" spans="1:9 16384:16384" ht="50.1" customHeight="1">
      <c r="A136" s="40">
        <v>141</v>
      </c>
      <c r="B136" s="40" t="s">
        <v>130</v>
      </c>
      <c r="C136" s="40">
        <v>5</v>
      </c>
      <c r="D136" s="38" t="str">
        <f>IFERROR(INDEX('budget subgp'!$B$2:$E$67,MATCH(Data!A136,'budget subgp'!$B$2:$B$67,0),4),"")</f>
        <v>Own Source Revenue</v>
      </c>
      <c r="E136" s="40" t="s">
        <v>130</v>
      </c>
      <c r="F136" s="40">
        <v>1402002</v>
      </c>
      <c r="G136" s="54" t="s">
        <v>131</v>
      </c>
      <c r="H136" s="51"/>
      <c r="I136" s="58" t="s">
        <v>1095</v>
      </c>
      <c r="XFD136" s="67"/>
    </row>
    <row r="137" spans="1:9 16384:16384" ht="50.1" customHeight="1">
      <c r="A137" s="40">
        <v>141</v>
      </c>
      <c r="B137" s="40" t="s">
        <v>130</v>
      </c>
      <c r="C137" s="40">
        <v>5</v>
      </c>
      <c r="D137" s="38" t="str">
        <f>IFERROR(INDEX('budget subgp'!$B$2:$E$67,MATCH(Data!A137,'budget subgp'!$B$2:$B$67,0),4),"")</f>
        <v>Own Source Revenue</v>
      </c>
      <c r="E137" s="40" t="s">
        <v>130</v>
      </c>
      <c r="F137" s="40">
        <v>1402004</v>
      </c>
      <c r="G137" s="54" t="s">
        <v>132</v>
      </c>
      <c r="H137" s="51"/>
      <c r="I137" s="58" t="s">
        <v>1095</v>
      </c>
      <c r="XFD137" s="67" t="str">
        <f>IF(COUNTIFS($D$3:D137,D137,$E$3:E137,E137,$F$3:F137,F137,$G$3:G137,G137)&gt;1,"Duplicate","")</f>
        <v/>
      </c>
    </row>
    <row r="138" spans="1:9 16384:16384" ht="50.1" customHeight="1">
      <c r="A138" s="40">
        <v>141</v>
      </c>
      <c r="B138" s="40" t="s">
        <v>130</v>
      </c>
      <c r="C138" s="40">
        <v>5</v>
      </c>
      <c r="D138" s="38" t="str">
        <f>IFERROR(INDEX('budget subgp'!$B$2:$E$67,MATCH(Data!A138,'budget subgp'!$B$2:$B$67,0),4),"")</f>
        <v>Own Source Revenue</v>
      </c>
      <c r="E138" s="40" t="s">
        <v>130</v>
      </c>
      <c r="F138" s="40">
        <v>1404002</v>
      </c>
      <c r="G138" s="54" t="s">
        <v>133</v>
      </c>
      <c r="H138" s="51"/>
      <c r="I138" s="58" t="s">
        <v>1095</v>
      </c>
      <c r="XFD138" s="67"/>
    </row>
    <row r="139" spans="1:9 16384:16384" ht="50.1" customHeight="1">
      <c r="A139" s="40">
        <v>141</v>
      </c>
      <c r="B139" s="40" t="s">
        <v>130</v>
      </c>
      <c r="C139" s="40">
        <v>5</v>
      </c>
      <c r="D139" s="38" t="str">
        <f>IFERROR(INDEX('budget subgp'!$B$2:$E$67,MATCH(Data!A139,'budget subgp'!$B$2:$B$67,0),4),"")</f>
        <v>Own Source Revenue</v>
      </c>
      <c r="E139" s="40" t="s">
        <v>130</v>
      </c>
      <c r="F139" s="40">
        <v>1404003</v>
      </c>
      <c r="G139" s="54" t="s">
        <v>134</v>
      </c>
      <c r="H139" s="51"/>
      <c r="I139" s="58" t="s">
        <v>1095</v>
      </c>
      <c r="XFD139" s="67" t="str">
        <f>IF(COUNTIFS($D$3:D139,D139,$E$3:E139,E139,$F$3:F139,F139,$G$3:G139,G139)&gt;1,"Duplicate","")</f>
        <v/>
      </c>
    </row>
    <row r="140" spans="1:9 16384:16384" ht="50.1" customHeight="1">
      <c r="A140" s="40">
        <v>141</v>
      </c>
      <c r="B140" s="40" t="s">
        <v>130</v>
      </c>
      <c r="C140" s="40">
        <v>5</v>
      </c>
      <c r="D140" s="38" t="str">
        <f>IFERROR(INDEX('budget subgp'!$B$2:$E$67,MATCH(Data!A140,'budget subgp'!$B$2:$B$67,0),4),"")</f>
        <v>Own Source Revenue</v>
      </c>
      <c r="E140" s="40" t="s">
        <v>130</v>
      </c>
      <c r="F140" s="40">
        <v>1404004</v>
      </c>
      <c r="G140" s="54" t="s">
        <v>135</v>
      </c>
      <c r="H140" s="51"/>
      <c r="I140" s="58" t="s">
        <v>1095</v>
      </c>
      <c r="XFD140" s="67"/>
    </row>
    <row r="141" spans="1:9 16384:16384" ht="50.1" customHeight="1">
      <c r="A141" s="40">
        <v>141</v>
      </c>
      <c r="B141" s="40" t="s">
        <v>130</v>
      </c>
      <c r="C141" s="40">
        <v>5</v>
      </c>
      <c r="D141" s="38" t="str">
        <f>IFERROR(INDEX('budget subgp'!$B$2:$E$67,MATCH(Data!A141,'budget subgp'!$B$2:$B$67,0),4),"")</f>
        <v>Own Source Revenue</v>
      </c>
      <c r="E141" s="40" t="s">
        <v>130</v>
      </c>
      <c r="F141" s="40">
        <v>1402006</v>
      </c>
      <c r="G141" s="54" t="s">
        <v>136</v>
      </c>
      <c r="H141" s="51"/>
      <c r="I141" s="58" t="s">
        <v>1095</v>
      </c>
      <c r="XFD141" s="67" t="str">
        <f>IF(COUNTIFS($D$3:D141,D141,$E$3:E141,E141,$F$3:F141,F141,$G$3:G141,G141)&gt;1,"Duplicate","")</f>
        <v/>
      </c>
    </row>
    <row r="142" spans="1:9 16384:16384" ht="50.1" customHeight="1">
      <c r="A142" s="40">
        <v>141</v>
      </c>
      <c r="B142" s="40" t="s">
        <v>130</v>
      </c>
      <c r="C142" s="40">
        <v>5</v>
      </c>
      <c r="D142" s="38" t="str">
        <f>IFERROR(INDEX('budget subgp'!$B$2:$E$67,MATCH(Data!A142,'budget subgp'!$B$2:$B$67,0),4),"")</f>
        <v>Own Source Revenue</v>
      </c>
      <c r="E142" s="40" t="s">
        <v>130</v>
      </c>
      <c r="F142" s="40">
        <v>1407002</v>
      </c>
      <c r="G142" s="54" t="s">
        <v>137</v>
      </c>
      <c r="H142" s="51"/>
      <c r="I142" s="58" t="s">
        <v>1095</v>
      </c>
      <c r="XFD142" s="67"/>
    </row>
    <row r="143" spans="1:9 16384:16384" ht="50.1" customHeight="1">
      <c r="A143" s="40">
        <v>141</v>
      </c>
      <c r="B143" s="40" t="s">
        <v>130</v>
      </c>
      <c r="C143" s="40">
        <v>5</v>
      </c>
      <c r="D143" s="38" t="str">
        <f>IFERROR(INDEX('budget subgp'!$B$2:$E$67,MATCH(Data!A143,'budget subgp'!$B$2:$B$67,0),4),"")</f>
        <v>Own Source Revenue</v>
      </c>
      <c r="E143" s="40" t="s">
        <v>130</v>
      </c>
      <c r="F143" s="40">
        <v>1407004</v>
      </c>
      <c r="G143" s="54" t="s">
        <v>138</v>
      </c>
      <c r="H143" s="51"/>
      <c r="I143" s="58" t="s">
        <v>1095</v>
      </c>
      <c r="XFD143" s="67" t="str">
        <f>IF(COUNTIFS($D$3:D143,D143,$E$3:E143,E143,$F$3:F143,F143,$G$3:G143,G143)&gt;1,"Duplicate","")</f>
        <v/>
      </c>
    </row>
    <row r="144" spans="1:9 16384:16384" ht="50.1" customHeight="1">
      <c r="A144" s="40">
        <v>141</v>
      </c>
      <c r="B144" s="40" t="s">
        <v>130</v>
      </c>
      <c r="C144" s="40">
        <v>5</v>
      </c>
      <c r="D144" s="38" t="str">
        <f>IFERROR(INDEX('budget subgp'!$B$2:$E$67,MATCH(Data!A144,'budget subgp'!$B$2:$B$67,0),4),"")</f>
        <v>Own Source Revenue</v>
      </c>
      <c r="E144" s="40" t="s">
        <v>130</v>
      </c>
      <c r="F144" s="40">
        <v>1402003</v>
      </c>
      <c r="G144" s="54" t="s">
        <v>139</v>
      </c>
      <c r="H144" s="51"/>
      <c r="I144" s="58" t="s">
        <v>1095</v>
      </c>
      <c r="XFD144" s="67"/>
    </row>
    <row r="145" spans="1:9 16384:16384" ht="50.1" customHeight="1">
      <c r="A145" s="40">
        <v>151</v>
      </c>
      <c r="B145" s="40" t="s">
        <v>141</v>
      </c>
      <c r="C145" s="40">
        <v>6</v>
      </c>
      <c r="D145" s="38" t="str">
        <f>IFERROR(INDEX('budget subgp'!$B$2:$E$67,MATCH(Data!A145,'budget subgp'!$B$2:$B$67,0),4),"")</f>
        <v>Own Source Revenue</v>
      </c>
      <c r="E145" s="40" t="s">
        <v>141</v>
      </c>
      <c r="F145" s="40">
        <v>1501005</v>
      </c>
      <c r="G145" s="54" t="s">
        <v>140</v>
      </c>
      <c r="H145" s="51"/>
      <c r="I145" s="58" t="s">
        <v>1095</v>
      </c>
      <c r="XFD145" s="67" t="str">
        <f>IF(COUNTIFS($D$3:D145,D145,$E$3:E145,E145,$F$3:F145,F145,$G$3:G145,G145)&gt;1,"Duplicate","")</f>
        <v/>
      </c>
    </row>
    <row r="146" spans="1:9 16384:16384" ht="50.1" customHeight="1">
      <c r="A146" s="40">
        <v>151</v>
      </c>
      <c r="B146" s="40" t="s">
        <v>141</v>
      </c>
      <c r="C146" s="40">
        <v>6</v>
      </c>
      <c r="D146" s="38" t="str">
        <f>IFERROR(INDEX('budget subgp'!$B$2:$E$67,MATCH(Data!A146,'budget subgp'!$B$2:$B$67,0),4),"")</f>
        <v>Own Source Revenue</v>
      </c>
      <c r="E146" s="40" t="s">
        <v>141</v>
      </c>
      <c r="F146" s="40">
        <v>1501102</v>
      </c>
      <c r="G146" s="54" t="s">
        <v>142</v>
      </c>
      <c r="H146" s="51"/>
      <c r="I146" s="58" t="s">
        <v>1095</v>
      </c>
      <c r="XFD146" s="67"/>
    </row>
    <row r="147" spans="1:9 16384:16384" ht="50.1" customHeight="1">
      <c r="A147" s="40">
        <v>151</v>
      </c>
      <c r="B147" s="40" t="s">
        <v>141</v>
      </c>
      <c r="C147" s="40">
        <v>6</v>
      </c>
      <c r="D147" s="38" t="str">
        <f>IFERROR(INDEX('budget subgp'!$B$2:$E$67,MATCH(Data!A147,'budget subgp'!$B$2:$B$67,0),4),"")</f>
        <v>Own Source Revenue</v>
      </c>
      <c r="E147" s="40" t="s">
        <v>141</v>
      </c>
      <c r="F147" s="40">
        <v>1501001</v>
      </c>
      <c r="G147" s="54" t="s">
        <v>143</v>
      </c>
      <c r="H147" s="51"/>
      <c r="I147" s="58" t="s">
        <v>1095</v>
      </c>
      <c r="XFD147" s="67" t="str">
        <f>IF(COUNTIFS($D$3:D147,D147,$E$3:E147,E147,$F$3:F147,F147,$G$3:G147,G147)&gt;1,"Duplicate","")</f>
        <v/>
      </c>
    </row>
    <row r="148" spans="1:9 16384:16384" ht="50.1" customHeight="1">
      <c r="A148" s="40">
        <v>151</v>
      </c>
      <c r="B148" s="40" t="s">
        <v>141</v>
      </c>
      <c r="C148" s="40">
        <v>6</v>
      </c>
      <c r="D148" s="38" t="str">
        <f>IFERROR(INDEX('budget subgp'!$B$2:$E$67,MATCH(Data!A148,'budget subgp'!$B$2:$B$67,0),4),"")</f>
        <v>Own Source Revenue</v>
      </c>
      <c r="E148" s="40" t="s">
        <v>141</v>
      </c>
      <c r="F148" s="40">
        <v>1501007</v>
      </c>
      <c r="G148" s="54" t="s">
        <v>144</v>
      </c>
      <c r="H148" s="51"/>
      <c r="I148" s="58" t="s">
        <v>1095</v>
      </c>
      <c r="XFD148" s="67"/>
    </row>
    <row r="149" spans="1:9 16384:16384" ht="50.1" customHeight="1">
      <c r="A149" s="40">
        <v>151</v>
      </c>
      <c r="B149" s="40" t="s">
        <v>141</v>
      </c>
      <c r="C149" s="40">
        <v>6</v>
      </c>
      <c r="D149" s="38" t="str">
        <f>IFERROR(INDEX('budget subgp'!$B$2:$E$67,MATCH(Data!A149,'budget subgp'!$B$2:$B$67,0),4),"")</f>
        <v>Own Source Revenue</v>
      </c>
      <c r="E149" s="40" t="s">
        <v>141</v>
      </c>
      <c r="F149" s="40">
        <v>1501008</v>
      </c>
      <c r="G149" s="54" t="s">
        <v>145</v>
      </c>
      <c r="H149" s="51"/>
      <c r="I149" s="58" t="s">
        <v>1095</v>
      </c>
      <c r="XFD149" s="67" t="str">
        <f>IF(COUNTIFS($D$3:D149,D149,$E$3:E149,E149,$F$3:F149,F149,$G$3:G149,G149)&gt;1,"Duplicate","")</f>
        <v/>
      </c>
    </row>
    <row r="150" spans="1:9 16384:16384" ht="50.1" customHeight="1">
      <c r="A150" s="40">
        <v>151</v>
      </c>
      <c r="B150" s="40" t="s">
        <v>141</v>
      </c>
      <c r="C150" s="40">
        <v>6</v>
      </c>
      <c r="D150" s="38" t="str">
        <f>IFERROR(INDEX('budget subgp'!$B$2:$E$67,MATCH(Data!A150,'budget subgp'!$B$2:$B$67,0),4),"")</f>
        <v>Own Source Revenue</v>
      </c>
      <c r="E150" s="40" t="s">
        <v>141</v>
      </c>
      <c r="F150" s="40">
        <v>1501010</v>
      </c>
      <c r="G150" s="54" t="s">
        <v>146</v>
      </c>
      <c r="H150" s="51"/>
      <c r="I150" s="58" t="s">
        <v>1095</v>
      </c>
      <c r="XFD150" s="67"/>
    </row>
    <row r="151" spans="1:9 16384:16384" ht="50.1" customHeight="1">
      <c r="A151" s="40">
        <v>151</v>
      </c>
      <c r="B151" s="40" t="s">
        <v>141</v>
      </c>
      <c r="C151" s="40">
        <v>6</v>
      </c>
      <c r="D151" s="38" t="str">
        <f>IFERROR(INDEX('budget subgp'!$B$2:$E$67,MATCH(Data!A151,'budget subgp'!$B$2:$B$67,0),4),"")</f>
        <v>Own Source Revenue</v>
      </c>
      <c r="E151" s="40" t="s">
        <v>141</v>
      </c>
      <c r="F151" s="40">
        <v>1501012</v>
      </c>
      <c r="G151" s="54" t="s">
        <v>147</v>
      </c>
      <c r="H151" s="51"/>
      <c r="I151" s="58" t="s">
        <v>1095</v>
      </c>
      <c r="XFD151" s="67" t="str">
        <f>IF(COUNTIFS($D$3:D151,D151,$E$3:E151,E151,$F$3:F151,F151,$G$3:G151,G151)&gt;1,"Duplicate","")</f>
        <v/>
      </c>
    </row>
    <row r="152" spans="1:9 16384:16384" ht="50.1" customHeight="1">
      <c r="A152" s="40">
        <v>151</v>
      </c>
      <c r="B152" s="40" t="s">
        <v>141</v>
      </c>
      <c r="C152" s="40">
        <v>6</v>
      </c>
      <c r="D152" s="38" t="str">
        <f>IFERROR(INDEX('budget subgp'!$B$2:$E$67,MATCH(Data!A152,'budget subgp'!$B$2:$B$67,0),4),"")</f>
        <v>Own Source Revenue</v>
      </c>
      <c r="E152" s="40" t="s">
        <v>141</v>
      </c>
      <c r="F152" s="40">
        <v>1501013</v>
      </c>
      <c r="G152" s="54" t="s">
        <v>148</v>
      </c>
      <c r="H152" s="51"/>
      <c r="I152" s="58" t="s">
        <v>1095</v>
      </c>
      <c r="XFD152" s="67"/>
    </row>
    <row r="153" spans="1:9 16384:16384" ht="50.1" customHeight="1">
      <c r="A153" s="40">
        <v>151</v>
      </c>
      <c r="B153" s="40" t="s">
        <v>141</v>
      </c>
      <c r="C153" s="40">
        <v>6</v>
      </c>
      <c r="D153" s="38" t="str">
        <f>IFERROR(INDEX('budget subgp'!$B$2:$E$67,MATCH(Data!A153,'budget subgp'!$B$2:$B$67,0),4),"")</f>
        <v>Own Source Revenue</v>
      </c>
      <c r="E153" s="40" t="s">
        <v>141</v>
      </c>
      <c r="F153" s="40">
        <v>1501015</v>
      </c>
      <c r="G153" s="54" t="s">
        <v>149</v>
      </c>
      <c r="H153" s="51"/>
      <c r="I153" s="58" t="s">
        <v>1095</v>
      </c>
      <c r="XFD153" s="67" t="str">
        <f>IF(COUNTIFS($D$3:D153,D153,$E$3:E153,E153,$F$3:F153,F153,$G$3:G153,G153)&gt;1,"Duplicate","")</f>
        <v/>
      </c>
    </row>
    <row r="154" spans="1:9 16384:16384" ht="50.1" customHeight="1">
      <c r="A154" s="40">
        <v>151</v>
      </c>
      <c r="B154" s="40" t="s">
        <v>141</v>
      </c>
      <c r="C154" s="40">
        <v>6</v>
      </c>
      <c r="D154" s="38" t="str">
        <f>IFERROR(INDEX('budget subgp'!$B$2:$E$67,MATCH(Data!A154,'budget subgp'!$B$2:$B$67,0),4),"")</f>
        <v>Own Source Revenue</v>
      </c>
      <c r="E154" s="40" t="s">
        <v>141</v>
      </c>
      <c r="F154" s="40">
        <v>1501017</v>
      </c>
      <c r="G154" s="54" t="s">
        <v>150</v>
      </c>
      <c r="H154" s="51"/>
      <c r="I154" s="58" t="s">
        <v>1095</v>
      </c>
      <c r="XFD154" s="67"/>
    </row>
    <row r="155" spans="1:9 16384:16384" ht="50.1" customHeight="1">
      <c r="A155" s="40">
        <v>151</v>
      </c>
      <c r="B155" s="40" t="s">
        <v>141</v>
      </c>
      <c r="C155" s="40">
        <v>6</v>
      </c>
      <c r="D155" s="38" t="str">
        <f>IFERROR(INDEX('budget subgp'!$B$2:$E$67,MATCH(Data!A155,'budget subgp'!$B$2:$B$67,0),4),"")</f>
        <v>Own Source Revenue</v>
      </c>
      <c r="E155" s="40" t="s">
        <v>141</v>
      </c>
      <c r="F155" s="40">
        <v>1501018</v>
      </c>
      <c r="G155" s="54" t="s">
        <v>151</v>
      </c>
      <c r="H155" s="51"/>
      <c r="I155" s="58" t="s">
        <v>1095</v>
      </c>
      <c r="XFD155" s="67" t="str">
        <f>IF(COUNTIFS($D$3:D155,D155,$E$3:E155,E155,$F$3:F155,F155,$G$3:G155,G155)&gt;1,"Duplicate","")</f>
        <v/>
      </c>
    </row>
    <row r="156" spans="1:9 16384:16384" ht="50.1" customHeight="1">
      <c r="A156" s="40">
        <v>151</v>
      </c>
      <c r="B156" s="40" t="s">
        <v>141</v>
      </c>
      <c r="C156" s="40">
        <v>6</v>
      </c>
      <c r="D156" s="38" t="str">
        <f>IFERROR(INDEX('budget subgp'!$B$2:$E$67,MATCH(Data!A156,'budget subgp'!$B$2:$B$67,0),4),"")</f>
        <v>Own Source Revenue</v>
      </c>
      <c r="E156" s="40" t="s">
        <v>141</v>
      </c>
      <c r="F156" s="40">
        <v>1501020</v>
      </c>
      <c r="G156" s="54" t="s">
        <v>152</v>
      </c>
      <c r="H156" s="51"/>
      <c r="I156" s="58" t="s">
        <v>1095</v>
      </c>
      <c r="XFD156" s="67"/>
    </row>
    <row r="157" spans="1:9 16384:16384" ht="50.1" customHeight="1">
      <c r="A157" s="40">
        <v>151</v>
      </c>
      <c r="B157" s="40" t="s">
        <v>141</v>
      </c>
      <c r="C157" s="40">
        <v>6</v>
      </c>
      <c r="D157" s="38" t="str">
        <f>IFERROR(INDEX('budget subgp'!$B$2:$E$67,MATCH(Data!A157,'budget subgp'!$B$2:$B$67,0),4),"")</f>
        <v>Own Source Revenue</v>
      </c>
      <c r="E157" s="40" t="s">
        <v>141</v>
      </c>
      <c r="F157" s="40">
        <v>1501023</v>
      </c>
      <c r="G157" s="54" t="s">
        <v>153</v>
      </c>
      <c r="H157" s="51"/>
      <c r="I157" s="58" t="s">
        <v>1095</v>
      </c>
      <c r="XFD157" s="67" t="str">
        <f>IF(COUNTIFS($D$3:D157,D157,$E$3:E157,E157,$F$3:F157,F157,$G$3:G157,G157)&gt;1,"Duplicate","")</f>
        <v/>
      </c>
    </row>
    <row r="158" spans="1:9 16384:16384" ht="50.1" customHeight="1">
      <c r="A158" s="40">
        <v>151</v>
      </c>
      <c r="B158" s="40" t="s">
        <v>141</v>
      </c>
      <c r="C158" s="40">
        <v>6</v>
      </c>
      <c r="D158" s="38" t="str">
        <f>IFERROR(INDEX('budget subgp'!$B$2:$E$67,MATCH(Data!A158,'budget subgp'!$B$2:$B$67,0),4),"")</f>
        <v>Own Source Revenue</v>
      </c>
      <c r="E158" s="40" t="s">
        <v>141</v>
      </c>
      <c r="F158" s="40">
        <v>1501024</v>
      </c>
      <c r="G158" s="54" t="s">
        <v>154</v>
      </c>
      <c r="H158" s="51"/>
      <c r="I158" s="58" t="s">
        <v>1095</v>
      </c>
      <c r="XFD158" s="67"/>
    </row>
    <row r="159" spans="1:9 16384:16384" ht="50.1" customHeight="1">
      <c r="A159" s="40">
        <v>151</v>
      </c>
      <c r="B159" s="40" t="s">
        <v>141</v>
      </c>
      <c r="C159" s="40">
        <v>6</v>
      </c>
      <c r="D159" s="38" t="str">
        <f>IFERROR(INDEX('budget subgp'!$B$2:$E$67,MATCH(Data!A159,'budget subgp'!$B$2:$B$67,0),4),"")</f>
        <v>Own Source Revenue</v>
      </c>
      <c r="E159" s="40" t="s">
        <v>141</v>
      </c>
      <c r="F159" s="40">
        <v>1501027</v>
      </c>
      <c r="G159" s="54" t="s">
        <v>155</v>
      </c>
      <c r="H159" s="51"/>
      <c r="I159" s="58" t="s">
        <v>1095</v>
      </c>
      <c r="XFD159" s="67" t="str">
        <f>IF(COUNTIFS($D$3:D159,D159,$E$3:E159,E159,$F$3:F159,F159,$G$3:G159,G159)&gt;1,"Duplicate","")</f>
        <v/>
      </c>
    </row>
    <row r="160" spans="1:9 16384:16384" ht="50.1" customHeight="1">
      <c r="A160" s="40">
        <v>151</v>
      </c>
      <c r="B160" s="40" t="s">
        <v>141</v>
      </c>
      <c r="C160" s="40">
        <v>6</v>
      </c>
      <c r="D160" s="38" t="str">
        <f>IFERROR(INDEX('budget subgp'!$B$2:$E$67,MATCH(Data!A160,'budget subgp'!$B$2:$B$67,0),4),"")</f>
        <v>Own Source Revenue</v>
      </c>
      <c r="E160" s="40" t="s">
        <v>141</v>
      </c>
      <c r="F160" s="40">
        <v>1501029</v>
      </c>
      <c r="G160" s="54" t="s">
        <v>156</v>
      </c>
      <c r="H160" s="51"/>
      <c r="I160" s="58" t="s">
        <v>1095</v>
      </c>
      <c r="XFD160" s="67"/>
    </row>
    <row r="161" spans="1:9 16384:16384" ht="50.1" customHeight="1">
      <c r="A161" s="40">
        <v>151</v>
      </c>
      <c r="B161" s="40" t="s">
        <v>141</v>
      </c>
      <c r="C161" s="40">
        <v>6</v>
      </c>
      <c r="D161" s="38" t="str">
        <f>IFERROR(INDEX('budget subgp'!$B$2:$E$67,MATCH(Data!A161,'budget subgp'!$B$2:$B$67,0),4),"")</f>
        <v>Own Source Revenue</v>
      </c>
      <c r="E161" s="40" t="s">
        <v>141</v>
      </c>
      <c r="F161" s="40">
        <v>1501030</v>
      </c>
      <c r="G161" s="54" t="s">
        <v>157</v>
      </c>
      <c r="H161" s="51"/>
      <c r="I161" s="58" t="s">
        <v>1095</v>
      </c>
      <c r="XFD161" s="67" t="str">
        <f>IF(COUNTIFS($D$3:D161,D161,$E$3:E161,E161,$F$3:F161,F161,$G$3:G161,G161)&gt;1,"Duplicate","")</f>
        <v/>
      </c>
    </row>
    <row r="162" spans="1:9 16384:16384" ht="50.1" customHeight="1">
      <c r="A162" s="40">
        <v>151</v>
      </c>
      <c r="B162" s="40" t="s">
        <v>141</v>
      </c>
      <c r="C162" s="40">
        <v>6</v>
      </c>
      <c r="D162" s="38" t="str">
        <f>IFERROR(INDEX('budget subgp'!$B$2:$E$67,MATCH(Data!A162,'budget subgp'!$B$2:$B$67,0),4),"")</f>
        <v>Own Source Revenue</v>
      </c>
      <c r="E162" s="40" t="s">
        <v>141</v>
      </c>
      <c r="F162" s="40">
        <v>1501004</v>
      </c>
      <c r="G162" s="54" t="s">
        <v>158</v>
      </c>
      <c r="H162" s="51"/>
      <c r="I162" s="58" t="s">
        <v>1095</v>
      </c>
      <c r="XFD162" s="67"/>
    </row>
    <row r="163" spans="1:9 16384:16384" ht="50.1" customHeight="1">
      <c r="A163" s="40">
        <v>151</v>
      </c>
      <c r="B163" s="40" t="s">
        <v>141</v>
      </c>
      <c r="C163" s="40">
        <v>6</v>
      </c>
      <c r="D163" s="38" t="str">
        <f>IFERROR(INDEX('budget subgp'!$B$2:$E$67,MATCH(Data!A163,'budget subgp'!$B$2:$B$67,0),4),"")</f>
        <v>Own Source Revenue</v>
      </c>
      <c r="E163" s="40" t="s">
        <v>141</v>
      </c>
      <c r="F163" s="40">
        <v>1501006</v>
      </c>
      <c r="G163" s="54" t="s">
        <v>159</v>
      </c>
      <c r="H163" s="51"/>
      <c r="I163" s="58" t="s">
        <v>1095</v>
      </c>
      <c r="XFD163" s="67" t="str">
        <f>IF(COUNTIFS($D$3:D163,D163,$E$3:E163,E163,$F$3:F163,F163,$G$3:G163,G163)&gt;1,"Duplicate","")</f>
        <v/>
      </c>
    </row>
    <row r="164" spans="1:9 16384:16384" ht="50.1" customHeight="1">
      <c r="A164" s="40">
        <v>151</v>
      </c>
      <c r="B164" s="40" t="s">
        <v>141</v>
      </c>
      <c r="C164" s="40">
        <v>6</v>
      </c>
      <c r="D164" s="38" t="str">
        <f>IFERROR(INDEX('budget subgp'!$B$2:$E$67,MATCH(Data!A164,'budget subgp'!$B$2:$B$67,0),4),"")</f>
        <v>Own Source Revenue</v>
      </c>
      <c r="E164" s="40" t="s">
        <v>141</v>
      </c>
      <c r="F164" s="40">
        <v>1501099</v>
      </c>
      <c r="G164" s="54" t="s">
        <v>160</v>
      </c>
      <c r="H164" s="51"/>
      <c r="I164" s="58" t="s">
        <v>1095</v>
      </c>
      <c r="XFD164" s="67"/>
    </row>
    <row r="165" spans="1:9 16384:16384" ht="50.1" customHeight="1">
      <c r="A165" s="40">
        <v>151</v>
      </c>
      <c r="B165" s="40" t="s">
        <v>141</v>
      </c>
      <c r="C165" s="40">
        <v>6</v>
      </c>
      <c r="D165" s="38" t="str">
        <f>IFERROR(INDEX('budget subgp'!$B$2:$E$67,MATCH(Data!A165,'budget subgp'!$B$2:$B$67,0),4),"")</f>
        <v>Own Source Revenue</v>
      </c>
      <c r="E165" s="40" t="s">
        <v>141</v>
      </c>
      <c r="F165" s="40">
        <v>1501101</v>
      </c>
      <c r="G165" s="54" t="s">
        <v>161</v>
      </c>
      <c r="H165" s="51"/>
      <c r="I165" s="58" t="s">
        <v>1095</v>
      </c>
      <c r="XFD165" s="67" t="str">
        <f>IF(COUNTIFS($D$3:D165,D165,$E$3:E165,E165,$F$3:F165,F165,$G$3:G165,G165)&gt;1,"Duplicate","")</f>
        <v/>
      </c>
    </row>
    <row r="166" spans="1:9 16384:16384" ht="50.1" customHeight="1">
      <c r="A166" s="40">
        <v>151</v>
      </c>
      <c r="B166" s="40" t="s">
        <v>141</v>
      </c>
      <c r="C166" s="40">
        <v>6</v>
      </c>
      <c r="D166" s="38" t="str">
        <f>IFERROR(INDEX('budget subgp'!$B$2:$E$67,MATCH(Data!A166,'budget subgp'!$B$2:$B$67,0),4),"")</f>
        <v>Own Source Revenue</v>
      </c>
      <c r="E166" s="40" t="s">
        <v>141</v>
      </c>
      <c r="F166" s="40">
        <v>1501201</v>
      </c>
      <c r="G166" s="54" t="s">
        <v>162</v>
      </c>
      <c r="H166" s="51"/>
      <c r="I166" s="58" t="s">
        <v>1095</v>
      </c>
      <c r="XFD166" s="67"/>
    </row>
    <row r="167" spans="1:9 16384:16384" ht="50.1" customHeight="1">
      <c r="A167" s="40">
        <v>151</v>
      </c>
      <c r="B167" s="40" t="s">
        <v>141</v>
      </c>
      <c r="C167" s="40">
        <v>6</v>
      </c>
      <c r="D167" s="38" t="str">
        <f>IFERROR(INDEX('budget subgp'!$B$2:$E$67,MATCH(Data!A167,'budget subgp'!$B$2:$B$67,0),4),"")</f>
        <v>Own Source Revenue</v>
      </c>
      <c r="E167" s="40" t="s">
        <v>141</v>
      </c>
      <c r="F167" s="40">
        <v>1501202</v>
      </c>
      <c r="G167" s="54" t="s">
        <v>163</v>
      </c>
      <c r="H167" s="51"/>
      <c r="I167" s="58" t="s">
        <v>1095</v>
      </c>
      <c r="XFD167" s="67" t="str">
        <f>IF(COUNTIFS($D$3:D167,D167,$E$3:E167,E167,$F$3:F167,F167,$G$3:G167,G167)&gt;1,"Duplicate","")</f>
        <v/>
      </c>
    </row>
    <row r="168" spans="1:9 16384:16384" ht="50.1" customHeight="1">
      <c r="A168" s="40">
        <v>151</v>
      </c>
      <c r="B168" s="40" t="s">
        <v>141</v>
      </c>
      <c r="C168" s="40">
        <v>6</v>
      </c>
      <c r="D168" s="38" t="str">
        <f>IFERROR(INDEX('budget subgp'!$B$2:$E$67,MATCH(Data!A168,'budget subgp'!$B$2:$B$67,0),4),"")</f>
        <v>Own Source Revenue</v>
      </c>
      <c r="E168" s="40" t="s">
        <v>141</v>
      </c>
      <c r="F168" s="40">
        <v>1503001</v>
      </c>
      <c r="G168" s="54" t="s">
        <v>164</v>
      </c>
      <c r="H168" s="51"/>
      <c r="I168" s="58" t="s">
        <v>1095</v>
      </c>
      <c r="XFD168" s="67"/>
    </row>
    <row r="169" spans="1:9 16384:16384" ht="50.1" customHeight="1">
      <c r="A169" s="40">
        <v>151</v>
      </c>
      <c r="B169" s="40" t="s">
        <v>141</v>
      </c>
      <c r="C169" s="40">
        <v>6</v>
      </c>
      <c r="D169" s="38" t="str">
        <f>IFERROR(INDEX('budget subgp'!$B$2:$E$67,MATCH(Data!A169,'budget subgp'!$B$2:$B$67,0),4),"")</f>
        <v>Own Source Revenue</v>
      </c>
      <c r="E169" s="40" t="s">
        <v>141</v>
      </c>
      <c r="F169" s="40">
        <v>1501009</v>
      </c>
      <c r="G169" s="54" t="s">
        <v>165</v>
      </c>
      <c r="H169" s="51"/>
      <c r="I169" s="58" t="s">
        <v>1095</v>
      </c>
      <c r="XFD169" s="67" t="str">
        <f>IF(COUNTIFS($D$3:D169,D169,$E$3:E169,E169,$F$3:F169,F169,$G$3:G169,G169)&gt;1,"Duplicate","")</f>
        <v/>
      </c>
    </row>
    <row r="170" spans="1:9 16384:16384" ht="50.1" customHeight="1">
      <c r="A170" s="40">
        <v>151</v>
      </c>
      <c r="B170" s="40" t="s">
        <v>141</v>
      </c>
      <c r="C170" s="40">
        <v>6</v>
      </c>
      <c r="D170" s="38" t="str">
        <f>IFERROR(INDEX('budget subgp'!$B$2:$E$67,MATCH(Data!A170,'budget subgp'!$B$2:$B$67,0),4),"")</f>
        <v>Own Source Revenue</v>
      </c>
      <c r="E170" s="40" t="s">
        <v>141</v>
      </c>
      <c r="F170" s="40">
        <v>1501011</v>
      </c>
      <c r="G170" s="54" t="s">
        <v>166</v>
      </c>
      <c r="H170" s="51"/>
      <c r="I170" s="58" t="s">
        <v>1095</v>
      </c>
      <c r="XFD170" s="67"/>
    </row>
    <row r="171" spans="1:9 16384:16384" ht="50.1" customHeight="1">
      <c r="A171" s="40">
        <v>151</v>
      </c>
      <c r="B171" s="40" t="s">
        <v>141</v>
      </c>
      <c r="C171" s="40">
        <v>6</v>
      </c>
      <c r="D171" s="38" t="str">
        <f>IFERROR(INDEX('budget subgp'!$B$2:$E$67,MATCH(Data!A171,'budget subgp'!$B$2:$B$67,0),4),"")</f>
        <v>Own Source Revenue</v>
      </c>
      <c r="E171" s="40" t="s">
        <v>141</v>
      </c>
      <c r="F171" s="40">
        <v>1501014</v>
      </c>
      <c r="G171" s="54" t="s">
        <v>167</v>
      </c>
      <c r="H171" s="51"/>
      <c r="I171" s="58" t="s">
        <v>1095</v>
      </c>
      <c r="XFD171" s="67" t="str">
        <f>IF(COUNTIFS($D$3:D171,D171,$E$3:E171,E171,$F$3:F171,F171,$G$3:G171,G171)&gt;1,"Duplicate","")</f>
        <v/>
      </c>
    </row>
    <row r="172" spans="1:9 16384:16384" ht="50.1" customHeight="1">
      <c r="A172" s="40">
        <v>151</v>
      </c>
      <c r="B172" s="40" t="s">
        <v>141</v>
      </c>
      <c r="C172" s="40">
        <v>6</v>
      </c>
      <c r="D172" s="38" t="str">
        <f>IFERROR(INDEX('budget subgp'!$B$2:$E$67,MATCH(Data!A172,'budget subgp'!$B$2:$B$67,0),4),"")</f>
        <v>Own Source Revenue</v>
      </c>
      <c r="E172" s="40" t="s">
        <v>141</v>
      </c>
      <c r="F172" s="40">
        <v>1501016</v>
      </c>
      <c r="G172" s="54" t="s">
        <v>168</v>
      </c>
      <c r="H172" s="51"/>
      <c r="I172" s="58" t="s">
        <v>1095</v>
      </c>
      <c r="XFD172" s="67"/>
    </row>
    <row r="173" spans="1:9 16384:16384" ht="50.1" customHeight="1">
      <c r="A173" s="40">
        <v>151</v>
      </c>
      <c r="B173" s="40" t="s">
        <v>141</v>
      </c>
      <c r="C173" s="40">
        <v>6</v>
      </c>
      <c r="D173" s="38" t="str">
        <f>IFERROR(INDEX('budget subgp'!$B$2:$E$67,MATCH(Data!A173,'budget subgp'!$B$2:$B$67,0),4),"")</f>
        <v>Own Source Revenue</v>
      </c>
      <c r="E173" s="40" t="s">
        <v>141</v>
      </c>
      <c r="F173" s="40">
        <v>1501019</v>
      </c>
      <c r="G173" s="54" t="s">
        <v>169</v>
      </c>
      <c r="H173" s="51"/>
      <c r="I173" s="58" t="s">
        <v>1095</v>
      </c>
      <c r="XFD173" s="67" t="str">
        <f>IF(COUNTIFS($D$3:D173,D173,$E$3:E173,E173,$F$3:F173,F173,$G$3:G173,G173)&gt;1,"Duplicate","")</f>
        <v/>
      </c>
    </row>
    <row r="174" spans="1:9 16384:16384" ht="50.1" customHeight="1">
      <c r="A174" s="40">
        <v>151</v>
      </c>
      <c r="B174" s="40" t="s">
        <v>141</v>
      </c>
      <c r="C174" s="40">
        <v>6</v>
      </c>
      <c r="D174" s="38" t="str">
        <f>IFERROR(INDEX('budget subgp'!$B$2:$E$67,MATCH(Data!A174,'budget subgp'!$B$2:$B$67,0),4),"")</f>
        <v>Own Source Revenue</v>
      </c>
      <c r="E174" s="40" t="s">
        <v>141</v>
      </c>
      <c r="F174" s="40">
        <v>1501021</v>
      </c>
      <c r="G174" s="54" t="s">
        <v>170</v>
      </c>
      <c r="H174" s="51"/>
      <c r="I174" s="58" t="s">
        <v>1095</v>
      </c>
      <c r="XFD174" s="67"/>
    </row>
    <row r="175" spans="1:9 16384:16384" ht="50.1" customHeight="1">
      <c r="A175" s="40">
        <v>151</v>
      </c>
      <c r="B175" s="40" t="s">
        <v>141</v>
      </c>
      <c r="C175" s="40">
        <v>6</v>
      </c>
      <c r="D175" s="38" t="str">
        <f>IFERROR(INDEX('budget subgp'!$B$2:$E$67,MATCH(Data!A175,'budget subgp'!$B$2:$B$67,0),4),"")</f>
        <v>Own Source Revenue</v>
      </c>
      <c r="E175" s="40" t="s">
        <v>141</v>
      </c>
      <c r="F175" s="40">
        <v>1501022</v>
      </c>
      <c r="G175" s="54" t="s">
        <v>171</v>
      </c>
      <c r="H175" s="51"/>
      <c r="I175" s="58" t="s">
        <v>1095</v>
      </c>
      <c r="XFD175" s="67" t="str">
        <f>IF(COUNTIFS($D$3:D175,D175,$E$3:E175,E175,$F$3:F175,F175,$G$3:G175,G175)&gt;1,"Duplicate","")</f>
        <v/>
      </c>
    </row>
    <row r="176" spans="1:9 16384:16384" ht="50.1" customHeight="1">
      <c r="A176" s="40">
        <v>151</v>
      </c>
      <c r="B176" s="40" t="s">
        <v>141</v>
      </c>
      <c r="C176" s="40">
        <v>6</v>
      </c>
      <c r="D176" s="38" t="str">
        <f>IFERROR(INDEX('budget subgp'!$B$2:$E$67,MATCH(Data!A176,'budget subgp'!$B$2:$B$67,0),4),"")</f>
        <v>Own Source Revenue</v>
      </c>
      <c r="E176" s="40" t="s">
        <v>141</v>
      </c>
      <c r="F176" s="40">
        <v>1501025</v>
      </c>
      <c r="G176" s="54" t="s">
        <v>172</v>
      </c>
      <c r="H176" s="51"/>
      <c r="I176" s="58" t="s">
        <v>1095</v>
      </c>
      <c r="XFD176" s="67"/>
    </row>
    <row r="177" spans="1:9 16384:16384" ht="50.1" customHeight="1">
      <c r="A177" s="40">
        <v>151</v>
      </c>
      <c r="B177" s="40" t="s">
        <v>141</v>
      </c>
      <c r="C177" s="40">
        <v>6</v>
      </c>
      <c r="D177" s="38" t="str">
        <f>IFERROR(INDEX('budget subgp'!$B$2:$E$67,MATCH(Data!A177,'budget subgp'!$B$2:$B$67,0),4),"")</f>
        <v>Own Source Revenue</v>
      </c>
      <c r="E177" s="40" t="s">
        <v>141</v>
      </c>
      <c r="F177" s="40">
        <v>1501026</v>
      </c>
      <c r="G177" s="54" t="s">
        <v>173</v>
      </c>
      <c r="H177" s="51"/>
      <c r="I177" s="58" t="s">
        <v>1095</v>
      </c>
      <c r="XFD177" s="67" t="str">
        <f>IF(COUNTIFS($D$3:D177,D177,$E$3:E177,E177,$F$3:F177,F177,$G$3:G177,G177)&gt;1,"Duplicate","")</f>
        <v/>
      </c>
    </row>
    <row r="178" spans="1:9 16384:16384" ht="50.1" customHeight="1">
      <c r="A178" s="40">
        <v>151</v>
      </c>
      <c r="B178" s="40" t="s">
        <v>141</v>
      </c>
      <c r="C178" s="40">
        <v>6</v>
      </c>
      <c r="D178" s="38" t="str">
        <f>IFERROR(INDEX('budget subgp'!$B$2:$E$67,MATCH(Data!A178,'budget subgp'!$B$2:$B$67,0),4),"")</f>
        <v>Own Source Revenue</v>
      </c>
      <c r="E178" s="40" t="s">
        <v>141</v>
      </c>
      <c r="F178" s="40">
        <v>1501028</v>
      </c>
      <c r="G178" s="54" t="s">
        <v>174</v>
      </c>
      <c r="H178" s="51"/>
      <c r="I178" s="58" t="s">
        <v>1095</v>
      </c>
      <c r="XFD178" s="67"/>
    </row>
    <row r="179" spans="1:9 16384:16384" ht="50.1" customHeight="1">
      <c r="A179" s="40">
        <v>151</v>
      </c>
      <c r="B179" s="40" t="s">
        <v>141</v>
      </c>
      <c r="C179" s="40">
        <v>6</v>
      </c>
      <c r="D179" s="38" t="str">
        <f>IFERROR(INDEX('budget subgp'!$B$2:$E$67,MATCH(Data!A179,'budget subgp'!$B$2:$B$67,0),4),"")</f>
        <v>Own Source Revenue</v>
      </c>
      <c r="E179" s="40" t="s">
        <v>141</v>
      </c>
      <c r="F179" s="40">
        <v>1501031</v>
      </c>
      <c r="G179" s="54" t="s">
        <v>175</v>
      </c>
      <c r="H179" s="51"/>
      <c r="I179" s="58" t="s">
        <v>1095</v>
      </c>
      <c r="XFD179" s="67" t="str">
        <f>IF(COUNTIFS($D$3:D179,D179,$E$3:E179,E179,$F$3:F179,F179,$G$3:G179,G179)&gt;1,"Duplicate","")</f>
        <v/>
      </c>
    </row>
    <row r="180" spans="1:9 16384:16384" ht="50.1" customHeight="1">
      <c r="A180" s="40">
        <v>151</v>
      </c>
      <c r="B180" s="40" t="s">
        <v>141</v>
      </c>
      <c r="C180" s="40">
        <v>6</v>
      </c>
      <c r="D180" s="38" t="str">
        <f>IFERROR(INDEX('budget subgp'!$B$2:$E$67,MATCH(Data!A180,'budget subgp'!$B$2:$B$67,0),4),"")</f>
        <v>Own Source Revenue</v>
      </c>
      <c r="E180" s="40" t="s">
        <v>141</v>
      </c>
      <c r="F180" s="40">
        <v>1501032</v>
      </c>
      <c r="G180" s="54" t="s">
        <v>176</v>
      </c>
      <c r="H180" s="51"/>
      <c r="I180" s="58" t="s">
        <v>1095</v>
      </c>
      <c r="XFD180" s="67"/>
    </row>
    <row r="181" spans="1:9 16384:16384" ht="50.1" customHeight="1">
      <c r="A181" s="40">
        <v>151</v>
      </c>
      <c r="B181" s="40" t="s">
        <v>141</v>
      </c>
      <c r="C181" s="40">
        <v>6</v>
      </c>
      <c r="D181" s="38" t="str">
        <f>IFERROR(INDEX('budget subgp'!$B$2:$E$67,MATCH(Data!A181,'budget subgp'!$B$2:$B$67,0),4),"")</f>
        <v>Own Source Revenue</v>
      </c>
      <c r="E181" s="40" t="s">
        <v>141</v>
      </c>
      <c r="F181" s="35">
        <v>1501002</v>
      </c>
      <c r="G181" s="56" t="s">
        <v>1036</v>
      </c>
      <c r="H181" s="53"/>
      <c r="I181" s="58" t="s">
        <v>1095</v>
      </c>
      <c r="XFD181" s="67" t="str">
        <f>IF(COUNTIFS($D$3:D181,D181,$E$3:E181,E181,$F$3:F181,F181,$G$3:G181,G181)&gt;1,"Duplicate","")</f>
        <v/>
      </c>
    </row>
    <row r="182" spans="1:9 16384:16384" ht="50.1" customHeight="1">
      <c r="A182" s="40">
        <v>161</v>
      </c>
      <c r="B182" s="40" t="s">
        <v>178</v>
      </c>
      <c r="C182" s="40">
        <v>7</v>
      </c>
      <c r="D182" s="38" t="str">
        <f>IFERROR(INDEX('budget subgp'!$B$2:$E$67,MATCH(Data!A182,'budget subgp'!$B$2:$B$67,0),4),"")</f>
        <v>Own Source Revenue</v>
      </c>
      <c r="E182" s="40" t="s">
        <v>178</v>
      </c>
      <c r="F182" s="40">
        <v>1501203</v>
      </c>
      <c r="G182" s="54" t="s">
        <v>177</v>
      </c>
      <c r="H182" s="51"/>
      <c r="I182" s="58" t="s">
        <v>1095</v>
      </c>
      <c r="XFD182" s="67"/>
    </row>
    <row r="183" spans="1:9 16384:16384" ht="50.1" customHeight="1">
      <c r="A183" s="40">
        <v>161</v>
      </c>
      <c r="B183" s="40" t="s">
        <v>178</v>
      </c>
      <c r="C183" s="40">
        <v>7</v>
      </c>
      <c r="D183" s="38" t="str">
        <f>IFERROR(INDEX('budget subgp'!$B$2:$E$67,MATCH(Data!A183,'budget subgp'!$B$2:$B$67,0),4),"")</f>
        <v>Own Source Revenue</v>
      </c>
      <c r="E183" s="40" t="s">
        <v>178</v>
      </c>
      <c r="F183" s="40">
        <v>1803001</v>
      </c>
      <c r="G183" s="54" t="s">
        <v>179</v>
      </c>
      <c r="H183" s="51"/>
      <c r="I183" s="58" t="s">
        <v>1095</v>
      </c>
      <c r="XFD183" s="67" t="str">
        <f>IF(COUNTIFS($D$3:D183,D183,$E$3:E183,E183,$F$3:F183,F183,$G$3:G183,G183)&gt;1,"Duplicate","")</f>
        <v/>
      </c>
    </row>
    <row r="184" spans="1:9 16384:16384" ht="50.1" customHeight="1">
      <c r="A184" s="40">
        <v>171</v>
      </c>
      <c r="B184" s="40" t="s">
        <v>181</v>
      </c>
      <c r="C184" s="40">
        <v>8</v>
      </c>
      <c r="D184" s="38" t="str">
        <f>IFERROR(INDEX('budget subgp'!$B$2:$E$67,MATCH(Data!A184,'budget subgp'!$B$2:$B$67,0),4),"")</f>
        <v>Own Source Revenue</v>
      </c>
      <c r="E184" s="40" t="s">
        <v>181</v>
      </c>
      <c r="F184" s="40">
        <v>3207001</v>
      </c>
      <c r="G184" s="54" t="s">
        <v>180</v>
      </c>
      <c r="H184" s="51"/>
      <c r="I184" s="58" t="s">
        <v>1097</v>
      </c>
      <c r="XFD184" s="67"/>
    </row>
    <row r="185" spans="1:9 16384:16384" ht="50.1" customHeight="1">
      <c r="A185" s="40">
        <v>171</v>
      </c>
      <c r="B185" s="40" t="s">
        <v>181</v>
      </c>
      <c r="C185" s="40">
        <v>8</v>
      </c>
      <c r="D185" s="38" t="str">
        <f>IFERROR(INDEX('budget subgp'!$B$2:$E$67,MATCH(Data!A185,'budget subgp'!$B$2:$B$67,0),4),"")</f>
        <v>Own Source Revenue</v>
      </c>
      <c r="E185" s="40" t="s">
        <v>181</v>
      </c>
      <c r="F185" s="40">
        <v>3207002</v>
      </c>
      <c r="G185" s="54" t="s">
        <v>182</v>
      </c>
      <c r="H185" s="51"/>
      <c r="I185" s="58" t="s">
        <v>1097</v>
      </c>
      <c r="XFD185" s="67" t="str">
        <f>IF(COUNTIFS($D$3:D185,D185,$E$3:E185,E185,$F$3:F185,F185,$G$3:G185,G185)&gt;1,"Duplicate","")</f>
        <v/>
      </c>
    </row>
    <row r="186" spans="1:9 16384:16384" ht="50.1" customHeight="1">
      <c r="A186" s="40">
        <v>171</v>
      </c>
      <c r="B186" s="40" t="s">
        <v>181</v>
      </c>
      <c r="C186" s="40">
        <v>8</v>
      </c>
      <c r="D186" s="38" t="str">
        <f>IFERROR(INDEX('budget subgp'!$B$2:$E$67,MATCH(Data!A186,'budget subgp'!$B$2:$B$67,0),4),"")</f>
        <v>Own Source Revenue</v>
      </c>
      <c r="E186" s="40" t="s">
        <v>181</v>
      </c>
      <c r="F186" s="40">
        <v>3208095</v>
      </c>
      <c r="G186" s="54" t="s">
        <v>183</v>
      </c>
      <c r="H186" s="51"/>
      <c r="I186" s="58" t="s">
        <v>1097</v>
      </c>
      <c r="XFD186" s="67"/>
    </row>
    <row r="187" spans="1:9 16384:16384" ht="50.1" customHeight="1">
      <c r="A187" s="40">
        <v>171</v>
      </c>
      <c r="B187" s="40" t="s">
        <v>181</v>
      </c>
      <c r="C187" s="40">
        <v>8</v>
      </c>
      <c r="D187" s="38" t="str">
        <f>IFERROR(INDEX('budget subgp'!$B$2:$E$67,MATCH(Data!A187,'budget subgp'!$B$2:$B$67,0),4),"")</f>
        <v>Own Source Revenue</v>
      </c>
      <c r="E187" s="40" t="s">
        <v>181</v>
      </c>
      <c r="F187" s="40">
        <v>3208094</v>
      </c>
      <c r="G187" s="54" t="s">
        <v>184</v>
      </c>
      <c r="H187" s="51"/>
      <c r="I187" s="58" t="s">
        <v>1097</v>
      </c>
      <c r="XFD187" s="67" t="str">
        <f>IF(COUNTIFS($D$3:D187,D187,$E$3:E187,E187,$F$3:F187,F187,$G$3:G187,G187)&gt;1,"Duplicate","")</f>
        <v/>
      </c>
    </row>
    <row r="188" spans="1:9 16384:16384" ht="50.1" customHeight="1">
      <c r="A188" s="40">
        <v>181</v>
      </c>
      <c r="B188" s="40" t="s">
        <v>187</v>
      </c>
      <c r="C188" s="40">
        <v>9</v>
      </c>
      <c r="D188" s="38" t="str">
        <f>IFERROR(INDEX('budget subgp'!$B$2:$E$67,MATCH(Data!A188,'budget subgp'!$B$2:$B$67,0),4),"")</f>
        <v>Own Source Revenue</v>
      </c>
      <c r="E188" s="40" t="s">
        <v>187</v>
      </c>
      <c r="F188" s="40">
        <v>1711001</v>
      </c>
      <c r="G188" s="54" t="s">
        <v>186</v>
      </c>
      <c r="H188" s="51"/>
      <c r="I188" s="58" t="s">
        <v>1095</v>
      </c>
      <c r="XFD188" s="67"/>
    </row>
    <row r="189" spans="1:9 16384:16384" ht="50.1" customHeight="1">
      <c r="A189" s="40">
        <v>181</v>
      </c>
      <c r="B189" s="40" t="s">
        <v>187</v>
      </c>
      <c r="C189" s="40">
        <v>9</v>
      </c>
      <c r="D189" s="38" t="str">
        <f>IFERROR(INDEX('budget subgp'!$B$2:$E$67,MATCH(Data!A189,'budget subgp'!$B$2:$B$67,0),4),"")</f>
        <v>Own Source Revenue</v>
      </c>
      <c r="E189" s="40" t="s">
        <v>187</v>
      </c>
      <c r="F189" s="40">
        <v>1718099</v>
      </c>
      <c r="G189" s="54" t="s">
        <v>188</v>
      </c>
      <c r="H189" s="51"/>
      <c r="I189" s="58" t="s">
        <v>1095</v>
      </c>
      <c r="XFD189" s="67" t="str">
        <f>IF(COUNTIFS($D$3:D189,D189,$E$3:E189,E189,$F$3:F189,F189,$G$3:G189,G189)&gt;1,"Duplicate","")</f>
        <v/>
      </c>
    </row>
    <row r="190" spans="1:9 16384:16384" ht="50.1" customHeight="1">
      <c r="A190" s="40">
        <v>181</v>
      </c>
      <c r="B190" s="40" t="s">
        <v>187</v>
      </c>
      <c r="C190" s="40">
        <v>9</v>
      </c>
      <c r="D190" s="38" t="str">
        <f>IFERROR(INDEX('budget subgp'!$B$2:$E$67,MATCH(Data!A190,'budget subgp'!$B$2:$B$67,0),4),"")</f>
        <v>Own Source Revenue</v>
      </c>
      <c r="E190" s="40" t="s">
        <v>187</v>
      </c>
      <c r="F190" s="40">
        <v>1702001</v>
      </c>
      <c r="G190" s="54" t="s">
        <v>189</v>
      </c>
      <c r="H190" s="51"/>
      <c r="I190" s="58" t="s">
        <v>1095</v>
      </c>
      <c r="XFD190" s="67"/>
    </row>
    <row r="191" spans="1:9 16384:16384" ht="50.1" customHeight="1">
      <c r="A191" s="40">
        <v>181</v>
      </c>
      <c r="B191" s="40" t="s">
        <v>187</v>
      </c>
      <c r="C191" s="40">
        <v>9</v>
      </c>
      <c r="D191" s="38" t="str">
        <f>IFERROR(INDEX('budget subgp'!$B$2:$E$67,MATCH(Data!A191,'budget subgp'!$B$2:$B$67,0),4),"")</f>
        <v>Own Source Revenue</v>
      </c>
      <c r="E191" s="40" t="s">
        <v>187</v>
      </c>
      <c r="F191" s="40">
        <v>1712001</v>
      </c>
      <c r="G191" s="54" t="s">
        <v>190</v>
      </c>
      <c r="H191" s="51"/>
      <c r="I191" s="58" t="s">
        <v>1095</v>
      </c>
      <c r="XFD191" s="67" t="str">
        <f>IF(COUNTIFS($D$3:D191,D191,$E$3:E191,E191,$F$3:F191,F191,$G$3:G191,G191)&gt;1,"Duplicate","")</f>
        <v/>
      </c>
    </row>
    <row r="192" spans="1:9 16384:16384" ht="50.1" customHeight="1">
      <c r="A192" s="40">
        <v>181</v>
      </c>
      <c r="B192" s="40" t="s">
        <v>187</v>
      </c>
      <c r="C192" s="40">
        <v>9</v>
      </c>
      <c r="D192" s="38" t="str">
        <f>IFERROR(INDEX('budget subgp'!$B$2:$E$67,MATCH(Data!A192,'budget subgp'!$B$2:$B$67,0),4),"")</f>
        <v>Own Source Revenue</v>
      </c>
      <c r="E192" s="40" t="s">
        <v>187</v>
      </c>
      <c r="F192" s="40">
        <v>1701001</v>
      </c>
      <c r="G192" s="54" t="s">
        <v>191</v>
      </c>
      <c r="H192" s="51"/>
      <c r="I192" s="58" t="s">
        <v>1095</v>
      </c>
      <c r="XFD192" s="67"/>
    </row>
    <row r="193" spans="1:9 16384:16384" ht="50.1" customHeight="1">
      <c r="A193" s="40">
        <v>181</v>
      </c>
      <c r="B193" s="40" t="s">
        <v>187</v>
      </c>
      <c r="C193" s="40">
        <v>9</v>
      </c>
      <c r="D193" s="38" t="str">
        <f>IFERROR(INDEX('budget subgp'!$B$2:$E$67,MATCH(Data!A193,'budget subgp'!$B$2:$B$67,0),4),"")</f>
        <v>Own Source Revenue</v>
      </c>
      <c r="E193" s="40" t="s">
        <v>187</v>
      </c>
      <c r="F193" s="40">
        <v>1704001</v>
      </c>
      <c r="G193" s="54" t="s">
        <v>192</v>
      </c>
      <c r="H193" s="51"/>
      <c r="I193" s="58" t="s">
        <v>1095</v>
      </c>
      <c r="XFD193" s="67" t="str">
        <f>IF(COUNTIFS($D$3:D193,D193,$E$3:E193,E193,$F$3:F193,F193,$G$3:G193,G193)&gt;1,"Duplicate","")</f>
        <v/>
      </c>
    </row>
    <row r="194" spans="1:9 16384:16384" ht="50.1" customHeight="1">
      <c r="A194" s="40">
        <v>181</v>
      </c>
      <c r="B194" s="40" t="s">
        <v>187</v>
      </c>
      <c r="C194" s="40">
        <v>9</v>
      </c>
      <c r="D194" s="38" t="str">
        <f>IFERROR(INDEX('budget subgp'!$B$2:$E$67,MATCH(Data!A194,'budget subgp'!$B$2:$B$67,0),4),"")</f>
        <v>Own Source Revenue</v>
      </c>
      <c r="E194" s="40" t="s">
        <v>187</v>
      </c>
      <c r="F194" s="40">
        <v>1708001</v>
      </c>
      <c r="G194" s="54" t="s">
        <v>193</v>
      </c>
      <c r="H194" s="51"/>
      <c r="I194" s="58" t="s">
        <v>1095</v>
      </c>
      <c r="XFD194" s="67"/>
    </row>
    <row r="195" spans="1:9 16384:16384" ht="50.1" customHeight="1">
      <c r="A195" s="40">
        <v>181</v>
      </c>
      <c r="B195" s="40" t="s">
        <v>187</v>
      </c>
      <c r="C195" s="40">
        <v>9</v>
      </c>
      <c r="D195" s="38" t="str">
        <f>IFERROR(INDEX('budget subgp'!$B$2:$E$67,MATCH(Data!A195,'budget subgp'!$B$2:$B$67,0),4),"")</f>
        <v>Own Source Revenue</v>
      </c>
      <c r="E195" s="40" t="s">
        <v>187</v>
      </c>
      <c r="F195" s="40">
        <v>1713001</v>
      </c>
      <c r="G195" s="54" t="s">
        <v>194</v>
      </c>
      <c r="H195" s="51"/>
      <c r="I195" s="58" t="s">
        <v>1095</v>
      </c>
      <c r="XFD195" s="67" t="str">
        <f>IF(COUNTIFS($D$3:D195,D195,$E$3:E195,E195,$F$3:F195,F195,$G$3:G195,G195)&gt;1,"Duplicate","")</f>
        <v/>
      </c>
    </row>
    <row r="196" spans="1:9 16384:16384" ht="50.1" customHeight="1">
      <c r="A196" s="40">
        <v>201</v>
      </c>
      <c r="B196" s="40" t="s">
        <v>196</v>
      </c>
      <c r="C196" s="40">
        <v>10</v>
      </c>
      <c r="D196" s="38" t="str">
        <f>IFERROR(INDEX('budget subgp'!$B$2:$E$67,MATCH(Data!A196,'budget subgp'!$B$2:$B$67,0),4),"")</f>
        <v>Assigned Revenues and Grants</v>
      </c>
      <c r="E196" s="40" t="s">
        <v>196</v>
      </c>
      <c r="F196" s="40">
        <v>1601023</v>
      </c>
      <c r="G196" s="54" t="s">
        <v>195</v>
      </c>
      <c r="H196" s="51"/>
      <c r="I196" s="59" t="s">
        <v>1096</v>
      </c>
      <c r="XFD196" s="67"/>
    </row>
    <row r="197" spans="1:9 16384:16384" ht="50.1" customHeight="1">
      <c r="A197" s="40">
        <v>201</v>
      </c>
      <c r="B197" s="40" t="s">
        <v>196</v>
      </c>
      <c r="C197" s="40">
        <v>10</v>
      </c>
      <c r="D197" s="38" t="str">
        <f>IFERROR(INDEX('budget subgp'!$B$2:$E$67,MATCH(Data!A197,'budget subgp'!$B$2:$B$67,0),4),"")</f>
        <v>Assigned Revenues and Grants</v>
      </c>
      <c r="E197" s="40" t="s">
        <v>196</v>
      </c>
      <c r="F197" s="40">
        <v>3202001</v>
      </c>
      <c r="G197" s="54" t="s">
        <v>197</v>
      </c>
      <c r="H197" s="51"/>
      <c r="I197" s="60" t="s">
        <v>1108</v>
      </c>
      <c r="XFD197" s="67" t="str">
        <f>IF(COUNTIFS($D$3:D197,D197,$E$3:E197,E197,$F$3:F197,F197,$G$3:G197,G197)&gt;1,"Duplicate","")</f>
        <v/>
      </c>
    </row>
    <row r="198" spans="1:9 16384:16384" ht="50.1" customHeight="1">
      <c r="A198" s="40">
        <v>201</v>
      </c>
      <c r="B198" s="40" t="s">
        <v>196</v>
      </c>
      <c r="C198" s="40">
        <v>10</v>
      </c>
      <c r="D198" s="38" t="str">
        <f>IFERROR(INDEX('budget subgp'!$B$2:$E$67,MATCH(Data!A198,'budget subgp'!$B$2:$B$67,0),4),"")</f>
        <v>Assigned Revenues and Grants</v>
      </c>
      <c r="E198" s="40" t="s">
        <v>196</v>
      </c>
      <c r="F198" s="40">
        <v>3202002</v>
      </c>
      <c r="G198" s="54" t="s">
        <v>198</v>
      </c>
      <c r="H198" s="51"/>
      <c r="I198" s="60" t="s">
        <v>1108</v>
      </c>
      <c r="XFD198" s="67"/>
    </row>
    <row r="199" spans="1:9 16384:16384" ht="50.1" customHeight="1">
      <c r="A199" s="40">
        <v>201</v>
      </c>
      <c r="B199" s="40" t="s">
        <v>196</v>
      </c>
      <c r="C199" s="40">
        <v>10</v>
      </c>
      <c r="D199" s="38" t="str">
        <f>IFERROR(INDEX('budget subgp'!$B$2:$E$67,MATCH(Data!A199,'budget subgp'!$B$2:$B$67,0),4),"")</f>
        <v>Assigned Revenues and Grants</v>
      </c>
      <c r="E199" s="40" t="s">
        <v>196</v>
      </c>
      <c r="F199" s="40">
        <v>3202006</v>
      </c>
      <c r="G199" s="54" t="s">
        <v>199</v>
      </c>
      <c r="H199" s="51"/>
      <c r="I199" s="60" t="s">
        <v>1108</v>
      </c>
      <c r="XFD199" s="67" t="str">
        <f>IF(COUNTIFS($D$3:D199,D199,$E$3:E199,E199,$F$3:F199,F199,$G$3:G199,G199)&gt;1,"Duplicate","")</f>
        <v/>
      </c>
    </row>
    <row r="200" spans="1:9 16384:16384" ht="50.1" customHeight="1">
      <c r="A200" s="40">
        <v>201</v>
      </c>
      <c r="B200" s="40" t="s">
        <v>196</v>
      </c>
      <c r="C200" s="40">
        <v>10</v>
      </c>
      <c r="D200" s="38" t="str">
        <f>IFERROR(INDEX('budget subgp'!$B$2:$E$67,MATCH(Data!A200,'budget subgp'!$B$2:$B$67,0),4),"")</f>
        <v>Assigned Revenues and Grants</v>
      </c>
      <c r="E200" s="40" t="s">
        <v>196</v>
      </c>
      <c r="F200" s="40">
        <v>3202007</v>
      </c>
      <c r="G200" s="54" t="s">
        <v>200</v>
      </c>
      <c r="H200" s="51"/>
      <c r="I200" s="60" t="s">
        <v>1108</v>
      </c>
      <c r="XFD200" s="67"/>
    </row>
    <row r="201" spans="1:9 16384:16384" ht="50.1" customHeight="1">
      <c r="A201" s="40">
        <v>201</v>
      </c>
      <c r="B201" s="40" t="s">
        <v>196</v>
      </c>
      <c r="C201" s="40">
        <v>10</v>
      </c>
      <c r="D201" s="38" t="str">
        <f>IFERROR(INDEX('budget subgp'!$B$2:$E$67,MATCH(Data!A201,'budget subgp'!$B$2:$B$67,0),4),"")</f>
        <v>Assigned Revenues and Grants</v>
      </c>
      <c r="E201" s="40" t="s">
        <v>196</v>
      </c>
      <c r="F201" s="40">
        <v>3202008</v>
      </c>
      <c r="G201" s="54" t="s">
        <v>201</v>
      </c>
      <c r="H201" s="51"/>
      <c r="I201" s="60" t="s">
        <v>1108</v>
      </c>
      <c r="XFD201" s="67" t="str">
        <f>IF(COUNTIFS($D$3:D201,D201,$E$3:E201,E201,$F$3:F201,F201,$G$3:G201,G201)&gt;1,"Duplicate","")</f>
        <v/>
      </c>
    </row>
    <row r="202" spans="1:9 16384:16384" ht="50.1" customHeight="1">
      <c r="A202" s="40">
        <v>201</v>
      </c>
      <c r="B202" s="40" t="s">
        <v>196</v>
      </c>
      <c r="C202" s="40">
        <v>10</v>
      </c>
      <c r="D202" s="38" t="str">
        <f>IFERROR(INDEX('budget subgp'!$B$2:$E$67,MATCH(Data!A202,'budget subgp'!$B$2:$B$67,0),4),"")</f>
        <v>Assigned Revenues and Grants</v>
      </c>
      <c r="E202" s="40" t="s">
        <v>196</v>
      </c>
      <c r="F202" s="40">
        <v>3202009</v>
      </c>
      <c r="G202" s="54" t="s">
        <v>202</v>
      </c>
      <c r="H202" s="51"/>
      <c r="I202" s="60" t="s">
        <v>1108</v>
      </c>
      <c r="XFD202" s="67"/>
    </row>
    <row r="203" spans="1:9 16384:16384" ht="50.1" customHeight="1">
      <c r="A203" s="40">
        <v>201</v>
      </c>
      <c r="B203" s="40" t="s">
        <v>196</v>
      </c>
      <c r="C203" s="40">
        <v>10</v>
      </c>
      <c r="D203" s="38" t="str">
        <f>IFERROR(INDEX('budget subgp'!$B$2:$E$67,MATCH(Data!A203,'budget subgp'!$B$2:$B$67,0),4),"")</f>
        <v>Assigned Revenues and Grants</v>
      </c>
      <c r="E203" s="40" t="s">
        <v>196</v>
      </c>
      <c r="F203" s="40">
        <v>3202010</v>
      </c>
      <c r="G203" s="54" t="s">
        <v>203</v>
      </c>
      <c r="H203" s="51"/>
      <c r="I203" s="60" t="s">
        <v>1108</v>
      </c>
      <c r="XFD203" s="67" t="str">
        <f>IF(COUNTIFS($D$3:D203,D203,$E$3:E203,E203,$F$3:F203,F203,$G$3:G203,G203)&gt;1,"Duplicate","")</f>
        <v/>
      </c>
    </row>
    <row r="204" spans="1:9 16384:16384" ht="50.1" customHeight="1">
      <c r="A204" s="40">
        <v>201</v>
      </c>
      <c r="B204" s="40" t="s">
        <v>196</v>
      </c>
      <c r="C204" s="40">
        <v>10</v>
      </c>
      <c r="D204" s="38" t="str">
        <f>IFERROR(INDEX('budget subgp'!$B$2:$E$67,MATCH(Data!A204,'budget subgp'!$B$2:$B$67,0),4),"")</f>
        <v>Assigned Revenues and Grants</v>
      </c>
      <c r="E204" s="40" t="s">
        <v>196</v>
      </c>
      <c r="F204" s="40">
        <v>3202003</v>
      </c>
      <c r="G204" s="54" t="s">
        <v>204</v>
      </c>
      <c r="H204" s="51"/>
      <c r="I204" s="60" t="s">
        <v>1108</v>
      </c>
      <c r="XFD204" s="67"/>
    </row>
    <row r="205" spans="1:9 16384:16384" ht="50.1" customHeight="1">
      <c r="A205" s="40">
        <v>201</v>
      </c>
      <c r="B205" s="40" t="s">
        <v>196</v>
      </c>
      <c r="C205" s="40">
        <v>10</v>
      </c>
      <c r="D205" s="38" t="str">
        <f>IFERROR(INDEX('budget subgp'!$B$2:$E$67,MATCH(Data!A205,'budget subgp'!$B$2:$B$67,0),4),"")</f>
        <v>Assigned Revenues and Grants</v>
      </c>
      <c r="E205" s="40" t="s">
        <v>196</v>
      </c>
      <c r="F205" s="40">
        <v>3202005</v>
      </c>
      <c r="G205" s="54" t="s">
        <v>205</v>
      </c>
      <c r="H205" s="51"/>
      <c r="I205" s="60" t="s">
        <v>1108</v>
      </c>
      <c r="XFD205" s="67" t="str">
        <f>IF(COUNTIFS($D$3:D205,D205,$E$3:E205,E205,$F$3:F205,F205,$G$3:G205,G205)&gt;1,"Duplicate","")</f>
        <v/>
      </c>
    </row>
    <row r="206" spans="1:9 16384:16384" ht="50.1" customHeight="1">
      <c r="A206" s="40">
        <v>201</v>
      </c>
      <c r="B206" s="40" t="s">
        <v>196</v>
      </c>
      <c r="C206" s="40">
        <v>10</v>
      </c>
      <c r="D206" s="38" t="str">
        <f>IFERROR(INDEX('budget subgp'!$B$2:$E$67,MATCH(Data!A206,'budget subgp'!$B$2:$B$67,0),4),"")</f>
        <v>Assigned Revenues and Grants</v>
      </c>
      <c r="E206" s="40" t="s">
        <v>196</v>
      </c>
      <c r="F206" s="40">
        <v>3202037</v>
      </c>
      <c r="G206" s="54" t="s">
        <v>206</v>
      </c>
      <c r="H206" s="51"/>
      <c r="I206" s="60" t="s">
        <v>1108</v>
      </c>
      <c r="XFD206" s="67"/>
    </row>
    <row r="207" spans="1:9 16384:16384" ht="50.1" customHeight="1">
      <c r="A207" s="40">
        <v>201</v>
      </c>
      <c r="B207" s="40" t="s">
        <v>196</v>
      </c>
      <c r="C207" s="40">
        <v>10</v>
      </c>
      <c r="D207" s="38" t="str">
        <f>IFERROR(INDEX('budget subgp'!$B$2:$E$67,MATCH(Data!A207,'budget subgp'!$B$2:$B$67,0),4),"")</f>
        <v>Assigned Revenues and Grants</v>
      </c>
      <c r="E207" s="40" t="s">
        <v>196</v>
      </c>
      <c r="F207" s="35">
        <v>3202031</v>
      </c>
      <c r="G207" s="56" t="s">
        <v>1059</v>
      </c>
      <c r="H207" s="53"/>
      <c r="I207" s="60" t="s">
        <v>1108</v>
      </c>
      <c r="XFD207" s="67" t="str">
        <f>IF(COUNTIFS($D$3:D207,D207,$E$3:E207,E207,$F$3:F207,F207,$G$3:G207,G207)&gt;1,"Duplicate","")</f>
        <v/>
      </c>
    </row>
    <row r="208" spans="1:9 16384:16384" ht="82.5" customHeight="1">
      <c r="A208" s="40">
        <v>211</v>
      </c>
      <c r="B208" s="40" t="s">
        <v>208</v>
      </c>
      <c r="C208" s="40">
        <v>11</v>
      </c>
      <c r="D208" s="38" t="str">
        <f>IFERROR(INDEX('budget subgp'!$B$2:$E$67,MATCH(Data!A208,'budget subgp'!$B$2:$B$67,0),4),"")</f>
        <v>Assigned Revenues and Grants</v>
      </c>
      <c r="E208" s="40" t="s">
        <v>208</v>
      </c>
      <c r="F208" s="40">
        <v>3201006</v>
      </c>
      <c r="G208" s="54" t="s">
        <v>207</v>
      </c>
      <c r="H208" s="51"/>
      <c r="I208" s="60" t="s">
        <v>1108</v>
      </c>
      <c r="XFD208" s="67"/>
    </row>
    <row r="209" spans="1:9 16384:16384" ht="50.1" customHeight="1">
      <c r="A209" s="40">
        <v>211</v>
      </c>
      <c r="B209" s="40" t="s">
        <v>208</v>
      </c>
      <c r="C209" s="40">
        <v>11</v>
      </c>
      <c r="D209" s="38" t="str">
        <f>IFERROR(INDEX('budget subgp'!$B$2:$E$67,MATCH(Data!A209,'budget subgp'!$B$2:$B$67,0),4),"")</f>
        <v>Assigned Revenues and Grants</v>
      </c>
      <c r="E209" s="40" t="s">
        <v>208</v>
      </c>
      <c r="F209" s="40">
        <v>3201008</v>
      </c>
      <c r="G209" s="54" t="s">
        <v>209</v>
      </c>
      <c r="H209" s="51"/>
      <c r="I209" s="60" t="s">
        <v>1108</v>
      </c>
      <c r="XFD209" s="67" t="str">
        <f>IF(COUNTIFS($D$3:D209,D209,$E$3:E209,E209,$F$3:F209,F209,$G$3:G209,G209)&gt;1,"Duplicate","")</f>
        <v/>
      </c>
    </row>
    <row r="210" spans="1:9 16384:16384" ht="50.1" customHeight="1">
      <c r="A210" s="40">
        <v>211</v>
      </c>
      <c r="B210" s="40" t="s">
        <v>208</v>
      </c>
      <c r="C210" s="40">
        <v>11</v>
      </c>
      <c r="D210" s="38" t="str">
        <f>IFERROR(INDEX('budget subgp'!$B$2:$E$67,MATCH(Data!A210,'budget subgp'!$B$2:$B$67,0),4),"")</f>
        <v>Assigned Revenues and Grants</v>
      </c>
      <c r="E210" s="40" t="s">
        <v>208</v>
      </c>
      <c r="F210" s="40">
        <v>3201010</v>
      </c>
      <c r="G210" s="54" t="s">
        <v>210</v>
      </c>
      <c r="H210" s="51"/>
      <c r="I210" s="60" t="s">
        <v>1108</v>
      </c>
      <c r="XFD210" s="67"/>
    </row>
    <row r="211" spans="1:9 16384:16384" ht="50.1" customHeight="1">
      <c r="A211" s="40">
        <v>211</v>
      </c>
      <c r="B211" s="40" t="s">
        <v>208</v>
      </c>
      <c r="C211" s="40">
        <v>11</v>
      </c>
      <c r="D211" s="38" t="str">
        <f>IFERROR(INDEX('budget subgp'!$B$2:$E$67,MATCH(Data!A211,'budget subgp'!$B$2:$B$67,0),4),"")</f>
        <v>Assigned Revenues and Grants</v>
      </c>
      <c r="E211" s="40" t="s">
        <v>208</v>
      </c>
      <c r="F211" s="40">
        <v>3201011</v>
      </c>
      <c r="G211" s="54" t="s">
        <v>211</v>
      </c>
      <c r="H211" s="51"/>
      <c r="I211" s="60" t="s">
        <v>1108</v>
      </c>
      <c r="XFD211" s="67" t="str">
        <f>IF(COUNTIFS($D$3:D211,D211,$E$3:E211,E211,$F$3:F211,F211,$G$3:G211,G211)&gt;1,"Duplicate","")</f>
        <v/>
      </c>
    </row>
    <row r="212" spans="1:9 16384:16384" ht="50.1" customHeight="1">
      <c r="A212" s="40">
        <v>211</v>
      </c>
      <c r="B212" s="40" t="s">
        <v>208</v>
      </c>
      <c r="C212" s="40">
        <v>11</v>
      </c>
      <c r="D212" s="38" t="str">
        <f>IFERROR(INDEX('budget subgp'!$B$2:$E$67,MATCH(Data!A212,'budget subgp'!$B$2:$B$67,0),4),"")</f>
        <v>Assigned Revenues and Grants</v>
      </c>
      <c r="E212" s="40" t="s">
        <v>208</v>
      </c>
      <c r="F212" s="40">
        <v>3201017</v>
      </c>
      <c r="G212" s="54" t="s">
        <v>212</v>
      </c>
      <c r="H212" s="51"/>
      <c r="I212" s="60" t="s">
        <v>1108</v>
      </c>
      <c r="XFD212" s="67"/>
    </row>
    <row r="213" spans="1:9 16384:16384" ht="50.1" customHeight="1">
      <c r="A213" s="40">
        <v>211</v>
      </c>
      <c r="B213" s="40" t="s">
        <v>208</v>
      </c>
      <c r="C213" s="40">
        <v>11</v>
      </c>
      <c r="D213" s="38" t="str">
        <f>IFERROR(INDEX('budget subgp'!$B$2:$E$67,MATCH(Data!A213,'budget subgp'!$B$2:$B$67,0),4),"")</f>
        <v>Assigned Revenues and Grants</v>
      </c>
      <c r="E213" s="40" t="s">
        <v>208</v>
      </c>
      <c r="F213" s="40">
        <v>3201018</v>
      </c>
      <c r="G213" s="54" t="s">
        <v>213</v>
      </c>
      <c r="H213" s="51"/>
      <c r="I213" s="60" t="s">
        <v>1108</v>
      </c>
      <c r="XFD213" s="67" t="str">
        <f>IF(COUNTIFS($D$3:D213,D213,$E$3:E213,E213,$F$3:F213,F213,$G$3:G213,G213)&gt;1,"Duplicate","")</f>
        <v/>
      </c>
    </row>
    <row r="214" spans="1:9 16384:16384" ht="50.1" customHeight="1">
      <c r="A214" s="40">
        <v>211</v>
      </c>
      <c r="B214" s="40" t="s">
        <v>208</v>
      </c>
      <c r="C214" s="40">
        <v>11</v>
      </c>
      <c r="D214" s="38" t="str">
        <f>IFERROR(INDEX('budget subgp'!$B$2:$E$67,MATCH(Data!A214,'budget subgp'!$B$2:$B$67,0),4),"")</f>
        <v>Assigned Revenues and Grants</v>
      </c>
      <c r="E214" s="40" t="s">
        <v>208</v>
      </c>
      <c r="F214" s="40">
        <v>3201028</v>
      </c>
      <c r="G214" s="54" t="s">
        <v>214</v>
      </c>
      <c r="H214" s="51"/>
      <c r="I214" s="60" t="s">
        <v>1108</v>
      </c>
      <c r="XFD214" s="67"/>
    </row>
    <row r="215" spans="1:9 16384:16384" ht="50.1" customHeight="1">
      <c r="A215" s="40">
        <v>211</v>
      </c>
      <c r="B215" s="40" t="s">
        <v>208</v>
      </c>
      <c r="C215" s="40">
        <v>11</v>
      </c>
      <c r="D215" s="38" t="str">
        <f>IFERROR(INDEX('budget subgp'!$B$2:$E$67,MATCH(Data!A215,'budget subgp'!$B$2:$B$67,0),4),"")</f>
        <v>Assigned Revenues and Grants</v>
      </c>
      <c r="E215" s="40" t="s">
        <v>208</v>
      </c>
      <c r="F215" s="40">
        <v>3201029</v>
      </c>
      <c r="G215" s="54" t="s">
        <v>215</v>
      </c>
      <c r="H215" s="51"/>
      <c r="I215" s="60" t="s">
        <v>1108</v>
      </c>
      <c r="XFD215" s="67" t="str">
        <f>IF(COUNTIFS($D$3:D215,D215,$E$3:E215,E215,$F$3:F215,F215,$G$3:G215,G215)&gt;1,"Duplicate","")</f>
        <v/>
      </c>
    </row>
    <row r="216" spans="1:9 16384:16384" ht="50.1" customHeight="1">
      <c r="A216" s="40">
        <v>211</v>
      </c>
      <c r="B216" s="40" t="s">
        <v>208</v>
      </c>
      <c r="C216" s="40">
        <v>11</v>
      </c>
      <c r="D216" s="38" t="str">
        <f>IFERROR(INDEX('budget subgp'!$B$2:$E$67,MATCH(Data!A216,'budget subgp'!$B$2:$B$67,0),4),"")</f>
        <v>Assigned Revenues and Grants</v>
      </c>
      <c r="E216" s="40" t="s">
        <v>208</v>
      </c>
      <c r="F216" s="40">
        <v>3201032</v>
      </c>
      <c r="G216" s="54" t="s">
        <v>216</v>
      </c>
      <c r="H216" s="51"/>
      <c r="I216" s="60" t="s">
        <v>1108</v>
      </c>
      <c r="XFD216" s="67"/>
    </row>
    <row r="217" spans="1:9 16384:16384" ht="50.1" customHeight="1">
      <c r="A217" s="40">
        <v>211</v>
      </c>
      <c r="B217" s="40" t="s">
        <v>208</v>
      </c>
      <c r="C217" s="40">
        <v>11</v>
      </c>
      <c r="D217" s="38" t="str">
        <f>IFERROR(INDEX('budget subgp'!$B$2:$E$67,MATCH(Data!A217,'budget subgp'!$B$2:$B$67,0),4),"")</f>
        <v>Assigned Revenues and Grants</v>
      </c>
      <c r="E217" s="40" t="s">
        <v>208</v>
      </c>
      <c r="F217" s="40">
        <v>3201035</v>
      </c>
      <c r="G217" s="54" t="s">
        <v>217</v>
      </c>
      <c r="H217" s="51"/>
      <c r="I217" s="60" t="s">
        <v>1108</v>
      </c>
      <c r="XFD217" s="67" t="str">
        <f>IF(COUNTIFS($D$3:D217,D217,$E$3:E217,E217,$F$3:F217,F217,$G$3:G217,G217)&gt;1,"Duplicate","")</f>
        <v/>
      </c>
    </row>
    <row r="218" spans="1:9 16384:16384" ht="50.1" customHeight="1">
      <c r="A218" s="40">
        <v>211</v>
      </c>
      <c r="B218" s="40" t="s">
        <v>208</v>
      </c>
      <c r="C218" s="40">
        <v>11</v>
      </c>
      <c r="D218" s="38" t="str">
        <f>IFERROR(INDEX('budget subgp'!$B$2:$E$67,MATCH(Data!A218,'budget subgp'!$B$2:$B$67,0),4),"")</f>
        <v>Assigned Revenues and Grants</v>
      </c>
      <c r="E218" s="40" t="s">
        <v>208</v>
      </c>
      <c r="F218" s="40">
        <v>3201042</v>
      </c>
      <c r="G218" s="54" t="s">
        <v>218</v>
      </c>
      <c r="H218" s="51"/>
      <c r="I218" s="60" t="s">
        <v>1108</v>
      </c>
      <c r="XFD218" s="67"/>
    </row>
    <row r="219" spans="1:9 16384:16384" ht="50.1" customHeight="1">
      <c r="A219" s="40">
        <v>211</v>
      </c>
      <c r="B219" s="40" t="s">
        <v>208</v>
      </c>
      <c r="C219" s="40">
        <v>11</v>
      </c>
      <c r="D219" s="38" t="str">
        <f>IFERROR(INDEX('budget subgp'!$B$2:$E$67,MATCH(Data!A219,'budget subgp'!$B$2:$B$67,0),4),"")</f>
        <v>Assigned Revenues and Grants</v>
      </c>
      <c r="E219" s="40" t="s">
        <v>208</v>
      </c>
      <c r="F219" s="40">
        <v>3201043</v>
      </c>
      <c r="G219" s="54" t="s">
        <v>219</v>
      </c>
      <c r="H219" s="51"/>
      <c r="I219" s="60" t="s">
        <v>1108</v>
      </c>
      <c r="XFD219" s="67" t="str">
        <f>IF(COUNTIFS($D$3:D219,D219,$E$3:E219,E219,$F$3:F219,F219,$G$3:G219,G219)&gt;1,"Duplicate","")</f>
        <v/>
      </c>
    </row>
    <row r="220" spans="1:9 16384:16384" ht="50.1" customHeight="1">
      <c r="A220" s="40">
        <v>211</v>
      </c>
      <c r="B220" s="40" t="s">
        <v>208</v>
      </c>
      <c r="C220" s="40">
        <v>11</v>
      </c>
      <c r="D220" s="38" t="str">
        <f>IFERROR(INDEX('budget subgp'!$B$2:$E$67,MATCH(Data!A220,'budget subgp'!$B$2:$B$67,0),4),"")</f>
        <v>Assigned Revenues and Grants</v>
      </c>
      <c r="E220" s="40" t="s">
        <v>208</v>
      </c>
      <c r="F220" s="40">
        <v>3201045</v>
      </c>
      <c r="G220" s="54" t="s">
        <v>220</v>
      </c>
      <c r="H220" s="51"/>
      <c r="I220" s="60" t="s">
        <v>1108</v>
      </c>
      <c r="XFD220" s="67"/>
    </row>
    <row r="221" spans="1:9 16384:16384" ht="50.1" customHeight="1">
      <c r="A221" s="40">
        <v>211</v>
      </c>
      <c r="B221" s="40" t="s">
        <v>208</v>
      </c>
      <c r="C221" s="40">
        <v>11</v>
      </c>
      <c r="D221" s="38" t="str">
        <f>IFERROR(INDEX('budget subgp'!$B$2:$E$67,MATCH(Data!A221,'budget subgp'!$B$2:$B$67,0),4),"")</f>
        <v>Assigned Revenues and Grants</v>
      </c>
      <c r="E221" s="40" t="s">
        <v>208</v>
      </c>
      <c r="F221" s="40">
        <v>3201047</v>
      </c>
      <c r="G221" s="54" t="s">
        <v>221</v>
      </c>
      <c r="H221" s="51"/>
      <c r="I221" s="60" t="s">
        <v>1108</v>
      </c>
      <c r="XFD221" s="67" t="str">
        <f>IF(COUNTIFS($D$3:D221,D221,$E$3:E221,E221,$F$3:F221,F221,$G$3:G221,G221)&gt;1,"Duplicate","")</f>
        <v/>
      </c>
    </row>
    <row r="222" spans="1:9 16384:16384" ht="50.1" customHeight="1">
      <c r="A222" s="40">
        <v>211</v>
      </c>
      <c r="B222" s="40" t="s">
        <v>208</v>
      </c>
      <c r="C222" s="40">
        <v>11</v>
      </c>
      <c r="D222" s="38" t="str">
        <f>IFERROR(INDEX('budget subgp'!$B$2:$E$67,MATCH(Data!A222,'budget subgp'!$B$2:$B$67,0),4),"")</f>
        <v>Assigned Revenues and Grants</v>
      </c>
      <c r="E222" s="40" t="s">
        <v>208</v>
      </c>
      <c r="F222" s="40">
        <v>3201048</v>
      </c>
      <c r="G222" s="54" t="s">
        <v>222</v>
      </c>
      <c r="H222" s="51"/>
      <c r="I222" s="60" t="s">
        <v>1108</v>
      </c>
      <c r="XFD222" s="67"/>
    </row>
    <row r="223" spans="1:9 16384:16384" ht="50.1" customHeight="1">
      <c r="A223" s="40">
        <v>211</v>
      </c>
      <c r="B223" s="40" t="s">
        <v>208</v>
      </c>
      <c r="C223" s="40">
        <v>11</v>
      </c>
      <c r="D223" s="38" t="str">
        <f>IFERROR(INDEX('budget subgp'!$B$2:$E$67,MATCH(Data!A223,'budget subgp'!$B$2:$B$67,0),4),"")</f>
        <v>Assigned Revenues and Grants</v>
      </c>
      <c r="E223" s="40" t="s">
        <v>208</v>
      </c>
      <c r="F223" s="40">
        <v>3201056</v>
      </c>
      <c r="G223" s="54" t="s">
        <v>223</v>
      </c>
      <c r="H223" s="51"/>
      <c r="I223" s="60" t="s">
        <v>1108</v>
      </c>
      <c r="XFD223" s="67" t="str">
        <f>IF(COUNTIFS($D$3:D223,D223,$E$3:E223,E223,$F$3:F223,F223,$G$3:G223,G223)&gt;1,"Duplicate","")</f>
        <v/>
      </c>
    </row>
    <row r="224" spans="1:9 16384:16384" ht="50.1" customHeight="1">
      <c r="A224" s="40">
        <v>211</v>
      </c>
      <c r="B224" s="40" t="s">
        <v>208</v>
      </c>
      <c r="C224" s="40">
        <v>11</v>
      </c>
      <c r="D224" s="38" t="str">
        <f>IFERROR(INDEX('budget subgp'!$B$2:$E$67,MATCH(Data!A224,'budget subgp'!$B$2:$B$67,0),4),"")</f>
        <v>Assigned Revenues and Grants</v>
      </c>
      <c r="E224" s="40" t="s">
        <v>208</v>
      </c>
      <c r="F224" s="40">
        <v>3201005</v>
      </c>
      <c r="G224" s="54" t="s">
        <v>224</v>
      </c>
      <c r="H224" s="51"/>
      <c r="I224" s="60" t="s">
        <v>1108</v>
      </c>
      <c r="XFD224" s="67"/>
    </row>
    <row r="225" spans="1:9 16384:16384" ht="50.1" customHeight="1">
      <c r="A225" s="40">
        <v>211</v>
      </c>
      <c r="B225" s="40" t="s">
        <v>208</v>
      </c>
      <c r="C225" s="40">
        <v>11</v>
      </c>
      <c r="D225" s="38" t="str">
        <f>IFERROR(INDEX('budget subgp'!$B$2:$E$67,MATCH(Data!A225,'budget subgp'!$B$2:$B$67,0),4),"")</f>
        <v>Assigned Revenues and Grants</v>
      </c>
      <c r="E225" s="40" t="s">
        <v>208</v>
      </c>
      <c r="F225" s="40">
        <v>3201012</v>
      </c>
      <c r="G225" s="54" t="s">
        <v>225</v>
      </c>
      <c r="H225" s="51"/>
      <c r="I225" s="60" t="s">
        <v>1108</v>
      </c>
      <c r="XFD225" s="67" t="str">
        <f>IF(COUNTIFS($D$3:D225,D225,$E$3:E225,E225,$F$3:F225,F225,$G$3:G225,G225)&gt;1,"Duplicate","")</f>
        <v/>
      </c>
    </row>
    <row r="226" spans="1:9 16384:16384" ht="50.1" customHeight="1">
      <c r="A226" s="40">
        <v>211</v>
      </c>
      <c r="B226" s="40" t="s">
        <v>208</v>
      </c>
      <c r="C226" s="40">
        <v>11</v>
      </c>
      <c r="D226" s="38" t="str">
        <f>IFERROR(INDEX('budget subgp'!$B$2:$E$67,MATCH(Data!A226,'budget subgp'!$B$2:$B$67,0),4),"")</f>
        <v>Assigned Revenues and Grants</v>
      </c>
      <c r="E226" s="40" t="s">
        <v>208</v>
      </c>
      <c r="F226" s="40">
        <v>3201013</v>
      </c>
      <c r="G226" s="54" t="s">
        <v>226</v>
      </c>
      <c r="H226" s="51"/>
      <c r="I226" s="60" t="s">
        <v>1108</v>
      </c>
      <c r="XFD226" s="67"/>
    </row>
    <row r="227" spans="1:9 16384:16384" ht="50.1" customHeight="1">
      <c r="A227" s="40">
        <v>211</v>
      </c>
      <c r="B227" s="40" t="s">
        <v>208</v>
      </c>
      <c r="C227" s="40">
        <v>11</v>
      </c>
      <c r="D227" s="38" t="str">
        <f>IFERROR(INDEX('budget subgp'!$B$2:$E$67,MATCH(Data!A227,'budget subgp'!$B$2:$B$67,0),4),"")</f>
        <v>Assigned Revenues and Grants</v>
      </c>
      <c r="E227" s="40" t="s">
        <v>208</v>
      </c>
      <c r="F227" s="40">
        <v>3201014</v>
      </c>
      <c r="G227" s="54" t="s">
        <v>227</v>
      </c>
      <c r="H227" s="51"/>
      <c r="I227" s="60" t="s">
        <v>1108</v>
      </c>
      <c r="XFD227" s="67" t="str">
        <f>IF(COUNTIFS($D$3:D227,D227,$E$3:E227,E227,$F$3:F227,F227,$G$3:G227,G227)&gt;1,"Duplicate","")</f>
        <v/>
      </c>
    </row>
    <row r="228" spans="1:9 16384:16384" ht="50.1" customHeight="1">
      <c r="A228" s="40">
        <v>211</v>
      </c>
      <c r="B228" s="40" t="s">
        <v>208</v>
      </c>
      <c r="C228" s="40">
        <v>11</v>
      </c>
      <c r="D228" s="38" t="str">
        <f>IFERROR(INDEX('budget subgp'!$B$2:$E$67,MATCH(Data!A228,'budget subgp'!$B$2:$B$67,0),4),"")</f>
        <v>Assigned Revenues and Grants</v>
      </c>
      <c r="E228" s="40" t="s">
        <v>208</v>
      </c>
      <c r="F228" s="40">
        <v>3201027</v>
      </c>
      <c r="G228" s="54" t="s">
        <v>228</v>
      </c>
      <c r="H228" s="51"/>
      <c r="I228" s="60" t="s">
        <v>1108</v>
      </c>
      <c r="XFD228" s="67"/>
    </row>
    <row r="229" spans="1:9 16384:16384" ht="50.1" customHeight="1">
      <c r="A229" s="40">
        <v>211</v>
      </c>
      <c r="B229" s="40" t="s">
        <v>208</v>
      </c>
      <c r="C229" s="40">
        <v>11</v>
      </c>
      <c r="D229" s="38" t="str">
        <f>IFERROR(INDEX('budget subgp'!$B$2:$E$67,MATCH(Data!A229,'budget subgp'!$B$2:$B$67,0),4),"")</f>
        <v>Assigned Revenues and Grants</v>
      </c>
      <c r="E229" s="40" t="s">
        <v>208</v>
      </c>
      <c r="F229" s="40">
        <v>3201030</v>
      </c>
      <c r="G229" s="54" t="s">
        <v>229</v>
      </c>
      <c r="H229" s="51"/>
      <c r="I229" s="60" t="s">
        <v>1108</v>
      </c>
      <c r="XFD229" s="67" t="str">
        <f>IF(COUNTIFS($D$3:D229,D229,$E$3:E229,E229,$F$3:F229,F229,$G$3:G229,G229)&gt;1,"Duplicate","")</f>
        <v/>
      </c>
    </row>
    <row r="230" spans="1:9 16384:16384" ht="50.1" customHeight="1">
      <c r="A230" s="40">
        <v>211</v>
      </c>
      <c r="B230" s="40" t="s">
        <v>208</v>
      </c>
      <c r="C230" s="40">
        <v>11</v>
      </c>
      <c r="D230" s="38" t="str">
        <f>IFERROR(INDEX('budget subgp'!$B$2:$E$67,MATCH(Data!A230,'budget subgp'!$B$2:$B$67,0),4),"")</f>
        <v>Assigned Revenues and Grants</v>
      </c>
      <c r="E230" s="40" t="s">
        <v>208</v>
      </c>
      <c r="F230" s="40">
        <v>3201031</v>
      </c>
      <c r="G230" s="54" t="s">
        <v>230</v>
      </c>
      <c r="H230" s="51"/>
      <c r="I230" s="60" t="s">
        <v>1108</v>
      </c>
      <c r="XFD230" s="67"/>
    </row>
    <row r="231" spans="1:9 16384:16384" ht="50.1" customHeight="1">
      <c r="A231" s="40">
        <v>211</v>
      </c>
      <c r="B231" s="40" t="s">
        <v>208</v>
      </c>
      <c r="C231" s="40">
        <v>11</v>
      </c>
      <c r="D231" s="38" t="str">
        <f>IFERROR(INDEX('budget subgp'!$B$2:$E$67,MATCH(Data!A231,'budget subgp'!$B$2:$B$67,0),4),"")</f>
        <v>Assigned Revenues and Grants</v>
      </c>
      <c r="E231" s="40" t="s">
        <v>208</v>
      </c>
      <c r="F231" s="40">
        <v>3201036</v>
      </c>
      <c r="G231" s="54" t="s">
        <v>231</v>
      </c>
      <c r="H231" s="51"/>
      <c r="I231" s="60" t="s">
        <v>1108</v>
      </c>
      <c r="XFD231" s="67" t="str">
        <f>IF(COUNTIFS($D$3:D231,D231,$E$3:E231,E231,$F$3:F231,F231,$G$3:G231,G231)&gt;1,"Duplicate","")</f>
        <v/>
      </c>
    </row>
    <row r="232" spans="1:9 16384:16384" ht="50.1" customHeight="1">
      <c r="A232" s="40">
        <v>211</v>
      </c>
      <c r="B232" s="40" t="s">
        <v>208</v>
      </c>
      <c r="C232" s="40">
        <v>11</v>
      </c>
      <c r="D232" s="38" t="str">
        <f>IFERROR(INDEX('budget subgp'!$B$2:$E$67,MATCH(Data!A232,'budget subgp'!$B$2:$B$67,0),4),"")</f>
        <v>Assigned Revenues and Grants</v>
      </c>
      <c r="E232" s="40" t="s">
        <v>208</v>
      </c>
      <c r="F232" s="40">
        <v>3201041</v>
      </c>
      <c r="G232" s="54" t="s">
        <v>232</v>
      </c>
      <c r="H232" s="51"/>
      <c r="I232" s="60" t="s">
        <v>1108</v>
      </c>
      <c r="XFD232" s="67"/>
    </row>
    <row r="233" spans="1:9 16384:16384" ht="50.1" customHeight="1">
      <c r="A233" s="40">
        <v>211</v>
      </c>
      <c r="B233" s="40" t="s">
        <v>208</v>
      </c>
      <c r="C233" s="40">
        <v>11</v>
      </c>
      <c r="D233" s="38" t="str">
        <f>IFERROR(INDEX('budget subgp'!$B$2:$E$67,MATCH(Data!A233,'budget subgp'!$B$2:$B$67,0),4),"")</f>
        <v>Assigned Revenues and Grants</v>
      </c>
      <c r="E233" s="40" t="s">
        <v>208</v>
      </c>
      <c r="F233" s="40">
        <v>3201046</v>
      </c>
      <c r="G233" s="54" t="s">
        <v>233</v>
      </c>
      <c r="H233" s="51"/>
      <c r="I233" s="60" t="s">
        <v>1108</v>
      </c>
      <c r="XFD233" s="67" t="str">
        <f>IF(COUNTIFS($D$3:D233,D233,$E$3:E233,E233,$F$3:F233,F233,$G$3:G233,G233)&gt;1,"Duplicate","")</f>
        <v/>
      </c>
    </row>
    <row r="234" spans="1:9 16384:16384" ht="50.1" customHeight="1">
      <c r="A234" s="40">
        <v>211</v>
      </c>
      <c r="B234" s="40" t="s">
        <v>208</v>
      </c>
      <c r="C234" s="40">
        <v>11</v>
      </c>
      <c r="D234" s="38" t="str">
        <f>IFERROR(INDEX('budget subgp'!$B$2:$E$67,MATCH(Data!A234,'budget subgp'!$B$2:$B$67,0),4),"")</f>
        <v>Assigned Revenues and Grants</v>
      </c>
      <c r="E234" s="40" t="s">
        <v>208</v>
      </c>
      <c r="F234" s="40">
        <v>3201049</v>
      </c>
      <c r="G234" s="54" t="s">
        <v>234</v>
      </c>
      <c r="H234" s="51"/>
      <c r="I234" s="60" t="s">
        <v>1108</v>
      </c>
      <c r="XFD234" s="67"/>
    </row>
    <row r="235" spans="1:9 16384:16384" ht="50.1" customHeight="1">
      <c r="A235" s="40">
        <v>211</v>
      </c>
      <c r="B235" s="40" t="s">
        <v>208</v>
      </c>
      <c r="C235" s="40">
        <v>11</v>
      </c>
      <c r="D235" s="38" t="str">
        <f>IFERROR(INDEX('budget subgp'!$B$2:$E$67,MATCH(Data!A235,'budget subgp'!$B$2:$B$67,0),4),"")</f>
        <v>Assigned Revenues and Grants</v>
      </c>
      <c r="E235" s="40" t="s">
        <v>208</v>
      </c>
      <c r="F235" s="40">
        <v>3202004</v>
      </c>
      <c r="G235" s="54" t="s">
        <v>235</v>
      </c>
      <c r="H235" s="51"/>
      <c r="I235" s="60" t="s">
        <v>1108</v>
      </c>
      <c r="XFD235" s="67" t="str">
        <f>IF(COUNTIFS($D$3:D235,D235,$E$3:E235,E235,$F$3:F235,F235,$G$3:G235,G235)&gt;1,"Duplicate","")</f>
        <v/>
      </c>
    </row>
    <row r="236" spans="1:9 16384:16384" ht="50.1" customHeight="1">
      <c r="A236" s="40">
        <v>211</v>
      </c>
      <c r="B236" s="40" t="s">
        <v>208</v>
      </c>
      <c r="C236" s="40">
        <v>11</v>
      </c>
      <c r="D236" s="38" t="str">
        <f>IFERROR(INDEX('budget subgp'!$B$2:$E$67,MATCH(Data!A236,'budget subgp'!$B$2:$B$67,0),4),"")</f>
        <v>Assigned Revenues and Grants</v>
      </c>
      <c r="E236" s="40" t="s">
        <v>208</v>
      </c>
      <c r="F236" s="35">
        <v>3201023</v>
      </c>
      <c r="G236" s="56" t="s">
        <v>317</v>
      </c>
      <c r="H236" s="53"/>
      <c r="I236" s="60" t="s">
        <v>1108</v>
      </c>
      <c r="XFD236" s="67"/>
    </row>
    <row r="237" spans="1:9 16384:16384" ht="50.1" customHeight="1">
      <c r="A237" s="40">
        <v>211</v>
      </c>
      <c r="B237" s="40" t="s">
        <v>208</v>
      </c>
      <c r="C237" s="40">
        <v>11</v>
      </c>
      <c r="D237" s="38" t="str">
        <f>IFERROR(INDEX('budget subgp'!$B$2:$E$67,MATCH(Data!A237,'budget subgp'!$B$2:$B$67,0),4),"")</f>
        <v>Assigned Revenues and Grants</v>
      </c>
      <c r="E237" s="40" t="s">
        <v>208</v>
      </c>
      <c r="F237" s="35">
        <v>3201024</v>
      </c>
      <c r="G237" s="56" t="s">
        <v>1057</v>
      </c>
      <c r="H237" s="53"/>
      <c r="I237" s="60" t="s">
        <v>1108</v>
      </c>
      <c r="XFD237" s="67" t="str">
        <f>IF(COUNTIFS($D$3:D237,D237,$E$3:E237,E237,$F$3:F237,F237,$G$3:G237,G237)&gt;1,"Duplicate","")</f>
        <v/>
      </c>
    </row>
    <row r="238" spans="1:9 16384:16384" ht="50.1" customHeight="1">
      <c r="A238" s="40">
        <v>211</v>
      </c>
      <c r="B238" s="40" t="s">
        <v>208</v>
      </c>
      <c r="C238" s="40">
        <v>11</v>
      </c>
      <c r="D238" s="38" t="str">
        <f>IFERROR(INDEX('budget subgp'!$B$2:$E$67,MATCH(Data!A238,'budget subgp'!$B$2:$B$67,0),4),"")</f>
        <v>Assigned Revenues and Grants</v>
      </c>
      <c r="E238" s="40" t="s">
        <v>208</v>
      </c>
      <c r="F238" s="35">
        <v>3201057</v>
      </c>
      <c r="G238" s="56" t="s">
        <v>1058</v>
      </c>
      <c r="H238" s="53"/>
      <c r="I238" s="60" t="s">
        <v>1108</v>
      </c>
      <c r="XFD238" s="67"/>
    </row>
    <row r="239" spans="1:9 16384:16384" ht="50.1" customHeight="1">
      <c r="A239" s="40">
        <v>221</v>
      </c>
      <c r="B239" s="40" t="s">
        <v>237</v>
      </c>
      <c r="C239" s="40">
        <v>12</v>
      </c>
      <c r="D239" s="38" t="str">
        <f>IFERROR(INDEX('budget subgp'!$B$2:$E$67,MATCH(Data!A239,'budget subgp'!$B$2:$B$67,0),4),"")</f>
        <v>Assigned Revenues and Grants</v>
      </c>
      <c r="E239" s="40" t="s">
        <v>237</v>
      </c>
      <c r="F239" s="40">
        <v>1601013</v>
      </c>
      <c r="G239" s="54" t="s">
        <v>236</v>
      </c>
      <c r="H239" s="51"/>
      <c r="I239" s="61" t="s">
        <v>1100</v>
      </c>
      <c r="XFD239" s="67" t="str">
        <f>IF(COUNTIFS($D$3:D239,D239,$E$3:E239,E239,$F$3:F239,F239,$G$3:G239,G239)&gt;1,"Duplicate","")</f>
        <v/>
      </c>
    </row>
    <row r="240" spans="1:9 16384:16384" ht="50.1" customHeight="1">
      <c r="A240" s="40">
        <v>221</v>
      </c>
      <c r="B240" s="40" t="s">
        <v>237</v>
      </c>
      <c r="C240" s="40">
        <v>12</v>
      </c>
      <c r="D240" s="38" t="str">
        <f>IFERROR(INDEX('budget subgp'!$B$2:$E$67,MATCH(Data!A240,'budget subgp'!$B$2:$B$67,0),4),"")</f>
        <v>Assigned Revenues and Grants</v>
      </c>
      <c r="E240" s="40" t="s">
        <v>237</v>
      </c>
      <c r="F240" s="40">
        <v>1601014</v>
      </c>
      <c r="G240" s="54" t="s">
        <v>238</v>
      </c>
      <c r="H240" s="51"/>
      <c r="I240" s="61" t="s">
        <v>1100</v>
      </c>
      <c r="XFD240" s="67"/>
    </row>
    <row r="241" spans="1:9 16384:16384" ht="50.1" customHeight="1">
      <c r="A241" s="40">
        <v>221</v>
      </c>
      <c r="B241" s="40" t="s">
        <v>237</v>
      </c>
      <c r="C241" s="40">
        <v>12</v>
      </c>
      <c r="D241" s="38" t="str">
        <f>IFERROR(INDEX('budget subgp'!$B$2:$E$67,MATCH(Data!A241,'budget subgp'!$B$2:$B$67,0),4),"")</f>
        <v>Assigned Revenues and Grants</v>
      </c>
      <c r="E241" s="40" t="s">
        <v>237</v>
      </c>
      <c r="F241" s="40">
        <v>1601017</v>
      </c>
      <c r="G241" s="54" t="s">
        <v>239</v>
      </c>
      <c r="H241" s="51"/>
      <c r="I241" s="61" t="s">
        <v>1100</v>
      </c>
      <c r="XFD241" s="67" t="str">
        <f>IF(COUNTIFS($D$3:D241,D241,$E$3:E241,E241,$F$3:F241,F241,$G$3:G241,G241)&gt;1,"Duplicate","")</f>
        <v/>
      </c>
    </row>
    <row r="242" spans="1:9 16384:16384" ht="50.1" customHeight="1">
      <c r="A242" s="40">
        <v>221</v>
      </c>
      <c r="B242" s="40" t="s">
        <v>237</v>
      </c>
      <c r="C242" s="40">
        <v>12</v>
      </c>
      <c r="D242" s="38" t="str">
        <f>IFERROR(INDEX('budget subgp'!$B$2:$E$67,MATCH(Data!A242,'budget subgp'!$B$2:$B$67,0),4),"")</f>
        <v>Assigned Revenues and Grants</v>
      </c>
      <c r="E242" s="40" t="s">
        <v>237</v>
      </c>
      <c r="F242" s="40">
        <v>1601018</v>
      </c>
      <c r="G242" s="54" t="s">
        <v>240</v>
      </c>
      <c r="H242" s="51"/>
      <c r="I242" s="61" t="s">
        <v>1100</v>
      </c>
      <c r="XFD242" s="67"/>
    </row>
    <row r="243" spans="1:9 16384:16384" ht="50.1" customHeight="1">
      <c r="A243" s="40">
        <v>221</v>
      </c>
      <c r="B243" s="40" t="s">
        <v>237</v>
      </c>
      <c r="C243" s="40">
        <v>12</v>
      </c>
      <c r="D243" s="38" t="str">
        <f>IFERROR(INDEX('budget subgp'!$B$2:$E$67,MATCH(Data!A243,'budget subgp'!$B$2:$B$67,0),4),"")</f>
        <v>Assigned Revenues and Grants</v>
      </c>
      <c r="E243" s="40" t="s">
        <v>237</v>
      </c>
      <c r="F243" s="40">
        <v>1601019</v>
      </c>
      <c r="G243" s="54" t="s">
        <v>241</v>
      </c>
      <c r="H243" s="51"/>
      <c r="I243" s="61" t="s">
        <v>1100</v>
      </c>
      <c r="XFD243" s="67" t="str">
        <f>IF(COUNTIFS($D$3:D243,D243,$E$3:E243,E243,$F$3:F243,F243,$G$3:G243,G243)&gt;1,"Duplicate","")</f>
        <v/>
      </c>
    </row>
    <row r="244" spans="1:9 16384:16384" ht="50.1" customHeight="1">
      <c r="A244" s="40">
        <v>221</v>
      </c>
      <c r="B244" s="40" t="s">
        <v>237</v>
      </c>
      <c r="C244" s="40">
        <v>12</v>
      </c>
      <c r="D244" s="38" t="str">
        <f>IFERROR(INDEX('budget subgp'!$B$2:$E$67,MATCH(Data!A244,'budget subgp'!$B$2:$B$67,0),4),"")</f>
        <v>Assigned Revenues and Grants</v>
      </c>
      <c r="E244" s="40" t="s">
        <v>237</v>
      </c>
      <c r="F244" s="40">
        <v>1601020</v>
      </c>
      <c r="G244" s="54" t="s">
        <v>242</v>
      </c>
      <c r="H244" s="51"/>
      <c r="I244" s="61" t="s">
        <v>1100</v>
      </c>
      <c r="XFD244" s="67"/>
    </row>
    <row r="245" spans="1:9 16384:16384" ht="50.1" customHeight="1">
      <c r="A245" s="40">
        <v>221</v>
      </c>
      <c r="B245" s="40" t="s">
        <v>237</v>
      </c>
      <c r="C245" s="40">
        <v>12</v>
      </c>
      <c r="D245" s="38" t="str">
        <f>IFERROR(INDEX('budget subgp'!$B$2:$E$67,MATCH(Data!A245,'budget subgp'!$B$2:$B$67,0),4),"")</f>
        <v>Assigned Revenues and Grants</v>
      </c>
      <c r="E245" s="40" t="s">
        <v>237</v>
      </c>
      <c r="F245" s="40">
        <v>1601015</v>
      </c>
      <c r="G245" s="54" t="s">
        <v>243</v>
      </c>
      <c r="H245" s="51"/>
      <c r="I245" s="61" t="s">
        <v>1100</v>
      </c>
      <c r="XFD245" s="67" t="str">
        <f>IF(COUNTIFS($D$3:D245,D245,$E$3:E245,E245,$F$3:F245,F245,$G$3:G245,G245)&gt;1,"Duplicate","")</f>
        <v/>
      </c>
    </row>
    <row r="246" spans="1:9 16384:16384" ht="50.1" customHeight="1">
      <c r="A246" s="40">
        <v>221</v>
      </c>
      <c r="B246" s="40" t="s">
        <v>237</v>
      </c>
      <c r="C246" s="40">
        <v>12</v>
      </c>
      <c r="D246" s="38" t="str">
        <f>IFERROR(INDEX('budget subgp'!$B$2:$E$67,MATCH(Data!A246,'budget subgp'!$B$2:$B$67,0),4),"")</f>
        <v>Assigned Revenues and Grants</v>
      </c>
      <c r="E246" s="40" t="s">
        <v>237</v>
      </c>
      <c r="F246" s="40">
        <v>3202011</v>
      </c>
      <c r="G246" s="54" t="s">
        <v>244</v>
      </c>
      <c r="H246" s="51"/>
      <c r="I246" s="60" t="s">
        <v>1108</v>
      </c>
      <c r="XFD246" s="67"/>
    </row>
    <row r="247" spans="1:9 16384:16384" ht="50.1" customHeight="1">
      <c r="A247" s="40">
        <v>221</v>
      </c>
      <c r="B247" s="40" t="s">
        <v>237</v>
      </c>
      <c r="C247" s="40">
        <v>12</v>
      </c>
      <c r="D247" s="38" t="str">
        <f>IFERROR(INDEX('budget subgp'!$B$2:$E$67,MATCH(Data!A247,'budget subgp'!$B$2:$B$67,0),4),"")</f>
        <v>Assigned Revenues and Grants</v>
      </c>
      <c r="E247" s="40" t="s">
        <v>237</v>
      </c>
      <c r="F247" s="40">
        <v>3202012</v>
      </c>
      <c r="G247" s="54" t="s">
        <v>245</v>
      </c>
      <c r="H247" s="51"/>
      <c r="I247" s="60" t="s">
        <v>1108</v>
      </c>
      <c r="XFD247" s="67" t="str">
        <f>IF(COUNTIFS($D$3:D247,D247,$E$3:E247,E247,$F$3:F247,F247,$G$3:G247,G247)&gt;1,"Duplicate","")</f>
        <v/>
      </c>
    </row>
    <row r="248" spans="1:9 16384:16384" ht="50.1" customHeight="1">
      <c r="A248" s="40">
        <v>221</v>
      </c>
      <c r="B248" s="40" t="s">
        <v>237</v>
      </c>
      <c r="C248" s="40">
        <v>12</v>
      </c>
      <c r="D248" s="38" t="str">
        <f>IFERROR(INDEX('budget subgp'!$B$2:$E$67,MATCH(Data!A248,'budget subgp'!$B$2:$B$67,0),4),"")</f>
        <v>Assigned Revenues and Grants</v>
      </c>
      <c r="E248" s="40" t="s">
        <v>237</v>
      </c>
      <c r="F248" s="40">
        <v>3202013</v>
      </c>
      <c r="G248" s="54" t="s">
        <v>246</v>
      </c>
      <c r="H248" s="51"/>
      <c r="I248" s="60" t="s">
        <v>1108</v>
      </c>
      <c r="XFD248" s="67"/>
    </row>
    <row r="249" spans="1:9 16384:16384" ht="69.75" customHeight="1">
      <c r="A249" s="40">
        <v>221</v>
      </c>
      <c r="B249" s="40" t="s">
        <v>237</v>
      </c>
      <c r="C249" s="40">
        <v>12</v>
      </c>
      <c r="D249" s="38" t="str">
        <f>IFERROR(INDEX('budget subgp'!$B$2:$E$67,MATCH(Data!A249,'budget subgp'!$B$2:$B$67,0),4),"")</f>
        <v>Assigned Revenues and Grants</v>
      </c>
      <c r="E249" s="40" t="s">
        <v>237</v>
      </c>
      <c r="F249" s="40">
        <v>3202015</v>
      </c>
      <c r="G249" s="54" t="s">
        <v>247</v>
      </c>
      <c r="H249" s="51"/>
      <c r="I249" s="60" t="s">
        <v>1108</v>
      </c>
      <c r="XFD249" s="67" t="str">
        <f>IF(COUNTIFS($D$3:D249,D249,$E$3:E249,E249,$F$3:F249,F249,$G$3:G249,G249)&gt;1,"Duplicate","")</f>
        <v/>
      </c>
    </row>
    <row r="250" spans="1:9 16384:16384" ht="69" customHeight="1">
      <c r="A250" s="40">
        <v>221</v>
      </c>
      <c r="B250" s="40" t="s">
        <v>237</v>
      </c>
      <c r="C250" s="40">
        <v>12</v>
      </c>
      <c r="D250" s="38" t="str">
        <f>IFERROR(INDEX('budget subgp'!$B$2:$E$67,MATCH(Data!A250,'budget subgp'!$B$2:$B$67,0),4),"")</f>
        <v>Assigned Revenues and Grants</v>
      </c>
      <c r="E250" s="40" t="s">
        <v>237</v>
      </c>
      <c r="F250" s="40">
        <v>3202016</v>
      </c>
      <c r="G250" s="54" t="s">
        <v>248</v>
      </c>
      <c r="H250" s="51"/>
      <c r="I250" s="60" t="s">
        <v>1108</v>
      </c>
      <c r="XFD250" s="67"/>
    </row>
    <row r="251" spans="1:9 16384:16384" ht="61.5" customHeight="1">
      <c r="A251" s="40">
        <v>221</v>
      </c>
      <c r="B251" s="40" t="s">
        <v>237</v>
      </c>
      <c r="C251" s="40">
        <v>12</v>
      </c>
      <c r="D251" s="38" t="str">
        <f>IFERROR(INDEX('budget subgp'!$B$2:$E$67,MATCH(Data!A251,'budget subgp'!$B$2:$B$67,0),4),"")</f>
        <v>Assigned Revenues and Grants</v>
      </c>
      <c r="E251" s="40" t="s">
        <v>237</v>
      </c>
      <c r="F251" s="40">
        <v>3202018</v>
      </c>
      <c r="G251" s="54" t="s">
        <v>249</v>
      </c>
      <c r="H251" s="51"/>
      <c r="I251" s="60" t="s">
        <v>1108</v>
      </c>
      <c r="XFD251" s="67" t="str">
        <f>IF(COUNTIFS($D$3:D251,D251,$E$3:E251,E251,$F$3:F251,F251,$G$3:G251,G251)&gt;1,"Duplicate","")</f>
        <v/>
      </c>
    </row>
    <row r="252" spans="1:9 16384:16384" ht="50.1" customHeight="1">
      <c r="A252" s="40">
        <v>221</v>
      </c>
      <c r="B252" s="40" t="s">
        <v>237</v>
      </c>
      <c r="C252" s="40">
        <v>12</v>
      </c>
      <c r="D252" s="38" t="str">
        <f>IFERROR(INDEX('budget subgp'!$B$2:$E$67,MATCH(Data!A252,'budget subgp'!$B$2:$B$67,0),4),"")</f>
        <v>Assigned Revenues and Grants</v>
      </c>
      <c r="E252" s="40" t="s">
        <v>237</v>
      </c>
      <c r="F252" s="40">
        <v>3202019</v>
      </c>
      <c r="G252" s="54" t="s">
        <v>250</v>
      </c>
      <c r="H252" s="51"/>
      <c r="I252" s="60" t="s">
        <v>1108</v>
      </c>
      <c r="XFD252" s="67"/>
    </row>
    <row r="253" spans="1:9 16384:16384" ht="50.1" customHeight="1">
      <c r="A253" s="40">
        <v>221</v>
      </c>
      <c r="B253" s="40" t="s">
        <v>237</v>
      </c>
      <c r="C253" s="40">
        <v>12</v>
      </c>
      <c r="D253" s="38" t="str">
        <f>IFERROR(INDEX('budget subgp'!$B$2:$E$67,MATCH(Data!A253,'budget subgp'!$B$2:$B$67,0),4),"")</f>
        <v>Assigned Revenues and Grants</v>
      </c>
      <c r="E253" s="40" t="s">
        <v>237</v>
      </c>
      <c r="F253" s="40">
        <v>3202020</v>
      </c>
      <c r="G253" s="54" t="s">
        <v>251</v>
      </c>
      <c r="H253" s="51"/>
      <c r="I253" s="60" t="s">
        <v>1108</v>
      </c>
      <c r="XFD253" s="67" t="str">
        <f>IF(COUNTIFS($D$3:D253,D253,$E$3:E253,E253,$F$3:F253,F253,$G$3:G253,G253)&gt;1,"Duplicate","")</f>
        <v/>
      </c>
    </row>
    <row r="254" spans="1:9 16384:16384" ht="50.1" customHeight="1">
      <c r="A254" s="40">
        <v>221</v>
      </c>
      <c r="B254" s="40" t="s">
        <v>237</v>
      </c>
      <c r="C254" s="40">
        <v>12</v>
      </c>
      <c r="D254" s="38" t="str">
        <f>IFERROR(INDEX('budget subgp'!$B$2:$E$67,MATCH(Data!A254,'budget subgp'!$B$2:$B$67,0),4),"")</f>
        <v>Assigned Revenues and Grants</v>
      </c>
      <c r="E254" s="40" t="s">
        <v>237</v>
      </c>
      <c r="F254" s="40">
        <v>3202023</v>
      </c>
      <c r="G254" s="54" t="s">
        <v>252</v>
      </c>
      <c r="H254" s="51"/>
      <c r="I254" s="60" t="s">
        <v>1108</v>
      </c>
      <c r="XFD254" s="67"/>
    </row>
    <row r="255" spans="1:9 16384:16384" ht="50.1" customHeight="1">
      <c r="A255" s="40">
        <v>221</v>
      </c>
      <c r="B255" s="40" t="s">
        <v>237</v>
      </c>
      <c r="C255" s="40">
        <v>12</v>
      </c>
      <c r="D255" s="38" t="str">
        <f>IFERROR(INDEX('budget subgp'!$B$2:$E$67,MATCH(Data!A255,'budget subgp'!$B$2:$B$67,0),4),"")</f>
        <v>Assigned Revenues and Grants</v>
      </c>
      <c r="E255" s="40" t="s">
        <v>237</v>
      </c>
      <c r="F255" s="40">
        <v>3202025</v>
      </c>
      <c r="G255" s="54" t="s">
        <v>253</v>
      </c>
      <c r="H255" s="51"/>
      <c r="I255" s="60" t="s">
        <v>1108</v>
      </c>
      <c r="XFD255" s="67" t="str">
        <f>IF(COUNTIFS($D$3:D255,D255,$E$3:E255,E255,$F$3:F255,F255,$G$3:G255,G255)&gt;1,"Duplicate","")</f>
        <v/>
      </c>
    </row>
    <row r="256" spans="1:9 16384:16384" ht="50.1" customHeight="1">
      <c r="A256" s="40">
        <v>221</v>
      </c>
      <c r="B256" s="40" t="s">
        <v>237</v>
      </c>
      <c r="C256" s="40">
        <v>12</v>
      </c>
      <c r="D256" s="38" t="str">
        <f>IFERROR(INDEX('budget subgp'!$B$2:$E$67,MATCH(Data!A256,'budget subgp'!$B$2:$B$67,0),4),"")</f>
        <v>Assigned Revenues and Grants</v>
      </c>
      <c r="E256" s="40" t="s">
        <v>237</v>
      </c>
      <c r="F256" s="40">
        <v>3202026</v>
      </c>
      <c r="G256" s="54" t="s">
        <v>254</v>
      </c>
      <c r="H256" s="51"/>
      <c r="I256" s="60" t="s">
        <v>1108</v>
      </c>
      <c r="XFD256" s="67"/>
    </row>
    <row r="257" spans="1:9 16384:16384" ht="50.1" customHeight="1">
      <c r="A257" s="40">
        <v>221</v>
      </c>
      <c r="B257" s="40" t="s">
        <v>237</v>
      </c>
      <c r="C257" s="40">
        <v>12</v>
      </c>
      <c r="D257" s="38" t="str">
        <f>IFERROR(INDEX('budget subgp'!$B$2:$E$67,MATCH(Data!A257,'budget subgp'!$B$2:$B$67,0),4),"")</f>
        <v>Assigned Revenues and Grants</v>
      </c>
      <c r="E257" s="40" t="s">
        <v>237</v>
      </c>
      <c r="F257" s="40">
        <v>3202032</v>
      </c>
      <c r="G257" s="54" t="s">
        <v>255</v>
      </c>
      <c r="H257" s="51"/>
      <c r="I257" s="60" t="s">
        <v>1108</v>
      </c>
      <c r="XFD257" s="67" t="str">
        <f>IF(COUNTIFS($D$3:D257,D257,$E$3:E257,E257,$F$3:F257,F257,$G$3:G257,G257)&gt;1,"Duplicate","")</f>
        <v/>
      </c>
    </row>
    <row r="258" spans="1:9 16384:16384" ht="50.1" customHeight="1">
      <c r="A258" s="40">
        <v>221</v>
      </c>
      <c r="B258" s="40" t="s">
        <v>237</v>
      </c>
      <c r="C258" s="40">
        <v>12</v>
      </c>
      <c r="D258" s="38" t="str">
        <f>IFERROR(INDEX('budget subgp'!$B$2:$E$67,MATCH(Data!A258,'budget subgp'!$B$2:$B$67,0),4),"")</f>
        <v>Assigned Revenues and Grants</v>
      </c>
      <c r="E258" s="40" t="s">
        <v>237</v>
      </c>
      <c r="F258" s="40">
        <v>3202035</v>
      </c>
      <c r="G258" s="54" t="s">
        <v>256</v>
      </c>
      <c r="H258" s="51"/>
      <c r="I258" s="60" t="s">
        <v>1108</v>
      </c>
      <c r="XFD258" s="67"/>
    </row>
    <row r="259" spans="1:9 16384:16384" ht="50.1" customHeight="1">
      <c r="A259" s="40">
        <v>221</v>
      </c>
      <c r="B259" s="40" t="s">
        <v>237</v>
      </c>
      <c r="C259" s="40">
        <v>12</v>
      </c>
      <c r="D259" s="38" t="str">
        <f>IFERROR(INDEX('budget subgp'!$B$2:$E$67,MATCH(Data!A259,'budget subgp'!$B$2:$B$67,0),4),"")</f>
        <v>Assigned Revenues and Grants</v>
      </c>
      <c r="E259" s="40" t="s">
        <v>237</v>
      </c>
      <c r="F259" s="40">
        <v>3202036</v>
      </c>
      <c r="G259" s="54" t="s">
        <v>257</v>
      </c>
      <c r="H259" s="51"/>
      <c r="I259" s="60" t="s">
        <v>1108</v>
      </c>
      <c r="XFD259" s="67" t="str">
        <f>IF(COUNTIFS($D$3:D259,D259,$E$3:E259,E259,$F$3:F259,F259,$G$3:G259,G259)&gt;1,"Duplicate","")</f>
        <v/>
      </c>
    </row>
    <row r="260" spans="1:9 16384:16384" ht="50.1" customHeight="1">
      <c r="A260" s="40">
        <v>221</v>
      </c>
      <c r="B260" s="40" t="s">
        <v>237</v>
      </c>
      <c r="C260" s="40">
        <v>12</v>
      </c>
      <c r="D260" s="38" t="str">
        <f>IFERROR(INDEX('budget subgp'!$B$2:$E$67,MATCH(Data!A260,'budget subgp'!$B$2:$B$67,0),4),"")</f>
        <v>Assigned Revenues and Grants</v>
      </c>
      <c r="E260" s="40" t="s">
        <v>237</v>
      </c>
      <c r="F260" s="40">
        <v>3202040</v>
      </c>
      <c r="G260" s="54" t="s">
        <v>258</v>
      </c>
      <c r="H260" s="51"/>
      <c r="I260" s="60" t="s">
        <v>1108</v>
      </c>
      <c r="XFD260" s="67"/>
    </row>
    <row r="261" spans="1:9 16384:16384" ht="50.1" customHeight="1">
      <c r="A261" s="40">
        <v>221</v>
      </c>
      <c r="B261" s="40" t="s">
        <v>237</v>
      </c>
      <c r="C261" s="40">
        <v>12</v>
      </c>
      <c r="D261" s="38" t="str">
        <f>IFERROR(INDEX('budget subgp'!$B$2:$E$67,MATCH(Data!A261,'budget subgp'!$B$2:$B$67,0),4),"")</f>
        <v>Assigned Revenues and Grants</v>
      </c>
      <c r="E261" s="40" t="s">
        <v>237</v>
      </c>
      <c r="F261" s="40">
        <v>1601078</v>
      </c>
      <c r="G261" s="54" t="s">
        <v>259</v>
      </c>
      <c r="H261" s="51"/>
      <c r="I261" s="61" t="s">
        <v>1100</v>
      </c>
      <c r="XFD261" s="67" t="str">
        <f>IF(COUNTIFS($D$3:D261,D261,$E$3:E261,E261,$F$3:F261,F261,$G$3:G261,G261)&gt;1,"Duplicate","")</f>
        <v/>
      </c>
    </row>
    <row r="262" spans="1:9 16384:16384" ht="50.1" customHeight="1">
      <c r="A262" s="40">
        <v>221</v>
      </c>
      <c r="B262" s="40" t="s">
        <v>237</v>
      </c>
      <c r="C262" s="40">
        <v>12</v>
      </c>
      <c r="D262" s="38" t="str">
        <f>IFERROR(INDEX('budget subgp'!$B$2:$E$67,MATCH(Data!A262,'budget subgp'!$B$2:$B$67,0),4),"")</f>
        <v>Assigned Revenues and Grants</v>
      </c>
      <c r="E262" s="40" t="s">
        <v>237</v>
      </c>
      <c r="F262" s="40">
        <v>3501105</v>
      </c>
      <c r="G262" s="54" t="s">
        <v>260</v>
      </c>
      <c r="H262" s="51"/>
      <c r="I262" s="61" t="s">
        <v>1100</v>
      </c>
      <c r="XFD262" s="67"/>
    </row>
    <row r="263" spans="1:9 16384:16384" ht="50.1" customHeight="1">
      <c r="A263" s="40">
        <v>221</v>
      </c>
      <c r="B263" s="40" t="s">
        <v>237</v>
      </c>
      <c r="C263" s="40">
        <v>12</v>
      </c>
      <c r="D263" s="38" t="str">
        <f>IFERROR(INDEX('budget subgp'!$B$2:$E$67,MATCH(Data!A263,'budget subgp'!$B$2:$B$67,0),4),"")</f>
        <v>Assigned Revenues and Grants</v>
      </c>
      <c r="E263" s="40" t="s">
        <v>237</v>
      </c>
      <c r="F263" s="40">
        <v>1601010</v>
      </c>
      <c r="G263" s="54" t="s">
        <v>261</v>
      </c>
      <c r="H263" s="51"/>
      <c r="I263" s="61" t="s">
        <v>1100</v>
      </c>
      <c r="XFD263" s="67" t="str">
        <f>IF(COUNTIFS($D$3:D263,D263,$E$3:E263,E263,$F$3:F263,F263,$G$3:G263,G263)&gt;1,"Duplicate","")</f>
        <v/>
      </c>
    </row>
    <row r="264" spans="1:9 16384:16384" ht="50.1" customHeight="1">
      <c r="A264" s="40">
        <v>221</v>
      </c>
      <c r="B264" s="40" t="s">
        <v>237</v>
      </c>
      <c r="C264" s="40">
        <v>12</v>
      </c>
      <c r="D264" s="38" t="str">
        <f>IFERROR(INDEX('budget subgp'!$B$2:$E$67,MATCH(Data!A264,'budget subgp'!$B$2:$B$67,0),4),"")</f>
        <v>Assigned Revenues and Grants</v>
      </c>
      <c r="E264" s="40" t="s">
        <v>237</v>
      </c>
      <c r="F264" s="40">
        <v>1601012</v>
      </c>
      <c r="G264" s="54" t="s">
        <v>262</v>
      </c>
      <c r="H264" s="51"/>
      <c r="I264" s="61" t="s">
        <v>1100</v>
      </c>
      <c r="XFD264" s="67"/>
    </row>
    <row r="265" spans="1:9 16384:16384" ht="50.1" customHeight="1">
      <c r="A265" s="40">
        <v>221</v>
      </c>
      <c r="B265" s="40" t="s">
        <v>237</v>
      </c>
      <c r="C265" s="40">
        <v>12</v>
      </c>
      <c r="D265" s="38" t="str">
        <f>IFERROR(INDEX('budget subgp'!$B$2:$E$67,MATCH(Data!A265,'budget subgp'!$B$2:$B$67,0),4),"")</f>
        <v>Assigned Revenues and Grants</v>
      </c>
      <c r="E265" s="40" t="s">
        <v>237</v>
      </c>
      <c r="F265" s="40">
        <v>1601016</v>
      </c>
      <c r="G265" s="54" t="s">
        <v>263</v>
      </c>
      <c r="H265" s="51"/>
      <c r="I265" s="61" t="s">
        <v>1100</v>
      </c>
      <c r="XFD265" s="67" t="str">
        <f>IF(COUNTIFS($D$3:D265,D265,$E$3:E265,E265,$F$3:F265,F265,$G$3:G265,G265)&gt;1,"Duplicate","")</f>
        <v/>
      </c>
    </row>
    <row r="266" spans="1:9 16384:16384" ht="50.1" customHeight="1">
      <c r="A266" s="40">
        <v>221</v>
      </c>
      <c r="B266" s="40" t="s">
        <v>237</v>
      </c>
      <c r="C266" s="40">
        <v>12</v>
      </c>
      <c r="D266" s="38" t="str">
        <f>IFERROR(INDEX('budget subgp'!$B$2:$E$67,MATCH(Data!A266,'budget subgp'!$B$2:$B$67,0),4),"")</f>
        <v>Assigned Revenues and Grants</v>
      </c>
      <c r="E266" s="40" t="s">
        <v>237</v>
      </c>
      <c r="F266" s="40">
        <v>1601011</v>
      </c>
      <c r="G266" s="54" t="s">
        <v>264</v>
      </c>
      <c r="H266" s="51"/>
      <c r="I266" s="61" t="s">
        <v>1100</v>
      </c>
      <c r="XFD266" s="67"/>
    </row>
    <row r="267" spans="1:9 16384:16384" ht="77.25" customHeight="1">
      <c r="A267" s="40">
        <v>221</v>
      </c>
      <c r="B267" s="40" t="s">
        <v>237</v>
      </c>
      <c r="C267" s="40">
        <v>12</v>
      </c>
      <c r="D267" s="38" t="str">
        <f>IFERROR(INDEX('budget subgp'!$B$2:$E$67,MATCH(Data!A267,'budget subgp'!$B$2:$B$67,0),4),"")</f>
        <v>Assigned Revenues and Grants</v>
      </c>
      <c r="E267" s="40" t="s">
        <v>237</v>
      </c>
      <c r="F267" s="40">
        <v>3202014</v>
      </c>
      <c r="G267" s="54" t="s">
        <v>265</v>
      </c>
      <c r="H267" s="51"/>
      <c r="I267" s="60" t="s">
        <v>1108</v>
      </c>
      <c r="XFD267" s="67" t="str">
        <f>IF(COUNTIFS($D$3:D267,D267,$E$3:E267,E267,$F$3:F267,F267,$G$3:G267,G267)&gt;1,"Duplicate","")</f>
        <v/>
      </c>
    </row>
    <row r="268" spans="1:9 16384:16384" ht="63.75" customHeight="1">
      <c r="A268" s="40">
        <v>221</v>
      </c>
      <c r="B268" s="40" t="s">
        <v>237</v>
      </c>
      <c r="C268" s="40">
        <v>12</v>
      </c>
      <c r="D268" s="38" t="str">
        <f>IFERROR(INDEX('budget subgp'!$B$2:$E$67,MATCH(Data!A268,'budget subgp'!$B$2:$B$67,0),4),"")</f>
        <v>Assigned Revenues and Grants</v>
      </c>
      <c r="E268" s="40" t="s">
        <v>237</v>
      </c>
      <c r="F268" s="40">
        <v>3202021</v>
      </c>
      <c r="G268" s="54" t="s">
        <v>266</v>
      </c>
      <c r="H268" s="51"/>
      <c r="I268" s="60" t="s">
        <v>1108</v>
      </c>
      <c r="XFD268" s="67"/>
    </row>
    <row r="269" spans="1:9 16384:16384" ht="50.1" customHeight="1">
      <c r="A269" s="40">
        <v>221</v>
      </c>
      <c r="B269" s="40" t="s">
        <v>237</v>
      </c>
      <c r="C269" s="40">
        <v>12</v>
      </c>
      <c r="D269" s="38" t="str">
        <f>IFERROR(INDEX('budget subgp'!$B$2:$E$67,MATCH(Data!A269,'budget subgp'!$B$2:$B$67,0),4),"")</f>
        <v>Assigned Revenues and Grants</v>
      </c>
      <c r="E269" s="40" t="s">
        <v>237</v>
      </c>
      <c r="F269" s="40">
        <v>3202022</v>
      </c>
      <c r="G269" s="54" t="s">
        <v>267</v>
      </c>
      <c r="H269" s="51"/>
      <c r="I269" s="60" t="s">
        <v>1108</v>
      </c>
      <c r="XFD269" s="67" t="str">
        <f>IF(COUNTIFS($D$3:D269,D269,$E$3:E269,E269,$F$3:F269,F269,$G$3:G269,G269)&gt;1,"Duplicate","")</f>
        <v/>
      </c>
    </row>
    <row r="270" spans="1:9 16384:16384" ht="50.1" customHeight="1">
      <c r="A270" s="40">
        <v>221</v>
      </c>
      <c r="B270" s="40" t="s">
        <v>237</v>
      </c>
      <c r="C270" s="40">
        <v>12</v>
      </c>
      <c r="D270" s="38" t="str">
        <f>IFERROR(INDEX('budget subgp'!$B$2:$E$67,MATCH(Data!A270,'budget subgp'!$B$2:$B$67,0),4),"")</f>
        <v>Assigned Revenues and Grants</v>
      </c>
      <c r="E270" s="40" t="s">
        <v>237</v>
      </c>
      <c r="F270" s="40">
        <v>3202024</v>
      </c>
      <c r="G270" s="54" t="s">
        <v>268</v>
      </c>
      <c r="H270" s="51"/>
      <c r="I270" s="60" t="s">
        <v>1108</v>
      </c>
      <c r="XFD270" s="67"/>
    </row>
    <row r="271" spans="1:9 16384:16384" ht="50.1" customHeight="1">
      <c r="A271" s="40">
        <v>221</v>
      </c>
      <c r="B271" s="40" t="s">
        <v>237</v>
      </c>
      <c r="C271" s="40">
        <v>12</v>
      </c>
      <c r="D271" s="38" t="str">
        <f>IFERROR(INDEX('budget subgp'!$B$2:$E$67,MATCH(Data!A271,'budget subgp'!$B$2:$B$67,0),4),"")</f>
        <v>Assigned Revenues and Grants</v>
      </c>
      <c r="E271" s="40" t="s">
        <v>237</v>
      </c>
      <c r="F271" s="40">
        <v>3202027</v>
      </c>
      <c r="G271" s="54" t="s">
        <v>269</v>
      </c>
      <c r="H271" s="51"/>
      <c r="I271" s="60" t="s">
        <v>1108</v>
      </c>
      <c r="XFD271" s="67" t="str">
        <f>IF(COUNTIFS($D$3:D271,D271,$E$3:E271,E271,$F$3:F271,F271,$G$3:G271,G271)&gt;1,"Duplicate","")</f>
        <v/>
      </c>
    </row>
    <row r="272" spans="1:9 16384:16384" ht="50.1" customHeight="1">
      <c r="A272" s="40">
        <v>221</v>
      </c>
      <c r="B272" s="40" t="s">
        <v>237</v>
      </c>
      <c r="C272" s="40">
        <v>12</v>
      </c>
      <c r="D272" s="38" t="str">
        <f>IFERROR(INDEX('budget subgp'!$B$2:$E$67,MATCH(Data!A272,'budget subgp'!$B$2:$B$67,0),4),"")</f>
        <v>Assigned Revenues and Grants</v>
      </c>
      <c r="E272" s="40" t="s">
        <v>237</v>
      </c>
      <c r="F272" s="40">
        <v>3202028</v>
      </c>
      <c r="G272" s="54" t="s">
        <v>270</v>
      </c>
      <c r="H272" s="51"/>
      <c r="I272" s="60" t="s">
        <v>1108</v>
      </c>
      <c r="XFD272" s="67"/>
    </row>
    <row r="273" spans="1:9 16384:16384" ht="50.1" customHeight="1">
      <c r="A273" s="40">
        <v>221</v>
      </c>
      <c r="B273" s="40" t="s">
        <v>237</v>
      </c>
      <c r="C273" s="40">
        <v>12</v>
      </c>
      <c r="D273" s="38" t="str">
        <f>IFERROR(INDEX('budget subgp'!$B$2:$E$67,MATCH(Data!A273,'budget subgp'!$B$2:$B$67,0),4),"")</f>
        <v>Assigned Revenues and Grants</v>
      </c>
      <c r="E273" s="40" t="s">
        <v>237</v>
      </c>
      <c r="F273" s="40">
        <v>3203001</v>
      </c>
      <c r="G273" s="54" t="s">
        <v>271</v>
      </c>
      <c r="H273" s="51"/>
      <c r="I273" s="60" t="s">
        <v>1108</v>
      </c>
      <c r="XFD273" s="67" t="str">
        <f>IF(COUNTIFS($D$3:D273,D273,$E$3:E273,E273,$F$3:F273,F273,$G$3:G273,G273)&gt;1,"Duplicate","")</f>
        <v/>
      </c>
    </row>
    <row r="274" spans="1:9 16384:16384" ht="50.1" customHeight="1">
      <c r="A274" s="40">
        <v>221</v>
      </c>
      <c r="B274" s="40" t="s">
        <v>237</v>
      </c>
      <c r="C274" s="40">
        <v>12</v>
      </c>
      <c r="D274" s="38" t="str">
        <f>IFERROR(INDEX('budget subgp'!$B$2:$E$67,MATCH(Data!A274,'budget subgp'!$B$2:$B$67,0),4),"")</f>
        <v>Assigned Revenues and Grants</v>
      </c>
      <c r="E274" s="40" t="s">
        <v>237</v>
      </c>
      <c r="F274" s="40">
        <v>3202033</v>
      </c>
      <c r="G274" s="54" t="s">
        <v>272</v>
      </c>
      <c r="H274" s="51"/>
      <c r="I274" s="60" t="s">
        <v>1108</v>
      </c>
      <c r="XFD274" s="67"/>
    </row>
    <row r="275" spans="1:9 16384:16384" ht="50.1" customHeight="1">
      <c r="A275" s="40">
        <v>221</v>
      </c>
      <c r="B275" s="40" t="s">
        <v>237</v>
      </c>
      <c r="C275" s="40">
        <v>12</v>
      </c>
      <c r="D275" s="38" t="str">
        <f>IFERROR(INDEX('budget subgp'!$B$2:$E$67,MATCH(Data!A275,'budget subgp'!$B$2:$B$67,0),4),"")</f>
        <v>Assigned Revenues and Grants</v>
      </c>
      <c r="E275" s="40" t="s">
        <v>237</v>
      </c>
      <c r="F275" s="40">
        <v>3202034</v>
      </c>
      <c r="G275" s="54" t="s">
        <v>273</v>
      </c>
      <c r="H275" s="51"/>
      <c r="I275" s="60" t="s">
        <v>1108</v>
      </c>
      <c r="XFD275" s="67" t="str">
        <f>IF(COUNTIFS($D$3:D275,D275,$E$3:E275,E275,$F$3:F275,F275,$G$3:G275,G275)&gt;1,"Duplicate","")</f>
        <v/>
      </c>
    </row>
    <row r="276" spans="1:9 16384:16384" ht="50.1" customHeight="1">
      <c r="A276" s="40">
        <v>221</v>
      </c>
      <c r="B276" s="40" t="s">
        <v>237</v>
      </c>
      <c r="C276" s="40">
        <v>12</v>
      </c>
      <c r="D276" s="38" t="str">
        <f>IFERROR(INDEX('budget subgp'!$B$2:$E$67,MATCH(Data!A276,'budget subgp'!$B$2:$B$67,0),4),"")</f>
        <v>Assigned Revenues and Grants</v>
      </c>
      <c r="E276" s="40" t="s">
        <v>237</v>
      </c>
      <c r="F276" s="40">
        <v>3202038</v>
      </c>
      <c r="G276" s="54" t="s">
        <v>274</v>
      </c>
      <c r="H276" s="51"/>
      <c r="I276" s="60" t="s">
        <v>1108</v>
      </c>
      <c r="XFD276" s="67"/>
    </row>
    <row r="277" spans="1:9 16384:16384" ht="50.1" customHeight="1">
      <c r="A277" s="40">
        <v>221</v>
      </c>
      <c r="B277" s="40" t="s">
        <v>237</v>
      </c>
      <c r="C277" s="40">
        <v>12</v>
      </c>
      <c r="D277" s="38" t="str">
        <f>IFERROR(INDEX('budget subgp'!$B$2:$E$67,MATCH(Data!A277,'budget subgp'!$B$2:$B$67,0),4),"")</f>
        <v>Assigned Revenues and Grants</v>
      </c>
      <c r="E277" s="40" t="s">
        <v>237</v>
      </c>
      <c r="F277" s="40">
        <v>3202039</v>
      </c>
      <c r="G277" s="54" t="s">
        <v>275</v>
      </c>
      <c r="H277" s="51"/>
      <c r="I277" s="60" t="s">
        <v>1108</v>
      </c>
      <c r="XFD277" s="67" t="str">
        <f>IF(COUNTIFS($D$3:D277,D277,$E$3:E277,E277,$F$3:F277,F277,$G$3:G277,G277)&gt;1,"Duplicate","")</f>
        <v/>
      </c>
    </row>
    <row r="278" spans="1:9 16384:16384" ht="50.1" customHeight="1">
      <c r="A278" s="40">
        <v>221</v>
      </c>
      <c r="B278" s="40" t="s">
        <v>237</v>
      </c>
      <c r="C278" s="40">
        <v>12</v>
      </c>
      <c r="D278" s="38" t="str">
        <f>IFERROR(INDEX('budget subgp'!$B$2:$E$67,MATCH(Data!A278,'budget subgp'!$B$2:$B$67,0),4),"")</f>
        <v>Assigned Revenues and Grants</v>
      </c>
      <c r="E278" s="40" t="s">
        <v>237</v>
      </c>
      <c r="F278" s="40">
        <v>1601075</v>
      </c>
      <c r="G278" s="54" t="s">
        <v>276</v>
      </c>
      <c r="H278" s="51"/>
      <c r="I278" s="61" t="s">
        <v>1100</v>
      </c>
      <c r="XFD278" s="67"/>
    </row>
    <row r="279" spans="1:9 16384:16384" ht="50.1" customHeight="1">
      <c r="A279" s="40">
        <v>221</v>
      </c>
      <c r="B279" s="40" t="s">
        <v>237</v>
      </c>
      <c r="C279" s="40">
        <v>12</v>
      </c>
      <c r="D279" s="38" t="str">
        <f>IFERROR(INDEX('budget subgp'!$B$2:$E$67,MATCH(Data!A279,'budget subgp'!$B$2:$B$67,0),4),"")</f>
        <v>Assigned Revenues and Grants</v>
      </c>
      <c r="E279" s="40" t="s">
        <v>237</v>
      </c>
      <c r="F279" s="40">
        <v>1601076</v>
      </c>
      <c r="G279" s="54" t="s">
        <v>277</v>
      </c>
      <c r="H279" s="51"/>
      <c r="I279" s="61" t="s">
        <v>1100</v>
      </c>
      <c r="XFD279" s="67" t="str">
        <f>IF(COUNTIFS($D$3:D279,D279,$E$3:E279,E279,$F$3:F279,F279,$G$3:G279,G279)&gt;1,"Duplicate","")</f>
        <v/>
      </c>
    </row>
    <row r="280" spans="1:9 16384:16384" ht="50.1" customHeight="1">
      <c r="A280" s="40">
        <v>221</v>
      </c>
      <c r="B280" s="40" t="s">
        <v>237</v>
      </c>
      <c r="C280" s="40">
        <v>12</v>
      </c>
      <c r="D280" s="38" t="str">
        <f>IFERROR(INDEX('budget subgp'!$B$2:$E$67,MATCH(Data!A280,'budget subgp'!$B$2:$B$67,0),4),"")</f>
        <v>Assigned Revenues and Grants</v>
      </c>
      <c r="E280" s="40" t="s">
        <v>237</v>
      </c>
      <c r="F280" s="40">
        <v>1601077</v>
      </c>
      <c r="G280" s="54" t="s">
        <v>278</v>
      </c>
      <c r="H280" s="51"/>
      <c r="I280" s="61" t="s">
        <v>1100</v>
      </c>
      <c r="XFD280" s="67"/>
    </row>
    <row r="281" spans="1:9 16384:16384" ht="50.1" customHeight="1">
      <c r="A281" s="40">
        <v>221</v>
      </c>
      <c r="B281" s="40" t="s">
        <v>237</v>
      </c>
      <c r="C281" s="40">
        <v>12</v>
      </c>
      <c r="D281" s="38" t="str">
        <f>IFERROR(INDEX('budget subgp'!$B$2:$E$67,MATCH(Data!A281,'budget subgp'!$B$2:$B$67,0),4),"")</f>
        <v>Assigned Revenues and Grants</v>
      </c>
      <c r="E281" s="40" t="s">
        <v>237</v>
      </c>
      <c r="F281" s="40">
        <v>1601058</v>
      </c>
      <c r="G281" s="54" t="s">
        <v>1038</v>
      </c>
      <c r="H281" s="51"/>
      <c r="I281" s="61" t="s">
        <v>1100</v>
      </c>
      <c r="XFD281" s="67" t="str">
        <f>IF(COUNTIFS($D$3:D281,D281,$E$3:E281,E281,$F$3:F281,F281,$G$3:G281,G281)&gt;1,"Duplicate","")</f>
        <v/>
      </c>
    </row>
    <row r="282" spans="1:9 16384:16384" ht="50.1" customHeight="1">
      <c r="A282" s="40">
        <v>221</v>
      </c>
      <c r="B282" s="40" t="s">
        <v>237</v>
      </c>
      <c r="C282" s="40">
        <v>12</v>
      </c>
      <c r="D282" s="38" t="str">
        <f>IFERROR(INDEX('budget subgp'!$B$2:$E$67,MATCH(Data!A282,'budget subgp'!$B$2:$B$67,0),4),"")</f>
        <v>Assigned Revenues and Grants</v>
      </c>
      <c r="E282" s="40" t="s">
        <v>237</v>
      </c>
      <c r="F282" s="40">
        <v>1601059</v>
      </c>
      <c r="G282" s="54" t="s">
        <v>1039</v>
      </c>
      <c r="H282" s="51"/>
      <c r="I282" s="61" t="s">
        <v>1100</v>
      </c>
      <c r="XFD282" s="67"/>
    </row>
    <row r="283" spans="1:9 16384:16384" ht="50.1" customHeight="1">
      <c r="A283" s="40">
        <v>221</v>
      </c>
      <c r="B283" s="40" t="s">
        <v>237</v>
      </c>
      <c r="C283" s="40">
        <v>12</v>
      </c>
      <c r="D283" s="38" t="str">
        <f>IFERROR(INDEX('budget subgp'!$B$2:$E$67,MATCH(Data!A283,'budget subgp'!$B$2:$B$67,0),4),"")</f>
        <v>Assigned Revenues and Grants</v>
      </c>
      <c r="E283" s="40" t="s">
        <v>237</v>
      </c>
      <c r="F283" s="40">
        <v>1601060</v>
      </c>
      <c r="G283" s="54" t="s">
        <v>1040</v>
      </c>
      <c r="H283" s="51"/>
      <c r="I283" s="61" t="s">
        <v>1100</v>
      </c>
      <c r="XFD283" s="67" t="str">
        <f>IF(COUNTIFS($D$3:D283,D283,$E$3:E283,E283,$F$3:F283,F283,$G$3:G283,G283)&gt;1,"Duplicate","")</f>
        <v/>
      </c>
    </row>
    <row r="284" spans="1:9 16384:16384" ht="50.1" customHeight="1">
      <c r="A284" s="40">
        <v>221</v>
      </c>
      <c r="B284" s="40" t="s">
        <v>237</v>
      </c>
      <c r="C284" s="40">
        <v>12</v>
      </c>
      <c r="D284" s="38" t="str">
        <f>IFERROR(INDEX('budget subgp'!$B$2:$E$67,MATCH(Data!A284,'budget subgp'!$B$2:$B$67,0),4),"")</f>
        <v>Assigned Revenues and Grants</v>
      </c>
      <c r="E284" s="40" t="s">
        <v>237</v>
      </c>
      <c r="F284" s="40">
        <v>1601061</v>
      </c>
      <c r="G284" s="54" t="s">
        <v>1041</v>
      </c>
      <c r="H284" s="51"/>
      <c r="I284" s="61" t="s">
        <v>1100</v>
      </c>
      <c r="XFD284" s="67"/>
    </row>
    <row r="285" spans="1:9 16384:16384" ht="50.1" customHeight="1">
      <c r="A285" s="40">
        <v>221</v>
      </c>
      <c r="B285" s="40" t="s">
        <v>237</v>
      </c>
      <c r="C285" s="40">
        <v>12</v>
      </c>
      <c r="D285" s="38" t="str">
        <f>IFERROR(INDEX('budget subgp'!$B$2:$E$67,MATCH(Data!A285,'budget subgp'!$B$2:$B$67,0),4),"")</f>
        <v>Assigned Revenues and Grants</v>
      </c>
      <c r="E285" s="40" t="s">
        <v>237</v>
      </c>
      <c r="F285" s="40">
        <v>1601062</v>
      </c>
      <c r="G285" s="54" t="s">
        <v>1042</v>
      </c>
      <c r="H285" s="51"/>
      <c r="I285" s="61" t="s">
        <v>1100</v>
      </c>
      <c r="XFD285" s="67" t="str">
        <f>IF(COUNTIFS($D$3:D285,D285,$E$3:E285,E285,$F$3:F285,F285,$G$3:G285,G285)&gt;1,"Duplicate","")</f>
        <v/>
      </c>
    </row>
    <row r="286" spans="1:9 16384:16384" ht="50.1" customHeight="1">
      <c r="A286" s="40">
        <v>221</v>
      </c>
      <c r="B286" s="40" t="s">
        <v>237</v>
      </c>
      <c r="C286" s="40">
        <v>12</v>
      </c>
      <c r="D286" s="38" t="str">
        <f>IFERROR(INDEX('budget subgp'!$B$2:$E$67,MATCH(Data!A286,'budget subgp'!$B$2:$B$67,0),4),"")</f>
        <v>Assigned Revenues and Grants</v>
      </c>
      <c r="E286" s="40" t="s">
        <v>237</v>
      </c>
      <c r="F286" s="40">
        <v>1601063</v>
      </c>
      <c r="G286" s="54" t="s">
        <v>1043</v>
      </c>
      <c r="H286" s="51"/>
      <c r="I286" s="61" t="s">
        <v>1100</v>
      </c>
      <c r="XFD286" s="67"/>
    </row>
    <row r="287" spans="1:9 16384:16384" ht="50.1" customHeight="1">
      <c r="A287" s="40">
        <v>221</v>
      </c>
      <c r="B287" s="40" t="s">
        <v>237</v>
      </c>
      <c r="C287" s="40">
        <v>12</v>
      </c>
      <c r="D287" s="38" t="str">
        <f>IFERROR(INDEX('budget subgp'!$B$2:$E$67,MATCH(Data!A287,'budget subgp'!$B$2:$B$67,0),4),"")</f>
        <v>Assigned Revenues and Grants</v>
      </c>
      <c r="E287" s="40" t="s">
        <v>237</v>
      </c>
      <c r="F287" s="40">
        <v>1601064</v>
      </c>
      <c r="G287" s="54" t="s">
        <v>1044</v>
      </c>
      <c r="H287" s="51"/>
      <c r="I287" s="61" t="s">
        <v>1100</v>
      </c>
      <c r="XFD287" s="67" t="str">
        <f>IF(COUNTIFS($D$3:D287,D287,$E$3:E287,E287,$F$3:F287,F287,$G$3:G287,G287)&gt;1,"Duplicate","")</f>
        <v/>
      </c>
    </row>
    <row r="288" spans="1:9 16384:16384" ht="50.1" customHeight="1">
      <c r="A288" s="40">
        <v>221</v>
      </c>
      <c r="B288" s="40" t="s">
        <v>237</v>
      </c>
      <c r="C288" s="40">
        <v>12</v>
      </c>
      <c r="D288" s="38" t="str">
        <f>IFERROR(INDEX('budget subgp'!$B$2:$E$67,MATCH(Data!A288,'budget subgp'!$B$2:$B$67,0),4),"")</f>
        <v>Assigned Revenues and Grants</v>
      </c>
      <c r="E288" s="40" t="s">
        <v>237</v>
      </c>
      <c r="F288" s="40">
        <v>1601065</v>
      </c>
      <c r="G288" s="54" t="s">
        <v>1045</v>
      </c>
      <c r="H288" s="51"/>
      <c r="I288" s="61" t="s">
        <v>1100</v>
      </c>
      <c r="XFD288" s="67"/>
    </row>
    <row r="289" spans="1:9 16384:16384" ht="50.1" customHeight="1">
      <c r="A289" s="40">
        <v>221</v>
      </c>
      <c r="B289" s="40" t="s">
        <v>237</v>
      </c>
      <c r="C289" s="40">
        <v>12</v>
      </c>
      <c r="D289" s="38" t="str">
        <f>IFERROR(INDEX('budget subgp'!$B$2:$E$67,MATCH(Data!A289,'budget subgp'!$B$2:$B$67,0),4),"")</f>
        <v>Assigned Revenues and Grants</v>
      </c>
      <c r="E289" s="40" t="s">
        <v>237</v>
      </c>
      <c r="F289" s="40">
        <v>1601066</v>
      </c>
      <c r="G289" s="54" t="s">
        <v>1046</v>
      </c>
      <c r="H289" s="51"/>
      <c r="I289" s="61" t="s">
        <v>1100</v>
      </c>
      <c r="XFD289" s="67" t="str">
        <f>IF(COUNTIFS($D$3:D289,D289,$E$3:E289,E289,$F$3:F289,F289,$G$3:G289,G289)&gt;1,"Duplicate","")</f>
        <v/>
      </c>
    </row>
    <row r="290" spans="1:9 16384:16384" ht="50.1" customHeight="1">
      <c r="A290" s="40">
        <v>221</v>
      </c>
      <c r="B290" s="40" t="s">
        <v>237</v>
      </c>
      <c r="C290" s="40">
        <v>12</v>
      </c>
      <c r="D290" s="38" t="str">
        <f>IFERROR(INDEX('budget subgp'!$B$2:$E$67,MATCH(Data!A290,'budget subgp'!$B$2:$B$67,0),4),"")</f>
        <v>Assigned Revenues and Grants</v>
      </c>
      <c r="E290" s="40" t="s">
        <v>237</v>
      </c>
      <c r="F290" s="40">
        <v>1601067</v>
      </c>
      <c r="G290" s="54" t="s">
        <v>1047</v>
      </c>
      <c r="H290" s="51"/>
      <c r="I290" s="61" t="s">
        <v>1100</v>
      </c>
      <c r="XFD290" s="67"/>
    </row>
    <row r="291" spans="1:9 16384:16384" ht="50.1" customHeight="1">
      <c r="A291" s="40">
        <v>221</v>
      </c>
      <c r="B291" s="40" t="s">
        <v>237</v>
      </c>
      <c r="C291" s="40">
        <v>12</v>
      </c>
      <c r="D291" s="38" t="str">
        <f>IFERROR(INDEX('budget subgp'!$B$2:$E$67,MATCH(Data!A291,'budget subgp'!$B$2:$B$67,0),4),"")</f>
        <v>Assigned Revenues and Grants</v>
      </c>
      <c r="E291" s="40" t="s">
        <v>237</v>
      </c>
      <c r="F291" s="40">
        <v>1601068</v>
      </c>
      <c r="G291" s="54" t="s">
        <v>1048</v>
      </c>
      <c r="H291" s="51"/>
      <c r="I291" s="61" t="s">
        <v>1100</v>
      </c>
      <c r="XFD291" s="67" t="str">
        <f>IF(COUNTIFS($D$3:D291,D291,$E$3:E291,E291,$F$3:F291,F291,$G$3:G291,G291)&gt;1,"Duplicate","")</f>
        <v/>
      </c>
    </row>
    <row r="292" spans="1:9 16384:16384" ht="50.1" customHeight="1">
      <c r="A292" s="40">
        <v>221</v>
      </c>
      <c r="B292" s="40" t="s">
        <v>237</v>
      </c>
      <c r="C292" s="40">
        <v>12</v>
      </c>
      <c r="D292" s="38" t="str">
        <f>IFERROR(INDEX('budget subgp'!$B$2:$E$67,MATCH(Data!A292,'budget subgp'!$B$2:$B$67,0),4),"")</f>
        <v>Assigned Revenues and Grants</v>
      </c>
      <c r="E292" s="40" t="s">
        <v>237</v>
      </c>
      <c r="F292" s="40">
        <v>1601069</v>
      </c>
      <c r="G292" s="54" t="s">
        <v>1049</v>
      </c>
      <c r="H292" s="51"/>
      <c r="I292" s="61" t="s">
        <v>1100</v>
      </c>
      <c r="XFD292" s="67"/>
    </row>
    <row r="293" spans="1:9 16384:16384" ht="50.1" customHeight="1">
      <c r="A293" s="40">
        <v>221</v>
      </c>
      <c r="B293" s="40" t="s">
        <v>237</v>
      </c>
      <c r="C293" s="40">
        <v>12</v>
      </c>
      <c r="D293" s="38" t="str">
        <f>IFERROR(INDEX('budget subgp'!$B$2:$E$67,MATCH(Data!A293,'budget subgp'!$B$2:$B$67,0),4),"")</f>
        <v>Assigned Revenues and Grants</v>
      </c>
      <c r="E293" s="40" t="s">
        <v>237</v>
      </c>
      <c r="F293" s="40">
        <v>1601070</v>
      </c>
      <c r="G293" s="54" t="s">
        <v>1050</v>
      </c>
      <c r="H293" s="51"/>
      <c r="I293" s="61" t="s">
        <v>1100</v>
      </c>
      <c r="XFD293" s="67" t="str">
        <f>IF(COUNTIFS($D$3:D293,D293,$E$3:E293,E293,$F$3:F293,F293,$G$3:G293,G293)&gt;1,"Duplicate","")</f>
        <v/>
      </c>
    </row>
    <row r="294" spans="1:9 16384:16384" ht="50.1" customHeight="1">
      <c r="A294" s="40">
        <v>221</v>
      </c>
      <c r="B294" s="40" t="s">
        <v>237</v>
      </c>
      <c r="C294" s="40">
        <v>12</v>
      </c>
      <c r="D294" s="38" t="str">
        <f>IFERROR(INDEX('budget subgp'!$B$2:$E$67,MATCH(Data!A294,'budget subgp'!$B$2:$B$67,0),4),"")</f>
        <v>Assigned Revenues and Grants</v>
      </c>
      <c r="E294" s="40" t="s">
        <v>237</v>
      </c>
      <c r="F294" s="40">
        <v>1601071</v>
      </c>
      <c r="G294" s="54" t="s">
        <v>1051</v>
      </c>
      <c r="H294" s="51"/>
      <c r="I294" s="61" t="s">
        <v>1100</v>
      </c>
      <c r="XFD294" s="67"/>
    </row>
    <row r="295" spans="1:9 16384:16384" ht="50.1" customHeight="1">
      <c r="A295" s="40">
        <v>221</v>
      </c>
      <c r="B295" s="40" t="s">
        <v>237</v>
      </c>
      <c r="C295" s="40">
        <v>12</v>
      </c>
      <c r="D295" s="38" t="str">
        <f>IFERROR(INDEX('budget subgp'!$B$2:$E$67,MATCH(Data!A295,'budget subgp'!$B$2:$B$67,0),4),"")</f>
        <v>Assigned Revenues and Grants</v>
      </c>
      <c r="E295" s="40" t="s">
        <v>237</v>
      </c>
      <c r="F295" s="40">
        <v>1601072</v>
      </c>
      <c r="G295" s="54" t="s">
        <v>1052</v>
      </c>
      <c r="H295" s="51"/>
      <c r="I295" s="61" t="s">
        <v>1100</v>
      </c>
      <c r="XFD295" s="67" t="str">
        <f>IF(COUNTIFS($D$3:D295,D295,$E$3:E295,E295,$F$3:F295,F295,$G$3:G295,G295)&gt;1,"Duplicate","")</f>
        <v/>
      </c>
    </row>
    <row r="296" spans="1:9 16384:16384" ht="50.1" customHeight="1">
      <c r="A296" s="40">
        <v>221</v>
      </c>
      <c r="B296" s="40" t="s">
        <v>237</v>
      </c>
      <c r="C296" s="40">
        <v>12</v>
      </c>
      <c r="D296" s="38" t="str">
        <f>IFERROR(INDEX('budget subgp'!$B$2:$E$67,MATCH(Data!A296,'budget subgp'!$B$2:$B$67,0),4),"")</f>
        <v>Assigned Revenues and Grants</v>
      </c>
      <c r="E296" s="40" t="s">
        <v>237</v>
      </c>
      <c r="F296" s="35">
        <v>1601075</v>
      </c>
      <c r="G296" s="56" t="s">
        <v>276</v>
      </c>
      <c r="H296" s="53"/>
      <c r="I296" s="61" t="s">
        <v>1100</v>
      </c>
      <c r="XFD296" s="67"/>
    </row>
    <row r="297" spans="1:9 16384:16384" ht="50.1" customHeight="1">
      <c r="A297" s="40">
        <v>221</v>
      </c>
      <c r="B297" s="40" t="s">
        <v>237</v>
      </c>
      <c r="C297" s="40">
        <v>12</v>
      </c>
      <c r="D297" s="38" t="str">
        <f>IFERROR(INDEX('budget subgp'!$B$2:$E$67,MATCH(Data!A297,'budget subgp'!$B$2:$B$67,0),4),"")</f>
        <v>Assigned Revenues and Grants</v>
      </c>
      <c r="E297" s="40" t="s">
        <v>237</v>
      </c>
      <c r="F297" s="35">
        <v>1601077</v>
      </c>
      <c r="G297" s="56" t="s">
        <v>278</v>
      </c>
      <c r="H297" s="53"/>
      <c r="I297" s="61" t="s">
        <v>1100</v>
      </c>
      <c r="XFD297" s="67"/>
    </row>
    <row r="298" spans="1:9 16384:16384" ht="61.5" customHeight="1">
      <c r="A298" s="40">
        <v>231</v>
      </c>
      <c r="B298" s="40" t="s">
        <v>280</v>
      </c>
      <c r="C298" s="40">
        <v>13</v>
      </c>
      <c r="D298" s="38" t="str">
        <f>IFERROR(INDEX('budget subgp'!$B$2:$E$67,MATCH(Data!A298,'budget subgp'!$B$2:$B$67,0),4),"")</f>
        <v>Assigned Revenues and Grants</v>
      </c>
      <c r="E298" s="40" t="s">
        <v>280</v>
      </c>
      <c r="F298" s="40">
        <v>3201001</v>
      </c>
      <c r="G298" s="54" t="s">
        <v>279</v>
      </c>
      <c r="H298" s="51"/>
      <c r="I298" s="60" t="s">
        <v>1108</v>
      </c>
      <c r="XFD298" s="67"/>
    </row>
    <row r="299" spans="1:9 16384:16384" ht="50.1" customHeight="1">
      <c r="A299" s="40">
        <v>231</v>
      </c>
      <c r="B299" s="40" t="s">
        <v>280</v>
      </c>
      <c r="C299" s="40">
        <v>13</v>
      </c>
      <c r="D299" s="38" t="str">
        <f>IFERROR(INDEX('budget subgp'!$B$2:$E$67,MATCH(Data!A299,'budget subgp'!$B$2:$B$67,0),4),"")</f>
        <v>Assigned Revenues and Grants</v>
      </c>
      <c r="E299" s="40" t="s">
        <v>280</v>
      </c>
      <c r="F299" s="40">
        <v>3201003</v>
      </c>
      <c r="G299" s="54" t="s">
        <v>281</v>
      </c>
      <c r="H299" s="51"/>
      <c r="I299" s="60" t="s">
        <v>1108</v>
      </c>
      <c r="XFD299" s="67" t="str">
        <f>IF(COUNTIFS($D$3:D299,D299,$E$3:E299,E299,$F$3:F299,F299,$G$3:G299,G299)&gt;1,"Duplicate","")</f>
        <v/>
      </c>
    </row>
    <row r="300" spans="1:9 16384:16384" ht="50.1" customHeight="1">
      <c r="A300" s="40">
        <v>231</v>
      </c>
      <c r="B300" s="40" t="s">
        <v>280</v>
      </c>
      <c r="C300" s="40">
        <v>13</v>
      </c>
      <c r="D300" s="38" t="str">
        <f>IFERROR(INDEX('budget subgp'!$B$2:$E$67,MATCH(Data!A300,'budget subgp'!$B$2:$B$67,0),4),"")</f>
        <v>Assigned Revenues and Grants</v>
      </c>
      <c r="E300" s="40" t="s">
        <v>280</v>
      </c>
      <c r="F300" s="40">
        <v>3201007</v>
      </c>
      <c r="G300" s="54" t="s">
        <v>282</v>
      </c>
      <c r="H300" s="51"/>
      <c r="I300" s="60" t="s">
        <v>1108</v>
      </c>
      <c r="XFD300" s="67"/>
    </row>
    <row r="301" spans="1:9 16384:16384" ht="50.1" customHeight="1">
      <c r="A301" s="40">
        <v>231</v>
      </c>
      <c r="B301" s="40" t="s">
        <v>280</v>
      </c>
      <c r="C301" s="40">
        <v>13</v>
      </c>
      <c r="D301" s="38" t="str">
        <f>IFERROR(INDEX('budget subgp'!$B$2:$E$67,MATCH(Data!A301,'budget subgp'!$B$2:$B$67,0),4),"")</f>
        <v>Assigned Revenues and Grants</v>
      </c>
      <c r="E301" s="40" t="s">
        <v>280</v>
      </c>
      <c r="F301" s="40">
        <v>3201009</v>
      </c>
      <c r="G301" s="54" t="s">
        <v>283</v>
      </c>
      <c r="H301" s="51"/>
      <c r="I301" s="60" t="s">
        <v>1108</v>
      </c>
      <c r="XFD301" s="67" t="str">
        <f>IF(COUNTIFS($D$3:D301,D301,$E$3:E301,E301,$F$3:F301,F301,$G$3:G301,G301)&gt;1,"Duplicate","")</f>
        <v/>
      </c>
    </row>
    <row r="302" spans="1:9 16384:16384" ht="50.1" customHeight="1">
      <c r="A302" s="40">
        <v>231</v>
      </c>
      <c r="B302" s="40" t="s">
        <v>280</v>
      </c>
      <c r="C302" s="40">
        <v>13</v>
      </c>
      <c r="D302" s="38" t="str">
        <f>IFERROR(INDEX('budget subgp'!$B$2:$E$67,MATCH(Data!A302,'budget subgp'!$B$2:$B$67,0),4),"")</f>
        <v>Assigned Revenues and Grants</v>
      </c>
      <c r="E302" s="40" t="s">
        <v>280</v>
      </c>
      <c r="F302" s="40">
        <v>3201016</v>
      </c>
      <c r="G302" s="54" t="s">
        <v>284</v>
      </c>
      <c r="H302" s="51"/>
      <c r="I302" s="60" t="s">
        <v>1108</v>
      </c>
      <c r="XFD302" s="67"/>
    </row>
    <row r="303" spans="1:9 16384:16384" ht="50.1" customHeight="1">
      <c r="A303" s="40">
        <v>231</v>
      </c>
      <c r="B303" s="40" t="s">
        <v>280</v>
      </c>
      <c r="C303" s="40">
        <v>13</v>
      </c>
      <c r="D303" s="38" t="str">
        <f>IFERROR(INDEX('budget subgp'!$B$2:$E$67,MATCH(Data!A303,'budget subgp'!$B$2:$B$67,0),4),"")</f>
        <v>Assigned Revenues and Grants</v>
      </c>
      <c r="E303" s="40" t="s">
        <v>280</v>
      </c>
      <c r="F303" s="40">
        <v>3201019</v>
      </c>
      <c r="G303" s="54" t="s">
        <v>285</v>
      </c>
      <c r="H303" s="51"/>
      <c r="I303" s="60" t="s">
        <v>1108</v>
      </c>
      <c r="XFD303" s="67" t="str">
        <f>IF(COUNTIFS($D$3:D303,D303,$E$3:E303,E303,$F$3:F303,F303,$G$3:G303,G303)&gt;1,"Duplicate","")</f>
        <v/>
      </c>
    </row>
    <row r="304" spans="1:9 16384:16384" ht="50.1" customHeight="1">
      <c r="A304" s="40">
        <v>231</v>
      </c>
      <c r="B304" s="40" t="s">
        <v>280</v>
      </c>
      <c r="C304" s="40">
        <v>13</v>
      </c>
      <c r="D304" s="38" t="str">
        <f>IFERROR(INDEX('budget subgp'!$B$2:$E$67,MATCH(Data!A304,'budget subgp'!$B$2:$B$67,0),4),"")</f>
        <v>Assigned Revenues and Grants</v>
      </c>
      <c r="E304" s="40" t="s">
        <v>280</v>
      </c>
      <c r="F304" s="40">
        <v>3201021</v>
      </c>
      <c r="G304" s="54" t="s">
        <v>286</v>
      </c>
      <c r="H304" s="51"/>
      <c r="I304" s="60" t="s">
        <v>1108</v>
      </c>
      <c r="XFD304" s="67"/>
    </row>
    <row r="305" spans="1:9 16384:16384" ht="50.1" customHeight="1">
      <c r="A305" s="40">
        <v>231</v>
      </c>
      <c r="B305" s="40" t="s">
        <v>280</v>
      </c>
      <c r="C305" s="40">
        <v>13</v>
      </c>
      <c r="D305" s="38" t="str">
        <f>IFERROR(INDEX('budget subgp'!$B$2:$E$67,MATCH(Data!A305,'budget subgp'!$B$2:$B$67,0),4),"")</f>
        <v>Assigned Revenues and Grants</v>
      </c>
      <c r="E305" s="40" t="s">
        <v>280</v>
      </c>
      <c r="F305" s="40">
        <v>3201022</v>
      </c>
      <c r="G305" s="54" t="s">
        <v>287</v>
      </c>
      <c r="H305" s="51"/>
      <c r="I305" s="60" t="s">
        <v>1108</v>
      </c>
      <c r="XFD305" s="67" t="str">
        <f>IF(COUNTIFS($D$3:D305,D305,$E$3:E305,E305,$F$3:F305,F305,$G$3:G305,G305)&gt;1,"Duplicate","")</f>
        <v/>
      </c>
    </row>
    <row r="306" spans="1:9 16384:16384" ht="50.1" customHeight="1">
      <c r="A306" s="40">
        <v>231</v>
      </c>
      <c r="B306" s="40" t="s">
        <v>280</v>
      </c>
      <c r="C306" s="40">
        <v>13</v>
      </c>
      <c r="D306" s="38" t="str">
        <f>IFERROR(INDEX('budget subgp'!$B$2:$E$67,MATCH(Data!A306,'budget subgp'!$B$2:$B$67,0),4),"")</f>
        <v>Assigned Revenues and Grants</v>
      </c>
      <c r="E306" s="40" t="s">
        <v>280</v>
      </c>
      <c r="F306" s="40">
        <v>3201035</v>
      </c>
      <c r="G306" s="54" t="s">
        <v>217</v>
      </c>
      <c r="H306" s="51"/>
      <c r="I306" s="60" t="s">
        <v>1108</v>
      </c>
      <c r="XFD306" s="67"/>
    </row>
    <row r="307" spans="1:9 16384:16384" ht="50.1" customHeight="1">
      <c r="A307" s="40">
        <v>231</v>
      </c>
      <c r="B307" s="40" t="s">
        <v>280</v>
      </c>
      <c r="C307" s="40">
        <v>13</v>
      </c>
      <c r="D307" s="38" t="str">
        <f>IFERROR(INDEX('budget subgp'!$B$2:$E$67,MATCH(Data!A307,'budget subgp'!$B$2:$B$67,0),4),"")</f>
        <v>Assigned Revenues and Grants</v>
      </c>
      <c r="E307" s="40" t="s">
        <v>280</v>
      </c>
      <c r="F307" s="40">
        <v>3201040</v>
      </c>
      <c r="G307" s="54" t="s">
        <v>288</v>
      </c>
      <c r="H307" s="51"/>
      <c r="I307" s="60" t="s">
        <v>1108</v>
      </c>
      <c r="XFD307" s="67" t="str">
        <f>IF(COUNTIFS($D$3:D307,D307,$E$3:E307,E307,$F$3:F307,F307,$G$3:G307,G307)&gt;1,"Duplicate","")</f>
        <v/>
      </c>
    </row>
    <row r="308" spans="1:9 16384:16384" ht="50.1" customHeight="1">
      <c r="A308" s="40">
        <v>231</v>
      </c>
      <c r="B308" s="40" t="s">
        <v>280</v>
      </c>
      <c r="C308" s="40">
        <v>13</v>
      </c>
      <c r="D308" s="38" t="str">
        <f>IFERROR(INDEX('budget subgp'!$B$2:$E$67,MATCH(Data!A308,'budget subgp'!$B$2:$B$67,0),4),"")</f>
        <v>Assigned Revenues and Grants</v>
      </c>
      <c r="E308" s="40" t="s">
        <v>280</v>
      </c>
      <c r="F308" s="40">
        <v>3201044</v>
      </c>
      <c r="G308" s="54" t="s">
        <v>289</v>
      </c>
      <c r="H308" s="51"/>
      <c r="I308" s="60" t="s">
        <v>1108</v>
      </c>
      <c r="XFD308" s="67"/>
    </row>
    <row r="309" spans="1:9 16384:16384" ht="50.1" customHeight="1">
      <c r="A309" s="40">
        <v>231</v>
      </c>
      <c r="B309" s="40" t="s">
        <v>280</v>
      </c>
      <c r="C309" s="40">
        <v>13</v>
      </c>
      <c r="D309" s="38" t="str">
        <f>IFERROR(INDEX('budget subgp'!$B$2:$E$67,MATCH(Data!A309,'budget subgp'!$B$2:$B$67,0),4),"")</f>
        <v>Assigned Revenues and Grants</v>
      </c>
      <c r="E309" s="40" t="s">
        <v>280</v>
      </c>
      <c r="F309" s="40">
        <v>3201051</v>
      </c>
      <c r="G309" s="54" t="s">
        <v>290</v>
      </c>
      <c r="H309" s="51"/>
      <c r="I309" s="60" t="s">
        <v>1108</v>
      </c>
      <c r="XFD309" s="67" t="str">
        <f>IF(COUNTIFS($D$3:D309,D309,$E$3:E309,E309,$F$3:F309,F309,$G$3:G309,G309)&gt;1,"Duplicate","")</f>
        <v/>
      </c>
    </row>
    <row r="310" spans="1:9 16384:16384" ht="50.1" customHeight="1">
      <c r="A310" s="40">
        <v>231</v>
      </c>
      <c r="B310" s="40" t="s">
        <v>280</v>
      </c>
      <c r="C310" s="40">
        <v>13</v>
      </c>
      <c r="D310" s="38" t="str">
        <f>IFERROR(INDEX('budget subgp'!$B$2:$E$67,MATCH(Data!A310,'budget subgp'!$B$2:$B$67,0),4),"")</f>
        <v>Assigned Revenues and Grants</v>
      </c>
      <c r="E310" s="40" t="s">
        <v>280</v>
      </c>
      <c r="F310" s="40">
        <v>3201052</v>
      </c>
      <c r="G310" s="54" t="s">
        <v>291</v>
      </c>
      <c r="H310" s="51"/>
      <c r="I310" s="60" t="s">
        <v>1108</v>
      </c>
      <c r="XFD310" s="67"/>
    </row>
    <row r="311" spans="1:9 16384:16384" ht="50.1" customHeight="1">
      <c r="A311" s="40">
        <v>231</v>
      </c>
      <c r="B311" s="40" t="s">
        <v>280</v>
      </c>
      <c r="C311" s="40">
        <v>13</v>
      </c>
      <c r="D311" s="38" t="str">
        <f>IFERROR(INDEX('budget subgp'!$B$2:$E$67,MATCH(Data!A311,'budget subgp'!$B$2:$B$67,0),4),"")</f>
        <v>Assigned Revenues and Grants</v>
      </c>
      <c r="E311" s="40" t="s">
        <v>280</v>
      </c>
      <c r="F311" s="40">
        <v>3201055</v>
      </c>
      <c r="G311" s="54" t="s">
        <v>292</v>
      </c>
      <c r="H311" s="51"/>
      <c r="I311" s="60" t="s">
        <v>1108</v>
      </c>
      <c r="XFD311" s="67" t="str">
        <f>IF(COUNTIFS($D$3:D311,D311,$E$3:E311,E311,$F$3:F311,F311,$G$3:G311,G311)&gt;1,"Duplicate","")</f>
        <v/>
      </c>
    </row>
    <row r="312" spans="1:9 16384:16384" ht="50.1" customHeight="1">
      <c r="A312" s="40">
        <v>231</v>
      </c>
      <c r="B312" s="40" t="s">
        <v>280</v>
      </c>
      <c r="C312" s="40">
        <v>13</v>
      </c>
      <c r="D312" s="38" t="str">
        <f>IFERROR(INDEX('budget subgp'!$B$2:$E$67,MATCH(Data!A312,'budget subgp'!$B$2:$B$67,0),4),"")</f>
        <v>Assigned Revenues and Grants</v>
      </c>
      <c r="E312" s="40" t="s">
        <v>280</v>
      </c>
      <c r="F312" s="40">
        <v>3201037</v>
      </c>
      <c r="G312" s="54" t="s">
        <v>293</v>
      </c>
      <c r="H312" s="51"/>
      <c r="I312" s="60" t="s">
        <v>1108</v>
      </c>
      <c r="XFD312" s="67"/>
    </row>
    <row r="313" spans="1:9 16384:16384" ht="50.1" customHeight="1">
      <c r="A313" s="40">
        <v>231</v>
      </c>
      <c r="B313" s="40" t="s">
        <v>280</v>
      </c>
      <c r="C313" s="40">
        <v>13</v>
      </c>
      <c r="D313" s="38" t="str">
        <f>IFERROR(INDEX('budget subgp'!$B$2:$E$67,MATCH(Data!A313,'budget subgp'!$B$2:$B$67,0),4),"")</f>
        <v>Assigned Revenues and Grants</v>
      </c>
      <c r="E313" s="40" t="s">
        <v>280</v>
      </c>
      <c r="F313" s="40">
        <v>3201002</v>
      </c>
      <c r="G313" s="54" t="s">
        <v>294</v>
      </c>
      <c r="H313" s="51"/>
      <c r="I313" s="60" t="s">
        <v>1108</v>
      </c>
      <c r="XFD313" s="67" t="str">
        <f>IF(COUNTIFS($D$3:D313,D313,$E$3:E313,E313,$F$3:F313,F313,$G$3:G313,G313)&gt;1,"Duplicate","")</f>
        <v/>
      </c>
    </row>
    <row r="314" spans="1:9 16384:16384" ht="50.1" customHeight="1">
      <c r="A314" s="40">
        <v>231</v>
      </c>
      <c r="B314" s="40" t="s">
        <v>280</v>
      </c>
      <c r="C314" s="40">
        <v>13</v>
      </c>
      <c r="D314" s="38" t="str">
        <f>IFERROR(INDEX('budget subgp'!$B$2:$E$67,MATCH(Data!A314,'budget subgp'!$B$2:$B$67,0),4),"")</f>
        <v>Assigned Revenues and Grants</v>
      </c>
      <c r="E314" s="40" t="s">
        <v>280</v>
      </c>
      <c r="F314" s="40">
        <v>3201004</v>
      </c>
      <c r="G314" s="54" t="s">
        <v>295</v>
      </c>
      <c r="H314" s="51"/>
      <c r="I314" s="60" t="s">
        <v>1108</v>
      </c>
      <c r="XFD314" s="67"/>
    </row>
    <row r="315" spans="1:9 16384:16384" ht="50.1" customHeight="1">
      <c r="A315" s="40">
        <v>231</v>
      </c>
      <c r="B315" s="40" t="s">
        <v>280</v>
      </c>
      <c r="C315" s="40">
        <v>13</v>
      </c>
      <c r="D315" s="38" t="str">
        <f>IFERROR(INDEX('budget subgp'!$B$2:$E$67,MATCH(Data!A315,'budget subgp'!$B$2:$B$67,0),4),"")</f>
        <v>Assigned Revenues and Grants</v>
      </c>
      <c r="E315" s="40" t="s">
        <v>280</v>
      </c>
      <c r="F315" s="40">
        <v>3201020</v>
      </c>
      <c r="G315" s="54" t="s">
        <v>296</v>
      </c>
      <c r="H315" s="51"/>
      <c r="I315" s="60" t="s">
        <v>1108</v>
      </c>
      <c r="XFD315" s="67" t="str">
        <f>IF(COUNTIFS($D$3:D315,D315,$E$3:E315,E315,$F$3:F315,F315,$G$3:G315,G315)&gt;1,"Duplicate","")</f>
        <v/>
      </c>
    </row>
    <row r="316" spans="1:9 16384:16384" ht="50.1" customHeight="1">
      <c r="A316" s="40">
        <v>231</v>
      </c>
      <c r="B316" s="40" t="s">
        <v>280</v>
      </c>
      <c r="C316" s="40">
        <v>13</v>
      </c>
      <c r="D316" s="38" t="str">
        <f>IFERROR(INDEX('budget subgp'!$B$2:$E$67,MATCH(Data!A316,'budget subgp'!$B$2:$B$67,0),4),"")</f>
        <v>Assigned Revenues and Grants</v>
      </c>
      <c r="E316" s="40" t="s">
        <v>280</v>
      </c>
      <c r="F316" s="40">
        <v>3201025</v>
      </c>
      <c r="G316" s="54" t="s">
        <v>297</v>
      </c>
      <c r="H316" s="51"/>
      <c r="I316" s="60" t="s">
        <v>1108</v>
      </c>
      <c r="XFD316" s="67"/>
    </row>
    <row r="317" spans="1:9 16384:16384" ht="50.1" customHeight="1">
      <c r="A317" s="40">
        <v>231</v>
      </c>
      <c r="B317" s="40" t="s">
        <v>280</v>
      </c>
      <c r="C317" s="40">
        <v>13</v>
      </c>
      <c r="D317" s="38" t="str">
        <f>IFERROR(INDEX('budget subgp'!$B$2:$E$67,MATCH(Data!A317,'budget subgp'!$B$2:$B$67,0),4),"")</f>
        <v>Assigned Revenues and Grants</v>
      </c>
      <c r="E317" s="40" t="s">
        <v>280</v>
      </c>
      <c r="F317" s="40">
        <v>3201026</v>
      </c>
      <c r="G317" s="54" t="s">
        <v>298</v>
      </c>
      <c r="H317" s="51"/>
      <c r="I317" s="60" t="s">
        <v>1108</v>
      </c>
      <c r="XFD317" s="67" t="str">
        <f>IF(COUNTIFS($D$3:D317,D317,$E$3:E317,E317,$F$3:F317,F317,$G$3:G317,G317)&gt;1,"Duplicate","")</f>
        <v/>
      </c>
    </row>
    <row r="318" spans="1:9 16384:16384" ht="50.1" customHeight="1">
      <c r="A318" s="40">
        <v>231</v>
      </c>
      <c r="B318" s="40" t="s">
        <v>280</v>
      </c>
      <c r="C318" s="40">
        <v>13</v>
      </c>
      <c r="D318" s="38" t="str">
        <f>IFERROR(INDEX('budget subgp'!$B$2:$E$67,MATCH(Data!A318,'budget subgp'!$B$2:$B$67,0),4),"")</f>
        <v>Assigned Revenues and Grants</v>
      </c>
      <c r="E318" s="40" t="s">
        <v>280</v>
      </c>
      <c r="F318" s="40">
        <v>3201039</v>
      </c>
      <c r="G318" s="54" t="s">
        <v>299</v>
      </c>
      <c r="H318" s="51"/>
      <c r="I318" s="60" t="s">
        <v>1108</v>
      </c>
      <c r="XFD318" s="67"/>
    </row>
    <row r="319" spans="1:9 16384:16384" ht="50.1" customHeight="1">
      <c r="A319" s="40">
        <v>231</v>
      </c>
      <c r="B319" s="40" t="s">
        <v>280</v>
      </c>
      <c r="C319" s="40">
        <v>13</v>
      </c>
      <c r="D319" s="38" t="str">
        <f>IFERROR(INDEX('budget subgp'!$B$2:$E$67,MATCH(Data!A319,'budget subgp'!$B$2:$B$67,0),4),"")</f>
        <v>Assigned Revenues and Grants</v>
      </c>
      <c r="E319" s="40" t="s">
        <v>280</v>
      </c>
      <c r="F319" s="40">
        <v>3201053</v>
      </c>
      <c r="G319" s="54" t="s">
        <v>300</v>
      </c>
      <c r="H319" s="51"/>
      <c r="I319" s="60" t="s">
        <v>1108</v>
      </c>
      <c r="XFD319" s="67" t="str">
        <f>IF(COUNTIFS($D$3:D319,D319,$E$3:E319,E319,$F$3:F319,F319,$G$3:G319,G319)&gt;1,"Duplicate","")</f>
        <v/>
      </c>
    </row>
    <row r="320" spans="1:9 16384:16384" ht="50.1" customHeight="1">
      <c r="A320" s="40">
        <v>231</v>
      </c>
      <c r="B320" s="40" t="s">
        <v>280</v>
      </c>
      <c r="C320" s="40">
        <v>13</v>
      </c>
      <c r="D320" s="38" t="str">
        <f>IFERROR(INDEX('budget subgp'!$B$2:$E$67,MATCH(Data!A320,'budget subgp'!$B$2:$B$67,0),4),"")</f>
        <v>Assigned Revenues and Grants</v>
      </c>
      <c r="E320" s="40" t="s">
        <v>280</v>
      </c>
      <c r="F320" s="40">
        <v>3201054</v>
      </c>
      <c r="G320" s="54" t="s">
        <v>301</v>
      </c>
      <c r="H320" s="51"/>
      <c r="I320" s="60" t="s">
        <v>1108</v>
      </c>
      <c r="XFD320" s="67"/>
    </row>
    <row r="321" spans="1:9 16384:16384" ht="50.1" customHeight="1">
      <c r="A321" s="40">
        <v>231</v>
      </c>
      <c r="B321" s="40" t="s">
        <v>280</v>
      </c>
      <c r="C321" s="40">
        <v>13</v>
      </c>
      <c r="D321" s="38" t="str">
        <f>IFERROR(INDEX('budget subgp'!$B$2:$E$67,MATCH(Data!A321,'budget subgp'!$B$2:$B$67,0),4),"")</f>
        <v>Assigned Revenues and Grants</v>
      </c>
      <c r="E321" s="40" t="s">
        <v>280</v>
      </c>
      <c r="F321" s="40">
        <v>3201038</v>
      </c>
      <c r="G321" s="54" t="s">
        <v>302</v>
      </c>
      <c r="H321" s="51"/>
      <c r="I321" s="60" t="s">
        <v>1108</v>
      </c>
      <c r="XFD321" s="67" t="str">
        <f>IF(COUNTIFS($D$3:D321,D321,$E$3:E321,E321,$F$3:F321,F321,$G$3:G321,G321)&gt;1,"Duplicate","")</f>
        <v/>
      </c>
    </row>
    <row r="322" spans="1:9 16384:16384" ht="50.1" customHeight="1">
      <c r="A322" s="40">
        <v>241</v>
      </c>
      <c r="B322" s="40" t="s">
        <v>304</v>
      </c>
      <c r="C322" s="40">
        <v>14</v>
      </c>
      <c r="D322" s="38" t="str">
        <f>IFERROR(INDEX('budget subgp'!$B$2:$E$67,MATCH(Data!A322,'budget subgp'!$B$2:$B$67,0),4),"")</f>
        <v>Assigned Revenues and Grants</v>
      </c>
      <c r="E322" s="40" t="s">
        <v>304</v>
      </c>
      <c r="F322" s="40">
        <v>3208099</v>
      </c>
      <c r="G322" s="54" t="s">
        <v>303</v>
      </c>
      <c r="H322" s="51"/>
      <c r="I322" s="60" t="s">
        <v>1108</v>
      </c>
      <c r="XFD322" s="67"/>
    </row>
    <row r="323" spans="1:9 16384:16384" ht="50.1" customHeight="1">
      <c r="A323" s="40">
        <v>241</v>
      </c>
      <c r="B323" s="40" t="s">
        <v>304</v>
      </c>
      <c r="C323" s="40">
        <v>14</v>
      </c>
      <c r="D323" s="38" t="str">
        <f>IFERROR(INDEX('budget subgp'!$B$2:$E$67,MATCH(Data!A323,'budget subgp'!$B$2:$B$67,0),4),"")</f>
        <v>Assigned Revenues and Grants</v>
      </c>
      <c r="E323" s="40" t="s">
        <v>304</v>
      </c>
      <c r="F323" s="40">
        <v>3209002</v>
      </c>
      <c r="G323" s="54" t="s">
        <v>305</v>
      </c>
      <c r="H323" s="51"/>
      <c r="I323" s="60" t="s">
        <v>1108</v>
      </c>
      <c r="XFD323" s="67" t="str">
        <f>IF(COUNTIFS($D$3:D323,D323,$E$3:E323,E323,$F$3:F323,F323,$G$3:G323,G323)&gt;1,"Duplicate","")</f>
        <v/>
      </c>
    </row>
    <row r="324" spans="1:9 16384:16384" ht="50.1" customHeight="1">
      <c r="A324" s="40">
        <v>241</v>
      </c>
      <c r="B324" s="40" t="s">
        <v>304</v>
      </c>
      <c r="C324" s="40">
        <v>14</v>
      </c>
      <c r="D324" s="38" t="str">
        <f>IFERROR(INDEX('budget subgp'!$B$2:$E$67,MATCH(Data!A324,'budget subgp'!$B$2:$B$67,0),4),"")</f>
        <v>Assigned Revenues and Grants</v>
      </c>
      <c r="E324" s="40" t="s">
        <v>304</v>
      </c>
      <c r="F324" s="40">
        <v>3209005</v>
      </c>
      <c r="G324" s="54" t="s">
        <v>306</v>
      </c>
      <c r="H324" s="51"/>
      <c r="I324" s="60" t="s">
        <v>1108</v>
      </c>
      <c r="XFD324" s="67"/>
    </row>
    <row r="325" spans="1:9 16384:16384" ht="50.1" customHeight="1">
      <c r="A325" s="40">
        <v>241</v>
      </c>
      <c r="B325" s="40" t="s">
        <v>304</v>
      </c>
      <c r="C325" s="40">
        <v>14</v>
      </c>
      <c r="D325" s="38" t="str">
        <f>IFERROR(INDEX('budget subgp'!$B$2:$E$67,MATCH(Data!A325,'budget subgp'!$B$2:$B$67,0),4),"")</f>
        <v>Assigned Revenues and Grants</v>
      </c>
      <c r="E325" s="40" t="s">
        <v>304</v>
      </c>
      <c r="F325" s="40">
        <v>3209006</v>
      </c>
      <c r="G325" s="54" t="s">
        <v>307</v>
      </c>
      <c r="H325" s="51"/>
      <c r="I325" s="60" t="s">
        <v>1108</v>
      </c>
      <c r="XFD325" s="67" t="str">
        <f>IF(COUNTIFS($D$3:D325,D325,$E$3:E325,E325,$F$3:F325,F325,$G$3:G325,G325)&gt;1,"Duplicate","")</f>
        <v/>
      </c>
    </row>
    <row r="326" spans="1:9 16384:16384" ht="50.1" customHeight="1">
      <c r="A326" s="40">
        <v>241</v>
      </c>
      <c r="B326" s="40" t="s">
        <v>304</v>
      </c>
      <c r="C326" s="40">
        <v>14</v>
      </c>
      <c r="D326" s="38" t="str">
        <f>IFERROR(INDEX('budget subgp'!$B$2:$E$67,MATCH(Data!A326,'budget subgp'!$B$2:$B$67,0),4),"")</f>
        <v>Assigned Revenues and Grants</v>
      </c>
      <c r="E326" s="40" t="s">
        <v>304</v>
      </c>
      <c r="F326" s="40">
        <v>3207001</v>
      </c>
      <c r="G326" s="54" t="s">
        <v>180</v>
      </c>
      <c r="H326" s="51"/>
      <c r="I326" s="60" t="s">
        <v>1108</v>
      </c>
      <c r="XFD326" s="67"/>
    </row>
    <row r="327" spans="1:9 16384:16384" ht="50.1" customHeight="1">
      <c r="A327" s="40">
        <v>241</v>
      </c>
      <c r="B327" s="40" t="s">
        <v>304</v>
      </c>
      <c r="C327" s="40">
        <v>14</v>
      </c>
      <c r="D327" s="38" t="str">
        <f>IFERROR(INDEX('budget subgp'!$B$2:$E$67,MATCH(Data!A327,'budget subgp'!$B$2:$B$67,0),4),"")</f>
        <v>Assigned Revenues and Grants</v>
      </c>
      <c r="E327" s="40" t="s">
        <v>304</v>
      </c>
      <c r="F327" s="40">
        <v>3207002</v>
      </c>
      <c r="G327" s="54" t="s">
        <v>182</v>
      </c>
      <c r="H327" s="51"/>
      <c r="I327" s="60" t="s">
        <v>1108</v>
      </c>
      <c r="XFD327" s="67" t="str">
        <f>IF(COUNTIFS($D$3:D327,D327,$E$3:E327,E327,$F$3:F327,F327,$G$3:G327,G327)&gt;1,"Duplicate","")</f>
        <v/>
      </c>
    </row>
    <row r="328" spans="1:9 16384:16384" ht="50.1" customHeight="1">
      <c r="A328" s="40">
        <v>241</v>
      </c>
      <c r="B328" s="40" t="s">
        <v>304</v>
      </c>
      <c r="C328" s="40">
        <v>14</v>
      </c>
      <c r="D328" s="38" t="str">
        <f>IFERROR(INDEX('budget subgp'!$B$2:$E$67,MATCH(Data!A328,'budget subgp'!$B$2:$B$67,0),4),"")</f>
        <v>Assigned Revenues and Grants</v>
      </c>
      <c r="E328" s="40" t="s">
        <v>304</v>
      </c>
      <c r="F328" s="40">
        <v>3201050</v>
      </c>
      <c r="G328" s="54" t="s">
        <v>308</v>
      </c>
      <c r="H328" s="51"/>
      <c r="I328" s="60" t="s">
        <v>1108</v>
      </c>
      <c r="XFD328" s="67"/>
    </row>
    <row r="329" spans="1:9 16384:16384" ht="50.1" customHeight="1">
      <c r="A329" s="40">
        <v>241</v>
      </c>
      <c r="B329" s="40" t="s">
        <v>304</v>
      </c>
      <c r="C329" s="40">
        <v>14</v>
      </c>
      <c r="D329" s="38" t="str">
        <f>IFERROR(INDEX('budget subgp'!$B$2:$E$67,MATCH(Data!A329,'budget subgp'!$B$2:$B$67,0),4),"")</f>
        <v>Assigned Revenues and Grants</v>
      </c>
      <c r="E329" s="40" t="s">
        <v>304</v>
      </c>
      <c r="F329" s="40">
        <v>3111001</v>
      </c>
      <c r="G329" s="54" t="s">
        <v>185</v>
      </c>
      <c r="H329" s="51"/>
      <c r="I329" s="61" t="s">
        <v>1097</v>
      </c>
      <c r="XFD329" s="67" t="str">
        <f>IF(COUNTIFS($D$3:D329,D329,$E$3:E329,E329,$F$3:F329,F329,$G$3:G329,G329)&gt;1,"Duplicate","")</f>
        <v/>
      </c>
    </row>
    <row r="330" spans="1:9 16384:16384" ht="50.1" customHeight="1">
      <c r="A330" s="40">
        <v>241</v>
      </c>
      <c r="B330" s="40" t="s">
        <v>304</v>
      </c>
      <c r="C330" s="40">
        <v>14</v>
      </c>
      <c r="D330" s="38" t="str">
        <f>IFERROR(INDEX('budget subgp'!$B$2:$E$67,MATCH(Data!A330,'budget subgp'!$B$2:$B$67,0),4),"")</f>
        <v>Assigned Revenues and Grants</v>
      </c>
      <c r="E330" s="40" t="s">
        <v>304</v>
      </c>
      <c r="F330" s="40">
        <v>3208010</v>
      </c>
      <c r="G330" s="54" t="s">
        <v>309</v>
      </c>
      <c r="H330" s="51"/>
      <c r="I330" s="60" t="s">
        <v>1108</v>
      </c>
      <c r="XFD330" s="67"/>
    </row>
    <row r="331" spans="1:9 16384:16384" ht="50.1" customHeight="1">
      <c r="A331" s="40">
        <v>241</v>
      </c>
      <c r="B331" s="40" t="s">
        <v>304</v>
      </c>
      <c r="C331" s="40">
        <v>14</v>
      </c>
      <c r="D331" s="38" t="str">
        <f>IFERROR(INDEX('budget subgp'!$B$2:$E$67,MATCH(Data!A331,'budget subgp'!$B$2:$B$67,0),4),"")</f>
        <v>Assigned Revenues and Grants</v>
      </c>
      <c r="E331" s="40" t="s">
        <v>304</v>
      </c>
      <c r="F331" s="40">
        <v>3208095</v>
      </c>
      <c r="G331" s="54" t="s">
        <v>183</v>
      </c>
      <c r="H331" s="51"/>
      <c r="I331" s="60" t="s">
        <v>1108</v>
      </c>
      <c r="XFD331" s="67" t="str">
        <f>IF(COUNTIFS($D$3:D331,D331,$E$3:E331,E331,$F$3:F331,F331,$G$3:G331,G331)&gt;1,"Duplicate","")</f>
        <v/>
      </c>
    </row>
    <row r="332" spans="1:9 16384:16384" ht="50.1" customHeight="1">
      <c r="A332" s="40">
        <v>241</v>
      </c>
      <c r="B332" s="40" t="s">
        <v>304</v>
      </c>
      <c r="C332" s="40">
        <v>14</v>
      </c>
      <c r="D332" s="38" t="str">
        <f>IFERROR(INDEX('budget subgp'!$B$2:$E$67,MATCH(Data!A332,'budget subgp'!$B$2:$B$67,0),4),"")</f>
        <v>Assigned Revenues and Grants</v>
      </c>
      <c r="E332" s="40" t="s">
        <v>304</v>
      </c>
      <c r="F332" s="40">
        <v>3209001</v>
      </c>
      <c r="G332" s="54" t="s">
        <v>310</v>
      </c>
      <c r="H332" s="51"/>
      <c r="I332" s="60" t="s">
        <v>1108</v>
      </c>
      <c r="XFD332" s="67"/>
    </row>
    <row r="333" spans="1:9 16384:16384" ht="50.1" customHeight="1">
      <c r="A333" s="40">
        <v>241</v>
      </c>
      <c r="B333" s="40" t="s">
        <v>304</v>
      </c>
      <c r="C333" s="40">
        <v>14</v>
      </c>
      <c r="D333" s="38" t="str">
        <f>IFERROR(INDEX('budget subgp'!$B$2:$E$67,MATCH(Data!A333,'budget subgp'!$B$2:$B$67,0),4),"")</f>
        <v>Assigned Revenues and Grants</v>
      </c>
      <c r="E333" s="40" t="s">
        <v>304</v>
      </c>
      <c r="F333" s="40">
        <v>3209003</v>
      </c>
      <c r="G333" s="54" t="s">
        <v>311</v>
      </c>
      <c r="H333" s="51"/>
      <c r="I333" s="60" t="s">
        <v>1108</v>
      </c>
      <c r="XFD333" s="67" t="str">
        <f>IF(COUNTIFS($D$3:D333,D333,$E$3:E333,E333,$F$3:F333,F333,$G$3:G333,G333)&gt;1,"Duplicate","")</f>
        <v/>
      </c>
    </row>
    <row r="334" spans="1:9 16384:16384" ht="50.1" customHeight="1">
      <c r="A334" s="40">
        <v>241</v>
      </c>
      <c r="B334" s="40" t="s">
        <v>304</v>
      </c>
      <c r="C334" s="40">
        <v>14</v>
      </c>
      <c r="D334" s="38" t="str">
        <f>IFERROR(INDEX('budget subgp'!$B$2:$E$67,MATCH(Data!A334,'budget subgp'!$B$2:$B$67,0),4),"")</f>
        <v>Assigned Revenues and Grants</v>
      </c>
      <c r="E334" s="40" t="s">
        <v>304</v>
      </c>
      <c r="F334" s="40">
        <v>3209004</v>
      </c>
      <c r="G334" s="54" t="s">
        <v>312</v>
      </c>
      <c r="H334" s="51"/>
      <c r="I334" s="60" t="s">
        <v>1108</v>
      </c>
      <c r="XFD334" s="67"/>
    </row>
    <row r="335" spans="1:9 16384:16384" ht="50.1" customHeight="1">
      <c r="A335" s="40">
        <v>251</v>
      </c>
      <c r="B335" s="40" t="s">
        <v>314</v>
      </c>
      <c r="C335" s="40">
        <v>15</v>
      </c>
      <c r="D335" s="38" t="str">
        <f>IFERROR(INDEX('budget subgp'!$B$2:$E$67,MATCH(Data!A335,'budget subgp'!$B$2:$B$67,0),4),"")</f>
        <v>Assigned Revenues and Grants</v>
      </c>
      <c r="E335" s="40" t="s">
        <v>314</v>
      </c>
      <c r="F335" s="40">
        <v>3111101</v>
      </c>
      <c r="G335" s="54" t="s">
        <v>313</v>
      </c>
      <c r="H335" s="51"/>
      <c r="I335" s="61" t="s">
        <v>1097</v>
      </c>
      <c r="XFD335" s="67" t="str">
        <f>IF(COUNTIFS($D$3:D335,D335,$E$3:E335,E335,$F$3:F335,F335,$G$3:G335,G335)&gt;1,"Duplicate","")</f>
        <v/>
      </c>
    </row>
    <row r="336" spans="1:9 16384:16384" ht="50.1" customHeight="1">
      <c r="A336" s="40">
        <v>251</v>
      </c>
      <c r="B336" s="40" t="s">
        <v>314</v>
      </c>
      <c r="C336" s="40">
        <v>15</v>
      </c>
      <c r="D336" s="38" t="str">
        <f>IFERROR(INDEX('budget subgp'!$B$2:$E$67,MATCH(Data!A336,'budget subgp'!$B$2:$B$67,0),4),"")</f>
        <v>Assigned Revenues and Grants</v>
      </c>
      <c r="E336" s="40" t="s">
        <v>314</v>
      </c>
      <c r="F336" s="35">
        <v>3208096</v>
      </c>
      <c r="G336" s="56" t="s">
        <v>1060</v>
      </c>
      <c r="H336" s="53"/>
      <c r="I336" s="60" t="s">
        <v>1108</v>
      </c>
      <c r="XFD336" s="67"/>
    </row>
    <row r="337" spans="1:9 16384:16384" ht="50.1" customHeight="1">
      <c r="A337" s="40">
        <v>251</v>
      </c>
      <c r="B337" s="40" t="s">
        <v>314</v>
      </c>
      <c r="C337" s="40">
        <v>15</v>
      </c>
      <c r="D337" s="38" t="str">
        <f>IFERROR(INDEX('budget subgp'!$B$2:$E$67,MATCH(Data!A337,'budget subgp'!$B$2:$B$67,0),4),"")</f>
        <v>Assigned Revenues and Grants</v>
      </c>
      <c r="E337" s="40" t="s">
        <v>314</v>
      </c>
      <c r="F337" s="35">
        <v>3208097</v>
      </c>
      <c r="G337" s="56" t="s">
        <v>1061</v>
      </c>
      <c r="H337" s="53"/>
      <c r="I337" s="60" t="s">
        <v>1108</v>
      </c>
      <c r="XFD337" s="67" t="str">
        <f>IF(COUNTIFS($D$3:D337,D337,$E$3:E337,E337,$F$3:F337,F337,$G$3:G337,G337)&gt;1,"Duplicate","")</f>
        <v/>
      </c>
    </row>
    <row r="338" spans="1:9 16384:16384" ht="50.1" customHeight="1">
      <c r="A338" s="40">
        <v>251</v>
      </c>
      <c r="B338" s="40" t="s">
        <v>314</v>
      </c>
      <c r="C338" s="40">
        <v>15</v>
      </c>
      <c r="D338" s="38" t="str">
        <f>IFERROR(INDEX('budget subgp'!$B$2:$E$67,MATCH(Data!A338,'budget subgp'!$B$2:$B$67,0),4),"")</f>
        <v>Assigned Revenues and Grants</v>
      </c>
      <c r="E338" s="40" t="s">
        <v>314</v>
      </c>
      <c r="F338" s="35">
        <v>3208098</v>
      </c>
      <c r="G338" s="56" t="s">
        <v>1062</v>
      </c>
      <c r="H338" s="53"/>
      <c r="I338" s="60" t="s">
        <v>1108</v>
      </c>
      <c r="XFD338" s="67"/>
    </row>
    <row r="339" spans="1:9 16384:16384" ht="50.1" customHeight="1">
      <c r="A339" s="40">
        <v>261</v>
      </c>
      <c r="B339" s="40" t="s">
        <v>316</v>
      </c>
      <c r="C339" s="40">
        <v>16</v>
      </c>
      <c r="D339" s="38" t="str">
        <f>IFERROR(INDEX('budget subgp'!$B$2:$E$67,MATCH(Data!A339,'budget subgp'!$B$2:$B$67,0),4),"")</f>
        <v>Assigned Revenues and Grants</v>
      </c>
      <c r="E339" s="40" t="s">
        <v>316</v>
      </c>
      <c r="F339" s="40">
        <v>3206001</v>
      </c>
      <c r="G339" s="54" t="s">
        <v>315</v>
      </c>
      <c r="H339" s="51"/>
      <c r="I339" s="60" t="s">
        <v>1108</v>
      </c>
      <c r="XFD339" s="67" t="str">
        <f>IF(COUNTIFS($D$3:D339,D339,$E$3:E339,E339,$F$3:F339,F339,$G$3:G339,G339)&gt;1,"Duplicate","")</f>
        <v/>
      </c>
    </row>
    <row r="340" spans="1:9 16384:16384" ht="50.1" customHeight="1">
      <c r="A340" s="40">
        <v>261</v>
      </c>
      <c r="B340" s="40" t="s">
        <v>316</v>
      </c>
      <c r="C340" s="40">
        <v>16</v>
      </c>
      <c r="D340" s="38" t="str">
        <f>IFERROR(INDEX('budget subgp'!$B$2:$E$67,MATCH(Data!A340,'budget subgp'!$B$2:$B$67,0),4),"")</f>
        <v>Assigned Revenues and Grants</v>
      </c>
      <c r="E340" s="40" t="s">
        <v>316</v>
      </c>
      <c r="F340" s="40">
        <v>3204001</v>
      </c>
      <c r="G340" s="54" t="s">
        <v>318</v>
      </c>
      <c r="H340" s="51"/>
      <c r="I340" s="60" t="s">
        <v>1108</v>
      </c>
      <c r="XFD340" s="67"/>
    </row>
    <row r="341" spans="1:9 16384:16384" ht="50.1" customHeight="1">
      <c r="A341" s="40">
        <v>261</v>
      </c>
      <c r="B341" s="40" t="s">
        <v>316</v>
      </c>
      <c r="C341" s="40">
        <v>16</v>
      </c>
      <c r="D341" s="38" t="str">
        <f>IFERROR(INDEX('budget subgp'!$B$2:$E$67,MATCH(Data!A341,'budget subgp'!$B$2:$B$67,0),4),"")</f>
        <v>Assigned Revenues and Grants</v>
      </c>
      <c r="E341" s="40" t="s">
        <v>316</v>
      </c>
      <c r="F341" s="40">
        <v>3208010</v>
      </c>
      <c r="G341" s="54" t="s">
        <v>309</v>
      </c>
      <c r="H341" s="51"/>
      <c r="I341" s="60" t="s">
        <v>1108</v>
      </c>
      <c r="XFD341" s="67" t="str">
        <f>IF(COUNTIFS($D$3:D341,D341,$E$3:E341,E341,$F$3:F341,F341,$G$3:G341,G341)&gt;1,"Duplicate","")</f>
        <v/>
      </c>
    </row>
    <row r="342" spans="1:9 16384:16384" ht="50.1" customHeight="1">
      <c r="A342" s="40">
        <v>261</v>
      </c>
      <c r="B342" s="40" t="s">
        <v>316</v>
      </c>
      <c r="C342" s="40">
        <v>16</v>
      </c>
      <c r="D342" s="38" t="str">
        <f>IFERROR(INDEX('budget subgp'!$B$2:$E$67,MATCH(Data!A342,'budget subgp'!$B$2:$B$67,0),4),"")</f>
        <v>Assigned Revenues and Grants</v>
      </c>
      <c r="E342" s="40" t="s">
        <v>316</v>
      </c>
      <c r="F342" s="40">
        <v>3203001</v>
      </c>
      <c r="G342" s="54" t="s">
        <v>271</v>
      </c>
      <c r="H342" s="51"/>
      <c r="I342" s="60" t="s">
        <v>1108</v>
      </c>
      <c r="XFD342" s="67"/>
    </row>
    <row r="343" spans="1:9 16384:16384" ht="50.1" customHeight="1">
      <c r="A343" s="40">
        <v>261</v>
      </c>
      <c r="B343" s="40" t="s">
        <v>316</v>
      </c>
      <c r="C343" s="40">
        <v>16</v>
      </c>
      <c r="D343" s="38" t="str">
        <f>IFERROR(INDEX('budget subgp'!$B$2:$E$67,MATCH(Data!A343,'budget subgp'!$B$2:$B$67,0),4),"")</f>
        <v>Assigned Revenues and Grants</v>
      </c>
      <c r="E343" s="40" t="s">
        <v>316</v>
      </c>
      <c r="F343" s="40">
        <v>3205001</v>
      </c>
      <c r="G343" s="54" t="s">
        <v>319</v>
      </c>
      <c r="H343" s="51"/>
      <c r="I343" s="60" t="s">
        <v>1108</v>
      </c>
      <c r="XFD343" s="67" t="str">
        <f>IF(COUNTIFS($D$3:D343,D343,$E$3:E343,E343,$F$3:F343,F343,$G$3:G343,G343)&gt;1,"Duplicate","")</f>
        <v/>
      </c>
    </row>
    <row r="344" spans="1:9 16384:16384" ht="50.1" customHeight="1">
      <c r="A344" s="40">
        <v>261</v>
      </c>
      <c r="B344" s="40" t="s">
        <v>316</v>
      </c>
      <c r="C344" s="40">
        <v>16</v>
      </c>
      <c r="D344" s="38" t="str">
        <f>IFERROR(INDEX('budget subgp'!$B$2:$E$67,MATCH(Data!A344,'budget subgp'!$B$2:$B$67,0),4),"")</f>
        <v>Assigned Revenues and Grants</v>
      </c>
      <c r="E344" s="40" t="s">
        <v>316</v>
      </c>
      <c r="F344" s="40">
        <v>3202017</v>
      </c>
      <c r="G344" s="54" t="s">
        <v>320</v>
      </c>
      <c r="H344" s="51"/>
      <c r="I344" s="60" t="s">
        <v>1108</v>
      </c>
      <c r="XFD344" s="67"/>
    </row>
    <row r="345" spans="1:9 16384:16384" ht="50.1" customHeight="1">
      <c r="A345" s="40">
        <v>271</v>
      </c>
      <c r="B345" s="40" t="s">
        <v>322</v>
      </c>
      <c r="C345" s="40">
        <v>17</v>
      </c>
      <c r="D345" s="38" t="str">
        <f>IFERROR(INDEX('budget subgp'!$B$2:$E$67,MATCH(Data!A345,'budget subgp'!$B$2:$B$67,0),4),"")</f>
        <v>Assigned Revenues and Grants</v>
      </c>
      <c r="E345" s="40" t="s">
        <v>322</v>
      </c>
      <c r="F345" s="40">
        <v>3117201</v>
      </c>
      <c r="G345" s="54" t="s">
        <v>321</v>
      </c>
      <c r="H345" s="51"/>
      <c r="I345" s="61" t="s">
        <v>1097</v>
      </c>
      <c r="XFD345" s="67" t="str">
        <f>IF(COUNTIFS($D$3:D345,D345,$E$3:E345,E345,$F$3:F345,F345,$G$3:G345,G345)&gt;1,"Duplicate","")</f>
        <v/>
      </c>
    </row>
    <row r="346" spans="1:9 16384:16384" ht="50.1" customHeight="1">
      <c r="A346" s="40">
        <v>271</v>
      </c>
      <c r="B346" s="40" t="s">
        <v>322</v>
      </c>
      <c r="C346" s="40">
        <v>17</v>
      </c>
      <c r="D346" s="38" t="str">
        <f>IFERROR(INDEX('budget subgp'!$B$2:$E$67,MATCH(Data!A346,'budget subgp'!$B$2:$B$67,0),4),"")</f>
        <v>Assigned Revenues and Grants</v>
      </c>
      <c r="E346" s="40" t="s">
        <v>322</v>
      </c>
      <c r="F346" s="40">
        <v>3202030</v>
      </c>
      <c r="G346" s="54" t="s">
        <v>323</v>
      </c>
      <c r="H346" s="51"/>
      <c r="I346" s="60" t="s">
        <v>1108</v>
      </c>
      <c r="XFD346" s="67"/>
    </row>
    <row r="347" spans="1:9 16384:16384" ht="50.1" customHeight="1">
      <c r="A347" s="40">
        <v>272</v>
      </c>
      <c r="B347" s="40" t="s">
        <v>325</v>
      </c>
      <c r="C347" s="40">
        <v>18</v>
      </c>
      <c r="D347" s="38" t="str">
        <f>IFERROR(INDEX('budget subgp'!$B$2:$E$67,MATCH(Data!A347,'budget subgp'!$B$2:$B$67,0),4),"")</f>
        <v>Assigned Revenues and Grants</v>
      </c>
      <c r="E347" s="40" t="s">
        <v>325</v>
      </c>
      <c r="F347" s="40">
        <v>3202029</v>
      </c>
      <c r="G347" s="54" t="s">
        <v>324</v>
      </c>
      <c r="H347" s="51"/>
      <c r="I347" s="60" t="s">
        <v>1108</v>
      </c>
      <c r="XFD347" s="67" t="str">
        <f>IF(COUNTIFS($D$3:D347,D347,$E$3:E347,E347,$F$3:F347,F347,$G$3:G347,G347)&gt;1,"Duplicate","")</f>
        <v/>
      </c>
    </row>
    <row r="348" spans="1:9 16384:16384" ht="50.1" customHeight="1">
      <c r="A348" s="40">
        <v>301</v>
      </c>
      <c r="B348" s="40" t="s">
        <v>327</v>
      </c>
      <c r="C348" s="40">
        <v>19</v>
      </c>
      <c r="D348" s="38" t="str">
        <f>IFERROR(INDEX('budget subgp'!$B$2:$E$67,MATCH(Data!A348,'budget subgp'!$B$2:$B$67,0),4),"")</f>
        <v>Loans, Deposits and Advances</v>
      </c>
      <c r="E348" s="40" t="s">
        <v>327</v>
      </c>
      <c r="F348" s="40">
        <v>3302002</v>
      </c>
      <c r="G348" s="54" t="s">
        <v>326</v>
      </c>
      <c r="H348" s="51"/>
      <c r="I348" s="61" t="s">
        <v>1098</v>
      </c>
      <c r="XFD348" s="67"/>
    </row>
    <row r="349" spans="1:9 16384:16384" ht="50.1" customHeight="1">
      <c r="A349" s="40">
        <v>301</v>
      </c>
      <c r="B349" s="40" t="s">
        <v>327</v>
      </c>
      <c r="C349" s="40">
        <v>19</v>
      </c>
      <c r="D349" s="38" t="str">
        <f>IFERROR(INDEX('budget subgp'!$B$2:$E$67,MATCH(Data!A349,'budget subgp'!$B$2:$B$67,0),4),"")</f>
        <v>Loans, Deposits and Advances</v>
      </c>
      <c r="E349" s="40" t="s">
        <v>327</v>
      </c>
      <c r="F349" s="40">
        <v>3302003</v>
      </c>
      <c r="G349" s="54" t="s">
        <v>328</v>
      </c>
      <c r="H349" s="51"/>
      <c r="I349" s="61" t="s">
        <v>1098</v>
      </c>
      <c r="XFD349" s="67" t="str">
        <f>IF(COUNTIFS($D$3:D349,D349,$E$3:E349,E349,$F$3:F349,F349,$G$3:G349,G349)&gt;1,"Duplicate","")</f>
        <v/>
      </c>
    </row>
    <row r="350" spans="1:9 16384:16384" ht="50.1" customHeight="1">
      <c r="A350" s="40">
        <v>301</v>
      </c>
      <c r="B350" s="40" t="s">
        <v>327</v>
      </c>
      <c r="C350" s="40">
        <v>19</v>
      </c>
      <c r="D350" s="38" t="str">
        <f>IFERROR(INDEX('budget subgp'!$B$2:$E$67,MATCH(Data!A350,'budget subgp'!$B$2:$B$67,0),4),"")</f>
        <v>Loans, Deposits and Advances</v>
      </c>
      <c r="E350" s="40" t="s">
        <v>327</v>
      </c>
      <c r="F350" s="40">
        <v>3302004</v>
      </c>
      <c r="G350" s="54" t="s">
        <v>329</v>
      </c>
      <c r="H350" s="51"/>
      <c r="I350" s="61" t="s">
        <v>1098</v>
      </c>
      <c r="XFD350" s="67"/>
    </row>
    <row r="351" spans="1:9 16384:16384" ht="50.1" customHeight="1">
      <c r="A351" s="40">
        <v>301</v>
      </c>
      <c r="B351" s="40" t="s">
        <v>327</v>
      </c>
      <c r="C351" s="40">
        <v>19</v>
      </c>
      <c r="D351" s="38" t="str">
        <f>IFERROR(INDEX('budget subgp'!$B$2:$E$67,MATCH(Data!A351,'budget subgp'!$B$2:$B$67,0),4),"")</f>
        <v>Loans, Deposits and Advances</v>
      </c>
      <c r="E351" s="40" t="s">
        <v>327</v>
      </c>
      <c r="F351" s="40">
        <v>3302005</v>
      </c>
      <c r="G351" s="54" t="s">
        <v>330</v>
      </c>
      <c r="H351" s="51"/>
      <c r="I351" s="61" t="s">
        <v>1098</v>
      </c>
      <c r="XFD351" s="67" t="str">
        <f>IF(COUNTIFS($D$3:D351,D351,$E$3:E351,E351,$F$3:F351,F351,$G$3:G351,G351)&gt;1,"Duplicate","")</f>
        <v/>
      </c>
    </row>
    <row r="352" spans="1:9 16384:16384" ht="50.1" customHeight="1">
      <c r="A352" s="40">
        <v>301</v>
      </c>
      <c r="B352" s="40" t="s">
        <v>327</v>
      </c>
      <c r="C352" s="40">
        <v>19</v>
      </c>
      <c r="D352" s="38" t="str">
        <f>IFERROR(INDEX('budget subgp'!$B$2:$E$67,MATCH(Data!A352,'budget subgp'!$B$2:$B$67,0),4),"")</f>
        <v>Loans, Deposits and Advances</v>
      </c>
      <c r="E352" s="40" t="s">
        <v>327</v>
      </c>
      <c r="F352" s="40">
        <v>3305001</v>
      </c>
      <c r="G352" s="54" t="s">
        <v>331</v>
      </c>
      <c r="H352" s="51"/>
      <c r="I352" s="61" t="s">
        <v>1098</v>
      </c>
      <c r="XFD352" s="67"/>
    </row>
    <row r="353" spans="1:9 16384:16384" ht="50.1" customHeight="1">
      <c r="A353" s="40">
        <v>301</v>
      </c>
      <c r="B353" s="40" t="s">
        <v>327</v>
      </c>
      <c r="C353" s="40">
        <v>19</v>
      </c>
      <c r="D353" s="38" t="str">
        <f>IFERROR(INDEX('budget subgp'!$B$2:$E$67,MATCH(Data!A353,'budget subgp'!$B$2:$B$67,0),4),"")</f>
        <v>Loans, Deposits and Advances</v>
      </c>
      <c r="E353" s="40" t="s">
        <v>327</v>
      </c>
      <c r="F353" s="40">
        <v>3305003</v>
      </c>
      <c r="G353" s="54" t="s">
        <v>332</v>
      </c>
      <c r="H353" s="51"/>
      <c r="I353" s="61" t="s">
        <v>1098</v>
      </c>
      <c r="XFD353" s="67" t="str">
        <f>IF(COUNTIFS($D$3:D353,D353,$E$3:E353,E353,$F$3:F353,F353,$G$3:G353,G353)&gt;1,"Duplicate","")</f>
        <v/>
      </c>
    </row>
    <row r="354" spans="1:9 16384:16384" ht="50.1" customHeight="1">
      <c r="A354" s="40">
        <v>301</v>
      </c>
      <c r="B354" s="40" t="s">
        <v>327</v>
      </c>
      <c r="C354" s="40">
        <v>19</v>
      </c>
      <c r="D354" s="38" t="str">
        <f>IFERROR(INDEX('budget subgp'!$B$2:$E$67,MATCH(Data!A354,'budget subgp'!$B$2:$B$67,0),4),"")</f>
        <v>Loans, Deposits and Advances</v>
      </c>
      <c r="E354" s="40" t="s">
        <v>327</v>
      </c>
      <c r="F354" s="40">
        <v>3305005</v>
      </c>
      <c r="G354" s="54" t="s">
        <v>333</v>
      </c>
      <c r="H354" s="51"/>
      <c r="I354" s="61" t="s">
        <v>1098</v>
      </c>
      <c r="XFD354" s="67"/>
    </row>
    <row r="355" spans="1:9 16384:16384" ht="50.1" customHeight="1">
      <c r="A355" s="40">
        <v>301</v>
      </c>
      <c r="B355" s="40" t="s">
        <v>327</v>
      </c>
      <c r="C355" s="40">
        <v>19</v>
      </c>
      <c r="D355" s="38" t="str">
        <f>IFERROR(INDEX('budget subgp'!$B$2:$E$67,MATCH(Data!A355,'budget subgp'!$B$2:$B$67,0),4),"")</f>
        <v>Loans, Deposits and Advances</v>
      </c>
      <c r="E355" s="40" t="s">
        <v>327</v>
      </c>
      <c r="F355" s="40">
        <v>3318001</v>
      </c>
      <c r="G355" s="54" t="s">
        <v>334</v>
      </c>
      <c r="H355" s="51"/>
      <c r="I355" s="61" t="s">
        <v>1098</v>
      </c>
      <c r="XFD355" s="67" t="str">
        <f>IF(COUNTIFS($D$3:D355,D355,$E$3:E355,E355,$F$3:F355,F355,$G$3:G355,G355)&gt;1,"Duplicate","")</f>
        <v/>
      </c>
    </row>
    <row r="356" spans="1:9 16384:16384" ht="50.1" customHeight="1">
      <c r="A356" s="40">
        <v>301</v>
      </c>
      <c r="B356" s="40" t="s">
        <v>327</v>
      </c>
      <c r="C356" s="40">
        <v>19</v>
      </c>
      <c r="D356" s="38" t="str">
        <f>IFERROR(INDEX('budget subgp'!$B$2:$E$67,MATCH(Data!A356,'budget subgp'!$B$2:$B$67,0),4),"")</f>
        <v>Loans, Deposits and Advances</v>
      </c>
      <c r="E356" s="40" t="s">
        <v>327</v>
      </c>
      <c r="F356" s="40">
        <v>3501104</v>
      </c>
      <c r="G356" s="54" t="s">
        <v>335</v>
      </c>
      <c r="H356" s="51"/>
      <c r="I356" s="61" t="s">
        <v>1098</v>
      </c>
      <c r="XFD356" s="67"/>
    </row>
    <row r="357" spans="1:9 16384:16384" ht="50.1" customHeight="1">
      <c r="A357" s="40">
        <v>301</v>
      </c>
      <c r="B357" s="40" t="s">
        <v>327</v>
      </c>
      <c r="C357" s="40">
        <v>19</v>
      </c>
      <c r="D357" s="38" t="str">
        <f>IFERROR(INDEX('budget subgp'!$B$2:$E$67,MATCH(Data!A357,'budget subgp'!$B$2:$B$67,0),4),"")</f>
        <v>Loans, Deposits and Advances</v>
      </c>
      <c r="E357" s="40" t="s">
        <v>327</v>
      </c>
      <c r="F357" s="40">
        <v>3304001</v>
      </c>
      <c r="G357" s="54" t="s">
        <v>336</v>
      </c>
      <c r="H357" s="51"/>
      <c r="I357" s="61" t="s">
        <v>1098</v>
      </c>
      <c r="XFD357" s="67" t="str">
        <f>IF(COUNTIFS($D$3:D357,D357,$E$3:E357,E357,$F$3:F357,F357,$G$3:G357,G357)&gt;1,"Duplicate","")</f>
        <v/>
      </c>
    </row>
    <row r="358" spans="1:9 16384:16384" ht="50.1" customHeight="1">
      <c r="A358" s="40">
        <v>301</v>
      </c>
      <c r="B358" s="40" t="s">
        <v>327</v>
      </c>
      <c r="C358" s="40">
        <v>19</v>
      </c>
      <c r="D358" s="38" t="str">
        <f>IFERROR(INDEX('budget subgp'!$B$2:$E$67,MATCH(Data!A358,'budget subgp'!$B$2:$B$67,0),4),"")</f>
        <v>Loans, Deposits and Advances</v>
      </c>
      <c r="E358" s="40" t="s">
        <v>327</v>
      </c>
      <c r="F358" s="40">
        <v>3305002</v>
      </c>
      <c r="G358" s="54" t="s">
        <v>337</v>
      </c>
      <c r="H358" s="51"/>
      <c r="I358" s="61" t="s">
        <v>1098</v>
      </c>
      <c r="XFD358" s="67"/>
    </row>
    <row r="359" spans="1:9 16384:16384" ht="50.1" customHeight="1">
      <c r="A359" s="40">
        <v>301</v>
      </c>
      <c r="B359" s="40" t="s">
        <v>327</v>
      </c>
      <c r="C359" s="40">
        <v>19</v>
      </c>
      <c r="D359" s="38" t="str">
        <f>IFERROR(INDEX('budget subgp'!$B$2:$E$67,MATCH(Data!A359,'budget subgp'!$B$2:$B$67,0),4),"")</f>
        <v>Loans, Deposits and Advances</v>
      </c>
      <c r="E359" s="40" t="s">
        <v>327</v>
      </c>
      <c r="F359" s="40">
        <v>3305004</v>
      </c>
      <c r="G359" s="54" t="s">
        <v>338</v>
      </c>
      <c r="H359" s="51"/>
      <c r="I359" s="61" t="s">
        <v>1098</v>
      </c>
      <c r="XFD359" s="67" t="str">
        <f>IF(COUNTIFS($D$3:D359,D359,$E$3:E359,E359,$F$3:F359,F359,$G$3:G359,G359)&gt;1,"Duplicate","")</f>
        <v/>
      </c>
    </row>
    <row r="360" spans="1:9 16384:16384" ht="50.1" customHeight="1">
      <c r="A360" s="40">
        <v>301</v>
      </c>
      <c r="B360" s="40" t="s">
        <v>327</v>
      </c>
      <c r="C360" s="40">
        <v>19</v>
      </c>
      <c r="D360" s="38" t="str">
        <f>IFERROR(INDEX('budget subgp'!$B$2:$E$67,MATCH(Data!A360,'budget subgp'!$B$2:$B$67,0),4),"")</f>
        <v>Loans, Deposits and Advances</v>
      </c>
      <c r="E360" s="40" t="s">
        <v>327</v>
      </c>
      <c r="F360" s="40">
        <v>3311001</v>
      </c>
      <c r="G360" s="54" t="s">
        <v>339</v>
      </c>
      <c r="H360" s="51"/>
      <c r="I360" s="61" t="s">
        <v>1098</v>
      </c>
      <c r="XFD360" s="67"/>
    </row>
    <row r="361" spans="1:9 16384:16384" ht="50.1" customHeight="1">
      <c r="A361" s="40">
        <v>301</v>
      </c>
      <c r="B361" s="40" t="s">
        <v>327</v>
      </c>
      <c r="C361" s="40">
        <v>19</v>
      </c>
      <c r="D361" s="38" t="str">
        <f>IFERROR(INDEX('budget subgp'!$B$2:$E$67,MATCH(Data!A361,'budget subgp'!$B$2:$B$67,0),4),"")</f>
        <v>Loans, Deposits and Advances</v>
      </c>
      <c r="E361" s="40" t="s">
        <v>327</v>
      </c>
      <c r="F361" s="40">
        <v>3312001</v>
      </c>
      <c r="G361" s="54" t="s">
        <v>340</v>
      </c>
      <c r="H361" s="51"/>
      <c r="I361" s="61" t="s">
        <v>1098</v>
      </c>
      <c r="XFD361" s="67" t="str">
        <f>IF(COUNTIFS($D$3:D361,D361,$E$3:E361,E361,$F$3:F361,F361,$G$3:G361,G361)&gt;1,"Duplicate","")</f>
        <v/>
      </c>
    </row>
    <row r="362" spans="1:9 16384:16384" ht="50.1" customHeight="1">
      <c r="A362" s="40">
        <v>301</v>
      </c>
      <c r="B362" s="40" t="s">
        <v>327</v>
      </c>
      <c r="C362" s="40">
        <v>19</v>
      </c>
      <c r="D362" s="38" t="str">
        <f>IFERROR(INDEX('budget subgp'!$B$2:$E$67,MATCH(Data!A362,'budget subgp'!$B$2:$B$67,0),4),"")</f>
        <v>Loans, Deposits and Advances</v>
      </c>
      <c r="E362" s="40" t="s">
        <v>327</v>
      </c>
      <c r="F362" s="40">
        <v>3317001</v>
      </c>
      <c r="G362" s="54" t="s">
        <v>341</v>
      </c>
      <c r="H362" s="51"/>
      <c r="I362" s="61" t="s">
        <v>1098</v>
      </c>
      <c r="XFD362" s="67"/>
    </row>
    <row r="363" spans="1:9 16384:16384" ht="50.1" customHeight="1">
      <c r="A363" s="40">
        <v>301</v>
      </c>
      <c r="B363" s="40" t="s">
        <v>327</v>
      </c>
      <c r="C363" s="40">
        <v>19</v>
      </c>
      <c r="D363" s="38" t="str">
        <f>IFERROR(INDEX('budget subgp'!$B$2:$E$67,MATCH(Data!A363,'budget subgp'!$B$2:$B$67,0),4),"")</f>
        <v>Loans, Deposits and Advances</v>
      </c>
      <c r="E363" s="40" t="s">
        <v>327</v>
      </c>
      <c r="F363" s="35">
        <v>3302001</v>
      </c>
      <c r="G363" s="56" t="s">
        <v>952</v>
      </c>
      <c r="H363" s="53"/>
      <c r="I363" s="61" t="s">
        <v>1098</v>
      </c>
      <c r="XFD363" s="67" t="str">
        <f>IF(COUNTIFS($D$3:D363,D363,$E$3:E363,E363,$F$3:F363,F363,$G$3:G363,G363)&gt;1,"Duplicate","")</f>
        <v/>
      </c>
    </row>
    <row r="364" spans="1:9 16384:16384" ht="50.1" customHeight="1">
      <c r="A364" s="40">
        <v>311</v>
      </c>
      <c r="B364" s="40" t="s">
        <v>343</v>
      </c>
      <c r="C364" s="40">
        <v>20</v>
      </c>
      <c r="D364" s="38" t="str">
        <f>IFERROR(INDEX('budget subgp'!$B$2:$E$67,MATCH(Data!A364,'budget subgp'!$B$2:$B$67,0),4),"")</f>
        <v>Loans, Deposits and Advances</v>
      </c>
      <c r="E364" s="40" t="s">
        <v>343</v>
      </c>
      <c r="F364" s="40">
        <v>4201001</v>
      </c>
      <c r="G364" s="54" t="s">
        <v>342</v>
      </c>
      <c r="H364" s="51"/>
      <c r="I364" s="61" t="s">
        <v>1098</v>
      </c>
      <c r="XFD364" s="67"/>
    </row>
    <row r="365" spans="1:9 16384:16384" ht="50.1" customHeight="1">
      <c r="A365" s="40">
        <v>311</v>
      </c>
      <c r="B365" s="40" t="s">
        <v>343</v>
      </c>
      <c r="C365" s="40">
        <v>20</v>
      </c>
      <c r="D365" s="38" t="str">
        <f>IFERROR(INDEX('budget subgp'!$B$2:$E$67,MATCH(Data!A365,'budget subgp'!$B$2:$B$67,0),4),"")</f>
        <v>Loans, Deposits and Advances</v>
      </c>
      <c r="E365" s="40" t="s">
        <v>343</v>
      </c>
      <c r="F365" s="40">
        <v>3402002</v>
      </c>
      <c r="G365" s="54" t="s">
        <v>344</v>
      </c>
      <c r="H365" s="51"/>
      <c r="I365" s="61" t="s">
        <v>1098</v>
      </c>
      <c r="XFD365" s="67" t="str">
        <f>IF(COUNTIFS($D$3:D365,D365,$E$3:E365,E365,$F$3:F365,F365,$G$3:G365,G365)&gt;1,"Duplicate","")</f>
        <v/>
      </c>
    </row>
    <row r="366" spans="1:9 16384:16384" ht="50.1" customHeight="1">
      <c r="A366" s="40">
        <v>311</v>
      </c>
      <c r="B366" s="40" t="s">
        <v>343</v>
      </c>
      <c r="C366" s="40">
        <v>20</v>
      </c>
      <c r="D366" s="38" t="str">
        <f>IFERROR(INDEX('budget subgp'!$B$2:$E$67,MATCH(Data!A366,'budget subgp'!$B$2:$B$67,0),4),"")</f>
        <v>Loans, Deposits and Advances</v>
      </c>
      <c r="E366" s="40" t="s">
        <v>343</v>
      </c>
      <c r="F366" s="40">
        <v>3402006</v>
      </c>
      <c r="G366" s="54" t="s">
        <v>345</v>
      </c>
      <c r="H366" s="51"/>
      <c r="I366" s="61" t="s">
        <v>1098</v>
      </c>
      <c r="XFD366" s="67"/>
    </row>
    <row r="367" spans="1:9 16384:16384" ht="50.1" customHeight="1">
      <c r="A367" s="40">
        <v>311</v>
      </c>
      <c r="B367" s="40" t="s">
        <v>343</v>
      </c>
      <c r="C367" s="40">
        <v>20</v>
      </c>
      <c r="D367" s="38" t="str">
        <f>IFERROR(INDEX('budget subgp'!$B$2:$E$67,MATCH(Data!A367,'budget subgp'!$B$2:$B$67,0),4),"")</f>
        <v>Loans, Deposits and Advances</v>
      </c>
      <c r="E367" s="40" t="s">
        <v>343</v>
      </c>
      <c r="F367" s="40">
        <v>3401001</v>
      </c>
      <c r="G367" s="54" t="s">
        <v>346</v>
      </c>
      <c r="H367" s="51"/>
      <c r="I367" s="61" t="s">
        <v>1098</v>
      </c>
      <c r="XFD367" s="67" t="str">
        <f>IF(COUNTIFS($D$3:D367,D367,$E$3:E367,E367,$F$3:F367,F367,$G$3:G367,G367)&gt;1,"Duplicate","")</f>
        <v/>
      </c>
    </row>
    <row r="368" spans="1:9 16384:16384" ht="50.1" customHeight="1">
      <c r="A368" s="40">
        <v>311</v>
      </c>
      <c r="B368" s="40" t="s">
        <v>343</v>
      </c>
      <c r="C368" s="40">
        <v>20</v>
      </c>
      <c r="D368" s="38" t="str">
        <f>IFERROR(INDEX('budget subgp'!$B$2:$E$67,MATCH(Data!A368,'budget subgp'!$B$2:$B$67,0),4),"")</f>
        <v>Loans, Deposits and Advances</v>
      </c>
      <c r="E368" s="40" t="s">
        <v>343</v>
      </c>
      <c r="F368" s="40">
        <v>3401002</v>
      </c>
      <c r="G368" s="54" t="s">
        <v>347</v>
      </c>
      <c r="H368" s="51"/>
      <c r="I368" s="61" t="s">
        <v>1098</v>
      </c>
      <c r="XFD368" s="67"/>
    </row>
    <row r="369" spans="1:9 16384:16384" ht="50.1" customHeight="1">
      <c r="A369" s="40">
        <v>311</v>
      </c>
      <c r="B369" s="40" t="s">
        <v>343</v>
      </c>
      <c r="C369" s="40">
        <v>20</v>
      </c>
      <c r="D369" s="38" t="str">
        <f>IFERROR(INDEX('budget subgp'!$B$2:$E$67,MATCH(Data!A369,'budget subgp'!$B$2:$B$67,0),4),"")</f>
        <v>Loans, Deposits and Advances</v>
      </c>
      <c r="E369" s="40" t="s">
        <v>343</v>
      </c>
      <c r="F369" s="40">
        <v>3401003</v>
      </c>
      <c r="G369" s="54" t="s">
        <v>348</v>
      </c>
      <c r="H369" s="51"/>
      <c r="I369" s="61" t="s">
        <v>1098</v>
      </c>
      <c r="XFD369" s="67" t="str">
        <f>IF(COUNTIFS($D$3:D369,D369,$E$3:E369,E369,$F$3:F369,F369,$G$3:G369,G369)&gt;1,"Duplicate","")</f>
        <v/>
      </c>
    </row>
    <row r="370" spans="1:9 16384:16384" ht="50.1" customHeight="1">
      <c r="A370" s="40">
        <v>311</v>
      </c>
      <c r="B370" s="40" t="s">
        <v>343</v>
      </c>
      <c r="C370" s="40">
        <v>20</v>
      </c>
      <c r="D370" s="38" t="str">
        <f>IFERROR(INDEX('budget subgp'!$B$2:$E$67,MATCH(Data!A370,'budget subgp'!$B$2:$B$67,0),4),"")</f>
        <v>Loans, Deposits and Advances</v>
      </c>
      <c r="E370" s="40" t="s">
        <v>343</v>
      </c>
      <c r="F370" s="40">
        <v>3408099</v>
      </c>
      <c r="G370" s="54" t="s">
        <v>349</v>
      </c>
      <c r="H370" s="51"/>
      <c r="I370" s="61" t="s">
        <v>1098</v>
      </c>
      <c r="XFD370" s="67"/>
    </row>
    <row r="371" spans="1:9 16384:16384" ht="50.1" customHeight="1">
      <c r="A371" s="40">
        <v>311</v>
      </c>
      <c r="B371" s="40" t="s">
        <v>343</v>
      </c>
      <c r="C371" s="40">
        <v>20</v>
      </c>
      <c r="D371" s="38" t="str">
        <f>IFERROR(INDEX('budget subgp'!$B$2:$E$67,MATCH(Data!A371,'budget subgp'!$B$2:$B$67,0),4),"")</f>
        <v>Loans, Deposits and Advances</v>
      </c>
      <c r="E371" s="40" t="s">
        <v>343</v>
      </c>
      <c r="F371" s="40">
        <v>3402003</v>
      </c>
      <c r="G371" s="54" t="s">
        <v>350</v>
      </c>
      <c r="H371" s="51"/>
      <c r="I371" s="61" t="s">
        <v>1098</v>
      </c>
      <c r="XFD371" s="67" t="str">
        <f>IF(COUNTIFS($D$3:D371,D371,$E$3:E371,E371,$F$3:F371,F371,$G$3:G371,G371)&gt;1,"Duplicate","")</f>
        <v/>
      </c>
    </row>
    <row r="372" spans="1:9 16384:16384" ht="50.1" customHeight="1">
      <c r="A372" s="40">
        <v>311</v>
      </c>
      <c r="B372" s="40" t="s">
        <v>343</v>
      </c>
      <c r="C372" s="40">
        <v>20</v>
      </c>
      <c r="D372" s="38" t="str">
        <f>IFERROR(INDEX('budget subgp'!$B$2:$E$67,MATCH(Data!A372,'budget subgp'!$B$2:$B$67,0),4),"")</f>
        <v>Loans, Deposits and Advances</v>
      </c>
      <c r="E372" s="40" t="s">
        <v>343</v>
      </c>
      <c r="F372" s="40">
        <v>4208001</v>
      </c>
      <c r="G372" s="54" t="s">
        <v>351</v>
      </c>
      <c r="H372" s="51"/>
      <c r="I372" s="61" t="s">
        <v>1098</v>
      </c>
      <c r="XFD372" s="67"/>
    </row>
    <row r="373" spans="1:9 16384:16384" ht="50.1" customHeight="1">
      <c r="A373" s="40">
        <v>311</v>
      </c>
      <c r="B373" s="40" t="s">
        <v>343</v>
      </c>
      <c r="C373" s="40">
        <v>20</v>
      </c>
      <c r="D373" s="38" t="str">
        <f>IFERROR(INDEX('budget subgp'!$B$2:$E$67,MATCH(Data!A373,'budget subgp'!$B$2:$B$67,0),4),"")</f>
        <v>Loans, Deposits and Advances</v>
      </c>
      <c r="E373" s="40" t="s">
        <v>343</v>
      </c>
      <c r="F373" s="40">
        <v>3402001</v>
      </c>
      <c r="G373" s="54" t="s">
        <v>352</v>
      </c>
      <c r="H373" s="51"/>
      <c r="I373" s="61" t="s">
        <v>1098</v>
      </c>
      <c r="XFD373" s="67" t="str">
        <f>IF(COUNTIFS($D$3:D373,D373,$E$3:E373,E373,$F$3:F373,F373,$G$3:G373,G373)&gt;1,"Duplicate","")</f>
        <v/>
      </c>
    </row>
    <row r="374" spans="1:9 16384:16384" ht="50.1" customHeight="1">
      <c r="A374" s="40">
        <v>311</v>
      </c>
      <c r="B374" s="40" t="s">
        <v>343</v>
      </c>
      <c r="C374" s="40">
        <v>20</v>
      </c>
      <c r="D374" s="38" t="str">
        <f>IFERROR(INDEX('budget subgp'!$B$2:$E$67,MATCH(Data!A374,'budget subgp'!$B$2:$B$67,0),4),"")</f>
        <v>Loans, Deposits and Advances</v>
      </c>
      <c r="E374" s="40" t="s">
        <v>343</v>
      </c>
      <c r="F374" s="40">
        <v>3408001</v>
      </c>
      <c r="G374" s="54" t="s">
        <v>353</v>
      </c>
      <c r="H374" s="51"/>
      <c r="I374" s="61" t="s">
        <v>1098</v>
      </c>
      <c r="XFD374" s="67"/>
    </row>
    <row r="375" spans="1:9 16384:16384" ht="50.1" customHeight="1">
      <c r="A375" s="40">
        <v>311</v>
      </c>
      <c r="B375" s="40" t="s">
        <v>343</v>
      </c>
      <c r="C375" s="40">
        <v>20</v>
      </c>
      <c r="D375" s="38" t="str">
        <f>IFERROR(INDEX('budget subgp'!$B$2:$E$67,MATCH(Data!A375,'budget subgp'!$B$2:$B$67,0),4),"")</f>
        <v>Loans, Deposits and Advances</v>
      </c>
      <c r="E375" s="40" t="s">
        <v>343</v>
      </c>
      <c r="F375" s="40">
        <v>3401004</v>
      </c>
      <c r="G375" s="54" t="s">
        <v>354</v>
      </c>
      <c r="H375" s="51"/>
      <c r="I375" s="61" t="s">
        <v>1098</v>
      </c>
      <c r="XFD375" s="67" t="str">
        <f>IF(COUNTIFS($D$3:D375,D375,$E$3:E375,E375,$F$3:F375,F375,$G$3:G375,G375)&gt;1,"Duplicate","")</f>
        <v/>
      </c>
    </row>
    <row r="376" spans="1:9 16384:16384" ht="50.1" customHeight="1">
      <c r="A376" s="40">
        <v>311</v>
      </c>
      <c r="B376" s="40" t="s">
        <v>343</v>
      </c>
      <c r="C376" s="40">
        <v>20</v>
      </c>
      <c r="D376" s="38" t="str">
        <f>IFERROR(INDEX('budget subgp'!$B$2:$E$67,MATCH(Data!A376,'budget subgp'!$B$2:$B$67,0),4),"")</f>
        <v>Loans, Deposits and Advances</v>
      </c>
      <c r="E376" s="40" t="s">
        <v>343</v>
      </c>
      <c r="F376" s="40">
        <v>3503019</v>
      </c>
      <c r="G376" s="54" t="s">
        <v>955</v>
      </c>
      <c r="H376" s="51"/>
      <c r="I376" s="61" t="s">
        <v>1098</v>
      </c>
      <c r="XFD376" s="67"/>
    </row>
    <row r="377" spans="1:9 16384:16384" ht="50.1" customHeight="1">
      <c r="A377" s="40">
        <v>321</v>
      </c>
      <c r="B377" s="40" t="s">
        <v>356</v>
      </c>
      <c r="C377" s="40">
        <v>21</v>
      </c>
      <c r="D377" s="38" t="str">
        <f>IFERROR(INDEX('budget subgp'!$B$2:$E$67,MATCH(Data!A377,'budget subgp'!$B$2:$B$67,0),4),"")</f>
        <v>Loans, Deposits and Advances</v>
      </c>
      <c r="E377" s="40" t="s">
        <v>356</v>
      </c>
      <c r="F377" s="40">
        <v>4601002</v>
      </c>
      <c r="G377" s="54" t="s">
        <v>355</v>
      </c>
      <c r="H377" s="51"/>
      <c r="I377" s="61" t="s">
        <v>1106</v>
      </c>
      <c r="XFD377" s="67" t="str">
        <f>IF(COUNTIFS($D$3:D377,D377,$E$3:E377,E377,$F$3:F377,F377,$G$3:G377,G377)&gt;1,"Duplicate","")</f>
        <v/>
      </c>
    </row>
    <row r="378" spans="1:9 16384:16384" ht="50.1" customHeight="1">
      <c r="A378" s="40">
        <v>321</v>
      </c>
      <c r="B378" s="40" t="s">
        <v>356</v>
      </c>
      <c r="C378" s="40">
        <v>21</v>
      </c>
      <c r="D378" s="38" t="str">
        <f>IFERROR(INDEX('budget subgp'!$B$2:$E$67,MATCH(Data!A378,'budget subgp'!$B$2:$B$67,0),4),"")</f>
        <v>Loans, Deposits and Advances</v>
      </c>
      <c r="E378" s="40" t="s">
        <v>356</v>
      </c>
      <c r="F378" s="40">
        <v>4604001</v>
      </c>
      <c r="G378" s="54" t="s">
        <v>357</v>
      </c>
      <c r="H378" s="51"/>
      <c r="I378" s="61" t="s">
        <v>1106</v>
      </c>
      <c r="XFD378" s="67"/>
    </row>
    <row r="379" spans="1:9 16384:16384" ht="50.1" customHeight="1">
      <c r="A379" s="40">
        <v>321</v>
      </c>
      <c r="B379" s="40" t="s">
        <v>356</v>
      </c>
      <c r="C379" s="40">
        <v>21</v>
      </c>
      <c r="D379" s="38" t="str">
        <f>IFERROR(INDEX('budget subgp'!$B$2:$E$67,MATCH(Data!A379,'budget subgp'!$B$2:$B$67,0),4),"")</f>
        <v>Loans, Deposits and Advances</v>
      </c>
      <c r="E379" s="40" t="s">
        <v>356</v>
      </c>
      <c r="F379" s="40">
        <v>4605001</v>
      </c>
      <c r="G379" s="54" t="s">
        <v>358</v>
      </c>
      <c r="H379" s="51"/>
      <c r="I379" s="61" t="s">
        <v>1106</v>
      </c>
      <c r="XFD379" s="67" t="str">
        <f>IF(COUNTIFS($D$3:D379,D379,$E$3:E379,E379,$F$3:F379,F379,$G$3:G379,G379)&gt;1,"Duplicate","")</f>
        <v/>
      </c>
    </row>
    <row r="380" spans="1:9 16384:16384" ht="50.1" customHeight="1">
      <c r="A380" s="40">
        <v>321</v>
      </c>
      <c r="B380" s="40" t="s">
        <v>356</v>
      </c>
      <c r="C380" s="40">
        <v>21</v>
      </c>
      <c r="D380" s="38" t="str">
        <f>IFERROR(INDEX('budget subgp'!$B$2:$E$67,MATCH(Data!A380,'budget subgp'!$B$2:$B$67,0),4),"")</f>
        <v>Loans, Deposits and Advances</v>
      </c>
      <c r="E380" s="40" t="s">
        <v>356</v>
      </c>
      <c r="F380" s="40">
        <v>4605002</v>
      </c>
      <c r="G380" s="54" t="s">
        <v>359</v>
      </c>
      <c r="H380" s="51"/>
      <c r="I380" s="61" t="s">
        <v>1106</v>
      </c>
      <c r="XFD380" s="67"/>
    </row>
    <row r="381" spans="1:9 16384:16384" ht="50.1" customHeight="1">
      <c r="A381" s="40">
        <v>321</v>
      </c>
      <c r="B381" s="40" t="s">
        <v>356</v>
      </c>
      <c r="C381" s="40">
        <v>21</v>
      </c>
      <c r="D381" s="38" t="str">
        <f>IFERROR(INDEX('budget subgp'!$B$2:$E$67,MATCH(Data!A381,'budget subgp'!$B$2:$B$67,0),4),"")</f>
        <v>Loans, Deposits and Advances</v>
      </c>
      <c r="E381" s="40" t="s">
        <v>356</v>
      </c>
      <c r="F381" s="40">
        <v>4606002</v>
      </c>
      <c r="G381" s="54" t="s">
        <v>360</v>
      </c>
      <c r="H381" s="51"/>
      <c r="I381" s="61" t="s">
        <v>1106</v>
      </c>
      <c r="XFD381" s="67" t="str">
        <f>IF(COUNTIFS($D$3:D381,D381,$E$3:E381,E381,$F$3:F381,F381,$G$3:G381,G381)&gt;1,"Duplicate","")</f>
        <v/>
      </c>
    </row>
    <row r="382" spans="1:9 16384:16384" ht="50.1" customHeight="1">
      <c r="A382" s="40">
        <v>321</v>
      </c>
      <c r="B382" s="40" t="s">
        <v>356</v>
      </c>
      <c r="C382" s="40">
        <v>21</v>
      </c>
      <c r="D382" s="38" t="str">
        <f>IFERROR(INDEX('budget subgp'!$B$2:$E$67,MATCH(Data!A382,'budget subgp'!$B$2:$B$67,0),4),"")</f>
        <v>Loans, Deposits and Advances</v>
      </c>
      <c r="E382" s="40" t="s">
        <v>356</v>
      </c>
      <c r="F382" s="40">
        <v>4604002</v>
      </c>
      <c r="G382" s="54" t="s">
        <v>361</v>
      </c>
      <c r="H382" s="51"/>
      <c r="I382" s="61" t="s">
        <v>1106</v>
      </c>
      <c r="XFD382" s="67"/>
    </row>
    <row r="383" spans="1:9 16384:16384" ht="50.1" customHeight="1">
      <c r="A383" s="40">
        <v>321</v>
      </c>
      <c r="B383" s="40" t="s">
        <v>356</v>
      </c>
      <c r="C383" s="40">
        <v>21</v>
      </c>
      <c r="D383" s="38" t="str">
        <f>IFERROR(INDEX('budget subgp'!$B$2:$E$67,MATCH(Data!A383,'budget subgp'!$B$2:$B$67,0),4),"")</f>
        <v>Loans, Deposits and Advances</v>
      </c>
      <c r="E383" s="40" t="s">
        <v>356</v>
      </c>
      <c r="F383" s="40">
        <v>4605003</v>
      </c>
      <c r="G383" s="54" t="s">
        <v>362</v>
      </c>
      <c r="H383" s="51"/>
      <c r="I383" s="61" t="s">
        <v>1106</v>
      </c>
      <c r="XFD383" s="67" t="str">
        <f>IF(COUNTIFS($D$3:D383,D383,$E$3:E383,E383,$F$3:F383,F383,$G$3:G383,G383)&gt;1,"Duplicate","")</f>
        <v/>
      </c>
    </row>
    <row r="384" spans="1:9 16384:16384" ht="50.1" customHeight="1">
      <c r="A384" s="40">
        <v>321</v>
      </c>
      <c r="B384" s="40" t="s">
        <v>356</v>
      </c>
      <c r="C384" s="40">
        <v>21</v>
      </c>
      <c r="D384" s="38" t="str">
        <f>IFERROR(INDEX('budget subgp'!$B$2:$E$67,MATCH(Data!A384,'budget subgp'!$B$2:$B$67,0),4),"")</f>
        <v>Loans, Deposits and Advances</v>
      </c>
      <c r="E384" s="40" t="s">
        <v>356</v>
      </c>
      <c r="F384" s="40">
        <v>4605005</v>
      </c>
      <c r="G384" s="54" t="s">
        <v>363</v>
      </c>
      <c r="H384" s="51"/>
      <c r="I384" s="61" t="s">
        <v>1106</v>
      </c>
      <c r="XFD384" s="67"/>
    </row>
    <row r="385" spans="1:9 16384:16384" ht="50.1" customHeight="1">
      <c r="A385" s="40">
        <v>321</v>
      </c>
      <c r="B385" s="40" t="s">
        <v>356</v>
      </c>
      <c r="C385" s="40">
        <v>21</v>
      </c>
      <c r="D385" s="38" t="str">
        <f>IFERROR(INDEX('budget subgp'!$B$2:$E$67,MATCH(Data!A385,'budget subgp'!$B$2:$B$67,0),4),"")</f>
        <v>Loans, Deposits and Advances</v>
      </c>
      <c r="E385" s="40" t="s">
        <v>356</v>
      </c>
      <c r="F385" s="40">
        <v>4606099</v>
      </c>
      <c r="G385" s="54" t="s">
        <v>364</v>
      </c>
      <c r="H385" s="51"/>
      <c r="I385" s="61" t="s">
        <v>1106</v>
      </c>
      <c r="XFD385" s="67" t="str">
        <f>IF(COUNTIFS($D$3:D385,D385,$E$3:E385,E385,$F$3:F385,F385,$G$3:G385,G385)&gt;1,"Duplicate","")</f>
        <v/>
      </c>
    </row>
    <row r="386" spans="1:9 16384:16384" ht="50.1" customHeight="1">
      <c r="A386" s="40">
        <v>321</v>
      </c>
      <c r="B386" s="40" t="s">
        <v>356</v>
      </c>
      <c r="C386" s="40">
        <v>21</v>
      </c>
      <c r="D386" s="38" t="str">
        <f>IFERROR(INDEX('budget subgp'!$B$2:$E$67,MATCH(Data!A386,'budget subgp'!$B$2:$B$67,0),4),"")</f>
        <v>Loans, Deposits and Advances</v>
      </c>
      <c r="E386" s="40" t="s">
        <v>356</v>
      </c>
      <c r="F386" s="40">
        <v>4601008</v>
      </c>
      <c r="G386" s="54" t="s">
        <v>365</v>
      </c>
      <c r="H386" s="51"/>
      <c r="I386" s="61" t="s">
        <v>1106</v>
      </c>
      <c r="XFD386" s="67"/>
    </row>
    <row r="387" spans="1:9 16384:16384" ht="50.1" customHeight="1">
      <c r="A387" s="40">
        <v>321</v>
      </c>
      <c r="B387" s="40" t="s">
        <v>356</v>
      </c>
      <c r="C387" s="40">
        <v>21</v>
      </c>
      <c r="D387" s="38" t="str">
        <f>IFERROR(INDEX('budget subgp'!$B$2:$E$67,MATCH(Data!A387,'budget subgp'!$B$2:$B$67,0),4),"")</f>
        <v>Loans, Deposits and Advances</v>
      </c>
      <c r="E387" s="40" t="s">
        <v>356</v>
      </c>
      <c r="F387" s="40">
        <v>3504101</v>
      </c>
      <c r="G387" s="54" t="s">
        <v>366</v>
      </c>
      <c r="H387" s="51"/>
      <c r="I387" s="61" t="s">
        <v>1106</v>
      </c>
      <c r="XFD387" s="67" t="str">
        <f>IF(COUNTIFS($D$3:D387,D387,$E$3:E387,E387,$F$3:F387,F387,$G$3:G387,G387)&gt;1,"Duplicate","")</f>
        <v/>
      </c>
    </row>
    <row r="388" spans="1:9 16384:16384" ht="50.1" customHeight="1">
      <c r="A388" s="40">
        <v>321</v>
      </c>
      <c r="B388" s="40" t="s">
        <v>356</v>
      </c>
      <c r="C388" s="40">
        <v>21</v>
      </c>
      <c r="D388" s="38" t="str">
        <f>IFERROR(INDEX('budget subgp'!$B$2:$E$67,MATCH(Data!A388,'budget subgp'!$B$2:$B$67,0),4),"")</f>
        <v>Loans, Deposits and Advances</v>
      </c>
      <c r="E388" s="40" t="s">
        <v>356</v>
      </c>
      <c r="F388" s="40">
        <v>4601005</v>
      </c>
      <c r="G388" s="54" t="s">
        <v>367</v>
      </c>
      <c r="H388" s="51"/>
      <c r="I388" s="61" t="s">
        <v>1106</v>
      </c>
      <c r="XFD388" s="67"/>
    </row>
    <row r="389" spans="1:9 16384:16384" ht="50.1" customHeight="1">
      <c r="A389" s="40">
        <v>321</v>
      </c>
      <c r="B389" s="40" t="s">
        <v>356</v>
      </c>
      <c r="C389" s="40">
        <v>21</v>
      </c>
      <c r="D389" s="38" t="str">
        <f>IFERROR(INDEX('budget subgp'!$B$2:$E$67,MATCH(Data!A389,'budget subgp'!$B$2:$B$67,0),4),"")</f>
        <v>Loans, Deposits and Advances</v>
      </c>
      <c r="E389" s="40" t="s">
        <v>356</v>
      </c>
      <c r="F389" s="40">
        <v>4315002</v>
      </c>
      <c r="G389" s="54" t="s">
        <v>368</v>
      </c>
      <c r="H389" s="51"/>
      <c r="I389" s="61" t="s">
        <v>1106</v>
      </c>
      <c r="XFD389" s="67" t="str">
        <f>IF(COUNTIFS($D$3:D389,D389,$E$3:E389,E389,$F$3:F389,F389,$G$3:G389,G389)&gt;1,"Duplicate","")</f>
        <v/>
      </c>
    </row>
    <row r="390" spans="1:9 16384:16384" ht="50.1" customHeight="1">
      <c r="A390" s="40">
        <v>321</v>
      </c>
      <c r="B390" s="40" t="s">
        <v>356</v>
      </c>
      <c r="C390" s="40">
        <v>21</v>
      </c>
      <c r="D390" s="38" t="str">
        <f>IFERROR(INDEX('budget subgp'!$B$2:$E$67,MATCH(Data!A390,'budget subgp'!$B$2:$B$67,0),4),"")</f>
        <v>Loans, Deposits and Advances</v>
      </c>
      <c r="E390" s="40" t="s">
        <v>356</v>
      </c>
      <c r="F390" s="40">
        <v>4605004</v>
      </c>
      <c r="G390" s="54" t="s">
        <v>369</v>
      </c>
      <c r="H390" s="51"/>
      <c r="I390" s="61" t="s">
        <v>1106</v>
      </c>
      <c r="XFD390" s="67"/>
    </row>
    <row r="391" spans="1:9 16384:16384" ht="50.1" customHeight="1">
      <c r="A391" s="40">
        <v>321</v>
      </c>
      <c r="B391" s="40" t="s">
        <v>356</v>
      </c>
      <c r="C391" s="40">
        <v>21</v>
      </c>
      <c r="D391" s="38" t="str">
        <f>IFERROR(INDEX('budget subgp'!$B$2:$E$67,MATCH(Data!A391,'budget subgp'!$B$2:$B$67,0),4),"")</f>
        <v>Loans, Deposits and Advances</v>
      </c>
      <c r="E391" s="40" t="s">
        <v>356</v>
      </c>
      <c r="F391" s="40">
        <v>4606001</v>
      </c>
      <c r="G391" s="54" t="s">
        <v>370</v>
      </c>
      <c r="H391" s="51"/>
      <c r="I391" s="61" t="s">
        <v>1106</v>
      </c>
      <c r="XFD391" s="67" t="str">
        <f>IF(COUNTIFS($D$3:D391,D391,$E$3:E391,E391,$F$3:F391,F391,$G$3:G391,G391)&gt;1,"Duplicate","")</f>
        <v/>
      </c>
    </row>
    <row r="392" spans="1:9 16384:16384" ht="50.1" customHeight="1">
      <c r="A392" s="40">
        <v>321</v>
      </c>
      <c r="B392" s="40" t="s">
        <v>356</v>
      </c>
      <c r="C392" s="40">
        <v>21</v>
      </c>
      <c r="D392" s="38" t="str">
        <f>IFERROR(INDEX('budget subgp'!$B$2:$E$67,MATCH(Data!A392,'budget subgp'!$B$2:$B$67,0),4),"")</f>
        <v>Loans, Deposits and Advances</v>
      </c>
      <c r="E392" s="40" t="s">
        <v>356</v>
      </c>
      <c r="F392" s="40">
        <v>4601004</v>
      </c>
      <c r="G392" s="54" t="s">
        <v>371</v>
      </c>
      <c r="H392" s="51"/>
      <c r="I392" s="61" t="s">
        <v>1106</v>
      </c>
      <c r="XFD392" s="67"/>
    </row>
    <row r="393" spans="1:9 16384:16384" ht="50.1" customHeight="1">
      <c r="A393" s="40">
        <v>321</v>
      </c>
      <c r="B393" s="40" t="s">
        <v>356</v>
      </c>
      <c r="C393" s="40">
        <v>21</v>
      </c>
      <c r="D393" s="38" t="str">
        <f>IFERROR(INDEX('budget subgp'!$B$2:$E$67,MATCH(Data!A393,'budget subgp'!$B$2:$B$67,0),4),"")</f>
        <v>Loans, Deposits and Advances</v>
      </c>
      <c r="E393" s="40" t="s">
        <v>356</v>
      </c>
      <c r="F393" s="40">
        <v>4601099</v>
      </c>
      <c r="G393" s="54" t="s">
        <v>372</v>
      </c>
      <c r="H393" s="51"/>
      <c r="I393" s="61" t="s">
        <v>1106</v>
      </c>
      <c r="XFD393" s="67" t="str">
        <f>IF(COUNTIFS($D$3:D393,D393,$E$3:E393,E393,$F$3:F393,F393,$G$3:G393,G393)&gt;1,"Duplicate","")</f>
        <v/>
      </c>
    </row>
    <row r="394" spans="1:9 16384:16384" ht="50.1" customHeight="1">
      <c r="A394" s="40">
        <v>321</v>
      </c>
      <c r="B394" s="40" t="s">
        <v>356</v>
      </c>
      <c r="C394" s="40">
        <v>21</v>
      </c>
      <c r="D394" s="38" t="str">
        <f>IFERROR(INDEX('budget subgp'!$B$2:$E$67,MATCH(Data!A394,'budget subgp'!$B$2:$B$67,0),4),"")</f>
        <v>Loans, Deposits and Advances</v>
      </c>
      <c r="E394" s="40" t="s">
        <v>356</v>
      </c>
      <c r="F394" s="40">
        <v>4606003</v>
      </c>
      <c r="G394" s="54" t="s">
        <v>373</v>
      </c>
      <c r="H394" s="51"/>
      <c r="I394" s="61" t="s">
        <v>1106</v>
      </c>
      <c r="XFD394" s="67"/>
    </row>
    <row r="395" spans="1:9 16384:16384" ht="50.1" customHeight="1">
      <c r="A395" s="40">
        <v>321</v>
      </c>
      <c r="B395" s="40" t="s">
        <v>356</v>
      </c>
      <c r="C395" s="40">
        <v>21</v>
      </c>
      <c r="D395" s="38" t="str">
        <f>IFERROR(INDEX('budget subgp'!$B$2:$E$67,MATCH(Data!A395,'budget subgp'!$B$2:$B$67,0),4),"")</f>
        <v>Loans, Deposits and Advances</v>
      </c>
      <c r="E395" s="40" t="s">
        <v>356</v>
      </c>
      <c r="F395" s="40">
        <v>4605099</v>
      </c>
      <c r="G395" s="54" t="s">
        <v>374</v>
      </c>
      <c r="H395" s="51"/>
      <c r="I395" s="61" t="s">
        <v>1106</v>
      </c>
      <c r="XFD395" s="67" t="str">
        <f>IF(COUNTIFS($D$3:D395,D395,$E$3:E395,E395,$F$3:F395,F395,$G$3:G395,G395)&gt;1,"Duplicate","")</f>
        <v/>
      </c>
    </row>
    <row r="396" spans="1:9 16384:16384" ht="50.1" customHeight="1">
      <c r="A396" s="40">
        <v>321</v>
      </c>
      <c r="B396" s="40" t="s">
        <v>356</v>
      </c>
      <c r="C396" s="40">
        <v>21</v>
      </c>
      <c r="D396" s="38" t="str">
        <f>IFERROR(INDEX('budget subgp'!$B$2:$E$67,MATCH(Data!A396,'budget subgp'!$B$2:$B$67,0),4),"")</f>
        <v>Loans, Deposits and Advances</v>
      </c>
      <c r="E396" s="40" t="s">
        <v>356</v>
      </c>
      <c r="F396" s="40">
        <v>4601001</v>
      </c>
      <c r="G396" s="54" t="s">
        <v>375</v>
      </c>
      <c r="H396" s="51"/>
      <c r="I396" s="61" t="s">
        <v>1106</v>
      </c>
      <c r="XFD396" s="67"/>
    </row>
    <row r="397" spans="1:9 16384:16384" ht="50.1" customHeight="1">
      <c r="A397" s="40">
        <v>321</v>
      </c>
      <c r="B397" s="40" t="s">
        <v>356</v>
      </c>
      <c r="C397" s="40">
        <v>21</v>
      </c>
      <c r="D397" s="38" t="str">
        <f>IFERROR(INDEX('budget subgp'!$B$2:$E$67,MATCH(Data!A397,'budget subgp'!$B$2:$B$67,0),4),"")</f>
        <v>Loans, Deposits and Advances</v>
      </c>
      <c r="E397" s="40" t="s">
        <v>356</v>
      </c>
      <c r="F397" s="40">
        <v>4601007</v>
      </c>
      <c r="G397" s="54" t="s">
        <v>376</v>
      </c>
      <c r="H397" s="51"/>
      <c r="I397" s="61" t="s">
        <v>1106</v>
      </c>
      <c r="XFD397" s="67" t="str">
        <f>IF(COUNTIFS($D$3:D397,D397,$E$3:E397,E397,$F$3:F397,F397,$G$3:G397,G397)&gt;1,"Duplicate","")</f>
        <v/>
      </c>
    </row>
    <row r="398" spans="1:9 16384:16384" ht="50.1" customHeight="1">
      <c r="A398" s="40">
        <v>321</v>
      </c>
      <c r="B398" s="40" t="s">
        <v>356</v>
      </c>
      <c r="C398" s="40">
        <v>21</v>
      </c>
      <c r="D398" s="38" t="str">
        <f>IFERROR(INDEX('budget subgp'!$B$2:$E$67,MATCH(Data!A398,'budget subgp'!$B$2:$B$67,0),4),"")</f>
        <v>Loans, Deposits and Advances</v>
      </c>
      <c r="E398" s="40" t="s">
        <v>356</v>
      </c>
      <c r="F398" s="40">
        <v>4605006</v>
      </c>
      <c r="G398" s="54" t="s">
        <v>377</v>
      </c>
      <c r="H398" s="51"/>
      <c r="I398" s="61" t="s">
        <v>1106</v>
      </c>
      <c r="XFD398" s="67"/>
    </row>
    <row r="399" spans="1:9 16384:16384" ht="50.1" customHeight="1">
      <c r="A399" s="40">
        <v>321</v>
      </c>
      <c r="B399" s="40" t="s">
        <v>356</v>
      </c>
      <c r="C399" s="40">
        <v>21</v>
      </c>
      <c r="D399" s="38" t="str">
        <f>IFERROR(INDEX('budget subgp'!$B$2:$E$67,MATCH(Data!A399,'budget subgp'!$B$2:$B$67,0),4),"")</f>
        <v>Loans, Deposits and Advances</v>
      </c>
      <c r="E399" s="40" t="s">
        <v>356</v>
      </c>
      <c r="F399" s="40">
        <v>4605007</v>
      </c>
      <c r="G399" s="54" t="s">
        <v>1028</v>
      </c>
      <c r="H399" s="51"/>
      <c r="I399" s="61" t="s">
        <v>1106</v>
      </c>
      <c r="XFD399" s="67" t="str">
        <f>IF(COUNTIFS($D$3:D399,D399,$E$3:E399,E399,$F$3:F399,F399,$G$3:G399,G399)&gt;1,"Duplicate","")</f>
        <v/>
      </c>
    </row>
    <row r="400" spans="1:9 16384:16384" ht="50.1" customHeight="1">
      <c r="A400" s="40">
        <v>321</v>
      </c>
      <c r="B400" s="40" t="s">
        <v>356</v>
      </c>
      <c r="C400" s="40">
        <v>21</v>
      </c>
      <c r="D400" s="38" t="str">
        <f>IFERROR(INDEX('budget subgp'!$B$2:$E$67,MATCH(Data!A400,'budget subgp'!$B$2:$B$67,0),4),"")</f>
        <v>Loans, Deposits and Advances</v>
      </c>
      <c r="E400" s="40" t="s">
        <v>356</v>
      </c>
      <c r="F400" s="40">
        <v>4605008</v>
      </c>
      <c r="G400" s="54" t="s">
        <v>608</v>
      </c>
      <c r="H400" s="51"/>
      <c r="I400" s="61" t="s">
        <v>1106</v>
      </c>
      <c r="XFD400" s="67"/>
    </row>
    <row r="401" spans="1:9 16384:16384" ht="50.1" customHeight="1">
      <c r="A401" s="40">
        <v>321</v>
      </c>
      <c r="B401" s="40" t="s">
        <v>356</v>
      </c>
      <c r="C401" s="40">
        <v>21</v>
      </c>
      <c r="D401" s="38" t="str">
        <f>IFERROR(INDEX('budget subgp'!$B$2:$E$67,MATCH(Data!A401,'budget subgp'!$B$2:$B$67,0),4),"")</f>
        <v>Loans, Deposits and Advances</v>
      </c>
      <c r="E401" s="40" t="s">
        <v>356</v>
      </c>
      <c r="F401" s="40">
        <v>4605009</v>
      </c>
      <c r="G401" s="54" t="s">
        <v>1030</v>
      </c>
      <c r="H401" s="51"/>
      <c r="I401" s="61" t="s">
        <v>1106</v>
      </c>
      <c r="XFD401" s="67" t="str">
        <f>IF(COUNTIFS($D$3:D401,D401,$E$3:E401,E401,$F$3:F401,F401,$G$3:G401,G401)&gt;1,"Duplicate","")</f>
        <v/>
      </c>
    </row>
    <row r="402" spans="1:9 16384:16384" ht="50.1" customHeight="1">
      <c r="A402" s="40">
        <v>401</v>
      </c>
      <c r="B402" s="40" t="s">
        <v>379</v>
      </c>
      <c r="C402" s="40">
        <v>22</v>
      </c>
      <c r="D402" s="38" t="str">
        <f>IFERROR(INDEX('budget subgp'!$B$2:$E$67,MATCH(Data!A402,'budget subgp'!$B$2:$B$67,0),4),"")</f>
        <v>Recoveries</v>
      </c>
      <c r="E402" s="40" t="s">
        <v>379</v>
      </c>
      <c r="F402" s="40">
        <v>3503006</v>
      </c>
      <c r="G402" s="54" t="s">
        <v>378</v>
      </c>
      <c r="H402" s="51"/>
      <c r="I402" s="61" t="s">
        <v>1071</v>
      </c>
      <c r="XFD402" s="67"/>
    </row>
    <row r="403" spans="1:9 16384:16384" ht="50.1" customHeight="1">
      <c r="A403" s="40">
        <v>401</v>
      </c>
      <c r="B403" s="40" t="s">
        <v>379</v>
      </c>
      <c r="C403" s="40">
        <v>22</v>
      </c>
      <c r="D403" s="38" t="str">
        <f>IFERROR(INDEX('budget subgp'!$B$2:$E$67,MATCH(Data!A403,'budget subgp'!$B$2:$B$67,0),4),"")</f>
        <v>Recoveries</v>
      </c>
      <c r="E403" s="40" t="s">
        <v>379</v>
      </c>
      <c r="F403" s="40">
        <v>3503005</v>
      </c>
      <c r="G403" s="54" t="s">
        <v>380</v>
      </c>
      <c r="H403" s="51"/>
      <c r="I403" s="61" t="s">
        <v>1071</v>
      </c>
      <c r="XFD403" s="67" t="str">
        <f>IF(COUNTIFS($D$3:D403,D403,$E$3:E403,E403,$F$3:F403,F403,$G$3:G403,G403)&gt;1,"Duplicate","")</f>
        <v/>
      </c>
    </row>
    <row r="404" spans="1:9 16384:16384" ht="50.1" customHeight="1">
      <c r="A404" s="40">
        <v>401</v>
      </c>
      <c r="B404" s="40" t="s">
        <v>379</v>
      </c>
      <c r="C404" s="40">
        <v>22</v>
      </c>
      <c r="D404" s="38" t="str">
        <f>IFERROR(INDEX('budget subgp'!$B$2:$E$67,MATCH(Data!A404,'budget subgp'!$B$2:$B$67,0),4),"")</f>
        <v>Recoveries</v>
      </c>
      <c r="E404" s="40" t="s">
        <v>379</v>
      </c>
      <c r="F404" s="40">
        <v>3503009</v>
      </c>
      <c r="G404" s="54" t="s">
        <v>381</v>
      </c>
      <c r="H404" s="51"/>
      <c r="I404" s="61" t="s">
        <v>1071</v>
      </c>
      <c r="XFD404" s="67"/>
    </row>
    <row r="405" spans="1:9 16384:16384" ht="50.1" customHeight="1">
      <c r="A405" s="40">
        <v>401</v>
      </c>
      <c r="B405" s="40" t="s">
        <v>379</v>
      </c>
      <c r="C405" s="40">
        <v>22</v>
      </c>
      <c r="D405" s="38" t="str">
        <f>IFERROR(INDEX('budget subgp'!$B$2:$E$67,MATCH(Data!A405,'budget subgp'!$B$2:$B$67,0),4),"")</f>
        <v>Recoveries</v>
      </c>
      <c r="E405" s="40" t="s">
        <v>379</v>
      </c>
      <c r="F405" s="40">
        <v>3502026</v>
      </c>
      <c r="G405" s="54" t="s">
        <v>382</v>
      </c>
      <c r="H405" s="51"/>
      <c r="I405" s="61" t="s">
        <v>1071</v>
      </c>
      <c r="XFD405" s="67" t="str">
        <f>IF(COUNTIFS($D$3:D405,D405,$E$3:E405,E405,$F$3:F405,F405,$G$3:G405,G405)&gt;1,"Duplicate","")</f>
        <v/>
      </c>
    </row>
    <row r="406" spans="1:9 16384:16384" ht="50.1" customHeight="1">
      <c r="A406" s="40">
        <v>401</v>
      </c>
      <c r="B406" s="40" t="s">
        <v>379</v>
      </c>
      <c r="C406" s="40">
        <v>22</v>
      </c>
      <c r="D406" s="38" t="str">
        <f>IFERROR(INDEX('budget subgp'!$B$2:$E$67,MATCH(Data!A406,'budget subgp'!$B$2:$B$67,0),4),"")</f>
        <v>Recoveries</v>
      </c>
      <c r="E406" s="40" t="s">
        <v>379</v>
      </c>
      <c r="F406" s="40">
        <v>3503013</v>
      </c>
      <c r="G406" s="54" t="s">
        <v>383</v>
      </c>
      <c r="H406" s="51"/>
      <c r="I406" s="61" t="s">
        <v>1071</v>
      </c>
      <c r="XFD406" s="67"/>
    </row>
    <row r="407" spans="1:9 16384:16384" ht="50.1" customHeight="1">
      <c r="A407" s="40">
        <v>401</v>
      </c>
      <c r="B407" s="40" t="s">
        <v>379</v>
      </c>
      <c r="C407" s="40">
        <v>22</v>
      </c>
      <c r="D407" s="38" t="str">
        <f>IFERROR(INDEX('budget subgp'!$B$2:$E$67,MATCH(Data!A407,'budget subgp'!$B$2:$B$67,0),4),"")</f>
        <v>Recoveries</v>
      </c>
      <c r="E407" s="40" t="s">
        <v>379</v>
      </c>
      <c r="F407" s="40">
        <v>3503014</v>
      </c>
      <c r="G407" s="54" t="s">
        <v>384</v>
      </c>
      <c r="H407" s="51"/>
      <c r="I407" s="61" t="s">
        <v>1071</v>
      </c>
      <c r="XFD407" s="67" t="str">
        <f>IF(COUNTIFS($D$3:D407,D407,$E$3:E407,E407,$F$3:F407,F407,$G$3:G407,G407)&gt;1,"Duplicate","")</f>
        <v/>
      </c>
    </row>
    <row r="408" spans="1:9 16384:16384" ht="50.1" customHeight="1">
      <c r="A408" s="40">
        <v>401</v>
      </c>
      <c r="B408" s="40" t="s">
        <v>379</v>
      </c>
      <c r="C408" s="40">
        <v>22</v>
      </c>
      <c r="D408" s="38" t="str">
        <f>IFERROR(INDEX('budget subgp'!$B$2:$E$67,MATCH(Data!A408,'budget subgp'!$B$2:$B$67,0),4),"")</f>
        <v>Recoveries</v>
      </c>
      <c r="E408" s="40" t="s">
        <v>379</v>
      </c>
      <c r="F408" s="40">
        <v>3503008</v>
      </c>
      <c r="G408" s="54" t="s">
        <v>385</v>
      </c>
      <c r="H408" s="51"/>
      <c r="I408" s="61" t="s">
        <v>1071</v>
      </c>
      <c r="XFD408" s="67"/>
    </row>
    <row r="409" spans="1:9 16384:16384" ht="50.1" customHeight="1">
      <c r="A409" s="40">
        <v>401</v>
      </c>
      <c r="B409" s="40" t="s">
        <v>379</v>
      </c>
      <c r="C409" s="40">
        <v>22</v>
      </c>
      <c r="D409" s="38" t="str">
        <f>IFERROR(INDEX('budget subgp'!$B$2:$E$67,MATCH(Data!A409,'budget subgp'!$B$2:$B$67,0),4),"")</f>
        <v>Recoveries</v>
      </c>
      <c r="E409" s="40" t="s">
        <v>379</v>
      </c>
      <c r="F409" s="40">
        <v>3503012</v>
      </c>
      <c r="G409" s="54" t="s">
        <v>387</v>
      </c>
      <c r="H409" s="51"/>
      <c r="I409" s="61" t="s">
        <v>1071</v>
      </c>
      <c r="XFD409" s="67" t="str">
        <f>IF(COUNTIFS($D$3:D409,D409,$E$3:E409,E409,$F$3:F409,F409,$G$3:G409,G409)&gt;1,"Duplicate","")</f>
        <v/>
      </c>
    </row>
    <row r="410" spans="1:9 16384:16384" ht="50.1" customHeight="1">
      <c r="A410" s="40">
        <v>401</v>
      </c>
      <c r="B410" s="40" t="s">
        <v>379</v>
      </c>
      <c r="C410" s="40">
        <v>22</v>
      </c>
      <c r="D410" s="38" t="str">
        <f>IFERROR(INDEX('budget subgp'!$B$2:$E$67,MATCH(Data!A410,'budget subgp'!$B$2:$B$67,0),4),"")</f>
        <v>Recoveries</v>
      </c>
      <c r="E410" s="40" t="s">
        <v>379</v>
      </c>
      <c r="F410" s="40">
        <v>3502025</v>
      </c>
      <c r="G410" s="54" t="s">
        <v>388</v>
      </c>
      <c r="H410" s="51"/>
      <c r="I410" s="61" t="s">
        <v>1071</v>
      </c>
      <c r="XFD410" s="67"/>
    </row>
    <row r="411" spans="1:9 16384:16384" ht="50.1" customHeight="1">
      <c r="A411" s="40">
        <v>401</v>
      </c>
      <c r="B411" s="40" t="s">
        <v>379</v>
      </c>
      <c r="C411" s="40">
        <v>22</v>
      </c>
      <c r="D411" s="38" t="str">
        <f>IFERROR(INDEX('budget subgp'!$B$2:$E$67,MATCH(Data!A411,'budget subgp'!$B$2:$B$67,0),4),"")</f>
        <v>Recoveries</v>
      </c>
      <c r="E411" s="40" t="s">
        <v>379</v>
      </c>
      <c r="F411" s="40">
        <v>3503011</v>
      </c>
      <c r="G411" s="54" t="s">
        <v>390</v>
      </c>
      <c r="H411" s="51"/>
      <c r="I411" s="61" t="s">
        <v>1071</v>
      </c>
      <c r="XFD411" s="67" t="str">
        <f>IF(COUNTIFS($D$3:D411,D411,$E$3:E411,E411,$F$3:F411,F411,$G$3:G411,G411)&gt;1,"Duplicate","")</f>
        <v/>
      </c>
    </row>
    <row r="412" spans="1:9 16384:16384" ht="50.1" customHeight="1">
      <c r="A412" s="40">
        <v>401</v>
      </c>
      <c r="B412" s="40" t="s">
        <v>379</v>
      </c>
      <c r="C412" s="40">
        <v>22</v>
      </c>
      <c r="D412" s="38" t="str">
        <f>IFERROR(INDEX('budget subgp'!$B$2:$E$67,MATCH(Data!A412,'budget subgp'!$B$2:$B$67,0),4),"")</f>
        <v>Recoveries</v>
      </c>
      <c r="E412" s="40" t="s">
        <v>379</v>
      </c>
      <c r="F412" s="40">
        <v>3503002</v>
      </c>
      <c r="G412" s="54" t="s">
        <v>978</v>
      </c>
      <c r="H412" s="51"/>
      <c r="I412" s="61" t="s">
        <v>1071</v>
      </c>
      <c r="XFD412" s="67"/>
    </row>
    <row r="413" spans="1:9 16384:16384" ht="50.1" customHeight="1">
      <c r="A413" s="40">
        <v>401</v>
      </c>
      <c r="B413" s="40" t="s">
        <v>379</v>
      </c>
      <c r="C413" s="40">
        <v>22</v>
      </c>
      <c r="D413" s="38" t="str">
        <f>IFERROR(INDEX('budget subgp'!$B$2:$E$67,MATCH(Data!A413,'budget subgp'!$B$2:$B$67,0),4),"")</f>
        <v>Recoveries</v>
      </c>
      <c r="E413" s="40" t="s">
        <v>379</v>
      </c>
      <c r="F413" s="40">
        <v>3503003</v>
      </c>
      <c r="G413" s="54" t="s">
        <v>979</v>
      </c>
      <c r="H413" s="51"/>
      <c r="I413" s="61" t="s">
        <v>1071</v>
      </c>
      <c r="XFD413" s="67" t="str">
        <f>IF(COUNTIFS($D$3:D413,D413,$E$3:E413,E413,$F$3:F413,F413,$G$3:G413,G413)&gt;1,"Duplicate","")</f>
        <v/>
      </c>
    </row>
    <row r="414" spans="1:9 16384:16384" ht="50.1" customHeight="1">
      <c r="A414" s="40">
        <v>401</v>
      </c>
      <c r="B414" s="40" t="s">
        <v>379</v>
      </c>
      <c r="C414" s="40">
        <v>22</v>
      </c>
      <c r="D414" s="38" t="str">
        <f>IFERROR(INDEX('budget subgp'!$B$2:$E$67,MATCH(Data!A414,'budget subgp'!$B$2:$B$67,0),4),"")</f>
        <v>Recoveries</v>
      </c>
      <c r="E414" s="40" t="s">
        <v>379</v>
      </c>
      <c r="F414" s="40">
        <v>3503007</v>
      </c>
      <c r="G414" s="54" t="s">
        <v>977</v>
      </c>
      <c r="H414" s="51"/>
      <c r="I414" s="61" t="s">
        <v>1071</v>
      </c>
      <c r="XFD414" s="67"/>
    </row>
    <row r="415" spans="1:9 16384:16384" ht="50.1" customHeight="1">
      <c r="A415" s="40">
        <v>401</v>
      </c>
      <c r="B415" s="40" t="s">
        <v>379</v>
      </c>
      <c r="C415" s="40">
        <v>22</v>
      </c>
      <c r="D415" s="38" t="str">
        <f>IFERROR(INDEX('budget subgp'!$B$2:$E$67,MATCH(Data!A415,'budget subgp'!$B$2:$B$67,0),4),"")</f>
        <v>Recoveries</v>
      </c>
      <c r="E415" s="40" t="s">
        <v>379</v>
      </c>
      <c r="F415" s="40">
        <v>3503010</v>
      </c>
      <c r="G415" s="54" t="s">
        <v>980</v>
      </c>
      <c r="H415" s="51"/>
      <c r="I415" s="61" t="s">
        <v>1071</v>
      </c>
      <c r="XFD415" s="67" t="str">
        <f>IF(COUNTIFS($D$3:D415,D415,$E$3:E415,E415,$F$3:F415,F415,$G$3:G415,G415)&gt;1,"Duplicate","")</f>
        <v/>
      </c>
    </row>
    <row r="416" spans="1:9 16384:16384" ht="50.1" customHeight="1">
      <c r="A416" s="40">
        <v>401</v>
      </c>
      <c r="B416" s="40" t="s">
        <v>379</v>
      </c>
      <c r="C416" s="40">
        <v>22</v>
      </c>
      <c r="D416" s="38" t="str">
        <f>IFERROR(INDEX('budget subgp'!$B$2:$E$67,MATCH(Data!A416,'budget subgp'!$B$2:$B$67,0),4),"")</f>
        <v>Recoveries</v>
      </c>
      <c r="E416" s="40" t="s">
        <v>379</v>
      </c>
      <c r="F416" s="40">
        <v>3503018</v>
      </c>
      <c r="G416" s="54" t="s">
        <v>975</v>
      </c>
      <c r="H416" s="51"/>
      <c r="I416" s="61" t="s">
        <v>1071</v>
      </c>
      <c r="XFD416" s="67"/>
    </row>
    <row r="417" spans="1:9 16384:16384" ht="50.1" customHeight="1">
      <c r="A417" s="40">
        <v>411</v>
      </c>
      <c r="B417" s="40" t="s">
        <v>392</v>
      </c>
      <c r="C417" s="40">
        <v>23</v>
      </c>
      <c r="D417" s="38" t="str">
        <f>IFERROR(INDEX('budget subgp'!$B$2:$E$67,MATCH(Data!A417,'budget subgp'!$B$2:$B$67,0),4),"")</f>
        <v>Recoveries</v>
      </c>
      <c r="E417" s="40" t="s">
        <v>392</v>
      </c>
      <c r="F417" s="40">
        <v>3502012</v>
      </c>
      <c r="G417" s="54" t="s">
        <v>391</v>
      </c>
      <c r="H417" s="51"/>
      <c r="I417" s="61" t="s">
        <v>1071</v>
      </c>
      <c r="XFD417" s="67" t="str">
        <f>IF(COUNTIFS($D$3:D417,D417,$E$3:E417,E417,$F$3:F417,F417,$G$3:G417,G417)&gt;1,"Duplicate","")</f>
        <v/>
      </c>
    </row>
    <row r="418" spans="1:9 16384:16384" ht="50.1" customHeight="1">
      <c r="A418" s="40">
        <v>411</v>
      </c>
      <c r="B418" s="40" t="s">
        <v>392</v>
      </c>
      <c r="C418" s="40">
        <v>23</v>
      </c>
      <c r="D418" s="38" t="str">
        <f>IFERROR(INDEX('budget subgp'!$B$2:$E$67,MATCH(Data!A418,'budget subgp'!$B$2:$B$67,0),4),"")</f>
        <v>Recoveries</v>
      </c>
      <c r="E418" s="40" t="s">
        <v>392</v>
      </c>
      <c r="F418" s="40">
        <v>3502021</v>
      </c>
      <c r="G418" s="54" t="s">
        <v>393</v>
      </c>
      <c r="H418" s="51"/>
      <c r="I418" s="61" t="s">
        <v>1071</v>
      </c>
      <c r="XFD418" s="67"/>
    </row>
    <row r="419" spans="1:9 16384:16384" ht="50.1" customHeight="1">
      <c r="A419" s="40">
        <v>411</v>
      </c>
      <c r="B419" s="40" t="s">
        <v>392</v>
      </c>
      <c r="C419" s="40">
        <v>23</v>
      </c>
      <c r="D419" s="38" t="str">
        <f>IFERROR(INDEX('budget subgp'!$B$2:$E$67,MATCH(Data!A419,'budget subgp'!$B$2:$B$67,0),4),"")</f>
        <v>Recoveries</v>
      </c>
      <c r="E419" s="40" t="s">
        <v>392</v>
      </c>
      <c r="F419" s="40">
        <v>3502004</v>
      </c>
      <c r="G419" s="54" t="s">
        <v>394</v>
      </c>
      <c r="H419" s="51"/>
      <c r="I419" s="61" t="s">
        <v>1071</v>
      </c>
      <c r="XFD419" s="67" t="str">
        <f>IF(COUNTIFS($D$3:D419,D419,$E$3:E419,E419,$F$3:F419,F419,$G$3:G419,G419)&gt;1,"Duplicate","")</f>
        <v/>
      </c>
    </row>
    <row r="420" spans="1:9 16384:16384" ht="50.1" customHeight="1">
      <c r="A420" s="40">
        <v>411</v>
      </c>
      <c r="B420" s="40" t="s">
        <v>392</v>
      </c>
      <c r="C420" s="40">
        <v>23</v>
      </c>
      <c r="D420" s="38" t="str">
        <f>IFERROR(INDEX('budget subgp'!$B$2:$E$67,MATCH(Data!A420,'budget subgp'!$B$2:$B$67,0),4),"")</f>
        <v>Recoveries</v>
      </c>
      <c r="E420" s="40" t="s">
        <v>392</v>
      </c>
      <c r="F420" s="40">
        <v>3502006</v>
      </c>
      <c r="G420" s="54" t="s">
        <v>395</v>
      </c>
      <c r="H420" s="51"/>
      <c r="I420" s="61" t="s">
        <v>1071</v>
      </c>
      <c r="XFD420" s="67"/>
    </row>
    <row r="421" spans="1:9 16384:16384" ht="50.1" customHeight="1">
      <c r="A421" s="40">
        <v>411</v>
      </c>
      <c r="B421" s="40" t="s">
        <v>392</v>
      </c>
      <c r="C421" s="40">
        <v>23</v>
      </c>
      <c r="D421" s="38" t="str">
        <f>IFERROR(INDEX('budget subgp'!$B$2:$E$67,MATCH(Data!A421,'budget subgp'!$B$2:$B$67,0),4),"")</f>
        <v>Recoveries</v>
      </c>
      <c r="E421" s="40" t="s">
        <v>392</v>
      </c>
      <c r="F421" s="40">
        <v>3502007</v>
      </c>
      <c r="G421" s="54" t="s">
        <v>396</v>
      </c>
      <c r="H421" s="51"/>
      <c r="I421" s="61" t="s">
        <v>1071</v>
      </c>
      <c r="XFD421" s="67" t="str">
        <f>IF(COUNTIFS($D$3:D421,D421,$E$3:E421,E421,$F$3:F421,F421,$G$3:G421,G421)&gt;1,"Duplicate","")</f>
        <v/>
      </c>
    </row>
    <row r="422" spans="1:9 16384:16384" ht="50.1" customHeight="1">
      <c r="A422" s="40">
        <v>411</v>
      </c>
      <c r="B422" s="40" t="s">
        <v>392</v>
      </c>
      <c r="C422" s="40">
        <v>23</v>
      </c>
      <c r="D422" s="38" t="str">
        <f>IFERROR(INDEX('budget subgp'!$B$2:$E$67,MATCH(Data!A422,'budget subgp'!$B$2:$B$67,0),4),"")</f>
        <v>Recoveries</v>
      </c>
      <c r="E422" s="40" t="s">
        <v>392</v>
      </c>
      <c r="F422" s="40">
        <v>3502022</v>
      </c>
      <c r="G422" s="54" t="s">
        <v>397</v>
      </c>
      <c r="H422" s="51"/>
      <c r="I422" s="61" t="s">
        <v>1071</v>
      </c>
      <c r="XFD422" s="67"/>
    </row>
    <row r="423" spans="1:9 16384:16384" ht="50.1" customHeight="1">
      <c r="A423" s="40">
        <v>411</v>
      </c>
      <c r="B423" s="40" t="s">
        <v>392</v>
      </c>
      <c r="C423" s="40">
        <v>23</v>
      </c>
      <c r="D423" s="38" t="str">
        <f>IFERROR(INDEX('budget subgp'!$B$2:$E$67,MATCH(Data!A423,'budget subgp'!$B$2:$B$67,0),4),"")</f>
        <v>Recoveries</v>
      </c>
      <c r="E423" s="40" t="s">
        <v>392</v>
      </c>
      <c r="F423" s="40">
        <v>3502023</v>
      </c>
      <c r="G423" s="54" t="s">
        <v>398</v>
      </c>
      <c r="H423" s="51"/>
      <c r="I423" s="61" t="s">
        <v>1071</v>
      </c>
      <c r="XFD423" s="67" t="str">
        <f>IF(COUNTIFS($D$3:D423,D423,$E$3:E423,E423,$F$3:F423,F423,$G$3:G423,G423)&gt;1,"Duplicate","")</f>
        <v/>
      </c>
    </row>
    <row r="424" spans="1:9 16384:16384" ht="50.1" customHeight="1">
      <c r="A424" s="40">
        <v>411</v>
      </c>
      <c r="B424" s="40" t="s">
        <v>392</v>
      </c>
      <c r="C424" s="40">
        <v>23</v>
      </c>
      <c r="D424" s="38" t="str">
        <f>IFERROR(INDEX('budget subgp'!$B$2:$E$67,MATCH(Data!A424,'budget subgp'!$B$2:$B$67,0),4),"")</f>
        <v>Recoveries</v>
      </c>
      <c r="E424" s="40" t="s">
        <v>392</v>
      </c>
      <c r="F424" s="40">
        <v>4601005</v>
      </c>
      <c r="G424" s="54" t="s">
        <v>367</v>
      </c>
      <c r="H424" s="51"/>
      <c r="I424" s="62" t="s">
        <v>1071</v>
      </c>
      <c r="XFD424" s="67"/>
    </row>
    <row r="425" spans="1:9 16384:16384" ht="50.1" customHeight="1">
      <c r="A425" s="40">
        <v>411</v>
      </c>
      <c r="B425" s="40" t="s">
        <v>392</v>
      </c>
      <c r="C425" s="40">
        <v>23</v>
      </c>
      <c r="D425" s="38" t="str">
        <f>IFERROR(INDEX('budget subgp'!$B$2:$E$67,MATCH(Data!A425,'budget subgp'!$B$2:$B$67,0),4),"")</f>
        <v>Recoveries</v>
      </c>
      <c r="E425" s="40" t="s">
        <v>392</v>
      </c>
      <c r="F425" s="40">
        <v>3502030</v>
      </c>
      <c r="G425" s="54" t="s">
        <v>399</v>
      </c>
      <c r="H425" s="51"/>
      <c r="I425" s="61" t="s">
        <v>1071</v>
      </c>
      <c r="XFD425" s="67" t="str">
        <f>IF(COUNTIFS($D$3:D425,D425,$E$3:E425,E425,$F$3:F425,F425,$G$3:G425,G425)&gt;1,"Duplicate","")</f>
        <v/>
      </c>
    </row>
    <row r="426" spans="1:9 16384:16384" ht="50.1" customHeight="1">
      <c r="A426" s="40">
        <v>411</v>
      </c>
      <c r="B426" s="40" t="s">
        <v>392</v>
      </c>
      <c r="C426" s="40">
        <v>23</v>
      </c>
      <c r="D426" s="38" t="str">
        <f>IFERROR(INDEX('budget subgp'!$B$2:$E$67,MATCH(Data!A426,'budget subgp'!$B$2:$B$67,0),4),"")</f>
        <v>Recoveries</v>
      </c>
      <c r="E426" s="40" t="s">
        <v>392</v>
      </c>
      <c r="F426" s="40">
        <v>3502033</v>
      </c>
      <c r="G426" s="54" t="s">
        <v>400</v>
      </c>
      <c r="H426" s="51"/>
      <c r="I426" s="61" t="s">
        <v>1071</v>
      </c>
      <c r="XFD426" s="67"/>
    </row>
    <row r="427" spans="1:9 16384:16384" ht="50.1" customHeight="1">
      <c r="A427" s="40">
        <v>411</v>
      </c>
      <c r="B427" s="40" t="s">
        <v>392</v>
      </c>
      <c r="C427" s="40">
        <v>23</v>
      </c>
      <c r="D427" s="38" t="str">
        <f>IFERROR(INDEX('budget subgp'!$B$2:$E$67,MATCH(Data!A427,'budget subgp'!$B$2:$B$67,0),4),"")</f>
        <v>Recoveries</v>
      </c>
      <c r="E427" s="40" t="s">
        <v>392</v>
      </c>
      <c r="F427" s="40">
        <v>3502037</v>
      </c>
      <c r="G427" s="54" t="s">
        <v>401</v>
      </c>
      <c r="H427" s="51"/>
      <c r="I427" s="61" t="s">
        <v>1071</v>
      </c>
      <c r="XFD427" s="67" t="str">
        <f>IF(COUNTIFS($D$3:D427,D427,$E$3:E427,E427,$F$3:F427,F427,$G$3:G427,G427)&gt;1,"Duplicate","")</f>
        <v/>
      </c>
    </row>
    <row r="428" spans="1:9 16384:16384" ht="50.1" customHeight="1">
      <c r="A428" s="40">
        <v>411</v>
      </c>
      <c r="B428" s="40" t="s">
        <v>392</v>
      </c>
      <c r="C428" s="40">
        <v>23</v>
      </c>
      <c r="D428" s="38" t="str">
        <f>IFERROR(INDEX('budget subgp'!$B$2:$E$67,MATCH(Data!A428,'budget subgp'!$B$2:$B$67,0),4),"")</f>
        <v>Recoveries</v>
      </c>
      <c r="E428" s="40" t="s">
        <v>392</v>
      </c>
      <c r="F428" s="40">
        <v>3502038</v>
      </c>
      <c r="G428" s="54" t="s">
        <v>402</v>
      </c>
      <c r="H428" s="51"/>
      <c r="I428" s="61" t="s">
        <v>1071</v>
      </c>
      <c r="XFD428" s="67"/>
    </row>
    <row r="429" spans="1:9 16384:16384" ht="50.1" customHeight="1">
      <c r="A429" s="40">
        <v>411</v>
      </c>
      <c r="B429" s="40" t="s">
        <v>392</v>
      </c>
      <c r="C429" s="40">
        <v>23</v>
      </c>
      <c r="D429" s="38" t="str">
        <f>IFERROR(INDEX('budget subgp'!$B$2:$E$67,MATCH(Data!A429,'budget subgp'!$B$2:$B$67,0),4),"")</f>
        <v>Recoveries</v>
      </c>
      <c r="E429" s="40" t="s">
        <v>392</v>
      </c>
      <c r="F429" s="40">
        <v>3502039</v>
      </c>
      <c r="G429" s="54" t="s">
        <v>403</v>
      </c>
      <c r="H429" s="51"/>
      <c r="I429" s="61" t="s">
        <v>1071</v>
      </c>
      <c r="XFD429" s="67" t="str">
        <f>IF(COUNTIFS($D$3:D429,D429,$E$3:E429,E429,$F$3:F429,F429,$G$3:G429,G429)&gt;1,"Duplicate","")</f>
        <v/>
      </c>
    </row>
    <row r="430" spans="1:9 16384:16384" ht="50.1" customHeight="1">
      <c r="A430" s="40">
        <v>411</v>
      </c>
      <c r="B430" s="40" t="s">
        <v>392</v>
      </c>
      <c r="C430" s="40">
        <v>23</v>
      </c>
      <c r="D430" s="38" t="str">
        <f>IFERROR(INDEX('budget subgp'!$B$2:$E$67,MATCH(Data!A430,'budget subgp'!$B$2:$B$67,0),4),"")</f>
        <v>Recoveries</v>
      </c>
      <c r="E430" s="40" t="s">
        <v>392</v>
      </c>
      <c r="F430" s="40">
        <v>3502040</v>
      </c>
      <c r="G430" s="54" t="s">
        <v>404</v>
      </c>
      <c r="H430" s="51"/>
      <c r="I430" s="61" t="s">
        <v>1071</v>
      </c>
      <c r="XFD430" s="67"/>
    </row>
    <row r="431" spans="1:9 16384:16384" ht="50.1" customHeight="1">
      <c r="A431" s="40">
        <v>411</v>
      </c>
      <c r="B431" s="40" t="s">
        <v>392</v>
      </c>
      <c r="C431" s="40">
        <v>23</v>
      </c>
      <c r="D431" s="38" t="str">
        <f>IFERROR(INDEX('budget subgp'!$B$2:$E$67,MATCH(Data!A431,'budget subgp'!$B$2:$B$67,0),4),"")</f>
        <v>Recoveries</v>
      </c>
      <c r="E431" s="40" t="s">
        <v>392</v>
      </c>
      <c r="F431" s="40">
        <v>3502041</v>
      </c>
      <c r="G431" s="54" t="s">
        <v>405</v>
      </c>
      <c r="H431" s="51"/>
      <c r="I431" s="61" t="s">
        <v>1071</v>
      </c>
      <c r="XFD431" s="67" t="str">
        <f>IF(COUNTIFS($D$3:D431,D431,$E$3:E431,E431,$F$3:F431,F431,$G$3:G431,G431)&gt;1,"Duplicate","")</f>
        <v/>
      </c>
    </row>
    <row r="432" spans="1:9 16384:16384" ht="50.1" customHeight="1">
      <c r="A432" s="40">
        <v>411</v>
      </c>
      <c r="B432" s="40" t="s">
        <v>392</v>
      </c>
      <c r="C432" s="40">
        <v>23</v>
      </c>
      <c r="D432" s="38" t="str">
        <f>IFERROR(INDEX('budget subgp'!$B$2:$E$67,MATCH(Data!A432,'budget subgp'!$B$2:$B$67,0),4),"")</f>
        <v>Recoveries</v>
      </c>
      <c r="E432" s="40" t="s">
        <v>392</v>
      </c>
      <c r="F432" s="40">
        <v>4601005</v>
      </c>
      <c r="G432" s="54" t="s">
        <v>367</v>
      </c>
      <c r="H432" s="51"/>
      <c r="I432" s="60" t="s">
        <v>1071</v>
      </c>
      <c r="XFD432" s="67"/>
    </row>
    <row r="433" spans="1:9 16384:16384" ht="50.1" customHeight="1">
      <c r="A433" s="40">
        <v>411</v>
      </c>
      <c r="B433" s="40" t="s">
        <v>392</v>
      </c>
      <c r="C433" s="40">
        <v>23</v>
      </c>
      <c r="D433" s="38" t="str">
        <f>IFERROR(INDEX('budget subgp'!$B$2:$E$67,MATCH(Data!A433,'budget subgp'!$B$2:$B$67,0),4),"")</f>
        <v>Recoveries</v>
      </c>
      <c r="E433" s="40" t="s">
        <v>392</v>
      </c>
      <c r="F433" s="40">
        <v>3502014</v>
      </c>
      <c r="G433" s="54" t="s">
        <v>406</v>
      </c>
      <c r="H433" s="51"/>
      <c r="I433" s="61" t="s">
        <v>1071</v>
      </c>
      <c r="XFD433" s="67" t="str">
        <f>IF(COUNTIFS($D$3:D433,D433,$E$3:E433,E433,$F$3:F433,F433,$G$3:G433,G433)&gt;1,"Duplicate","")</f>
        <v/>
      </c>
    </row>
    <row r="434" spans="1:9 16384:16384" ht="50.1" customHeight="1">
      <c r="A434" s="40">
        <v>411</v>
      </c>
      <c r="B434" s="40" t="s">
        <v>392</v>
      </c>
      <c r="C434" s="40">
        <v>23</v>
      </c>
      <c r="D434" s="38" t="str">
        <f>IFERROR(INDEX('budget subgp'!$B$2:$E$67,MATCH(Data!A434,'budget subgp'!$B$2:$B$67,0),4),"")</f>
        <v>Recoveries</v>
      </c>
      <c r="E434" s="40" t="s">
        <v>392</v>
      </c>
      <c r="F434" s="40">
        <v>3501301</v>
      </c>
      <c r="G434" s="54" t="s">
        <v>407</v>
      </c>
      <c r="H434" s="51"/>
      <c r="I434" s="61" t="s">
        <v>1071</v>
      </c>
      <c r="XFD434" s="67"/>
    </row>
    <row r="435" spans="1:9 16384:16384" ht="50.1" customHeight="1">
      <c r="A435" s="40">
        <v>411</v>
      </c>
      <c r="B435" s="40" t="s">
        <v>392</v>
      </c>
      <c r="C435" s="40">
        <v>23</v>
      </c>
      <c r="D435" s="38" t="str">
        <f>IFERROR(INDEX('budget subgp'!$B$2:$E$67,MATCH(Data!A435,'budget subgp'!$B$2:$B$67,0),4),"")</f>
        <v>Recoveries</v>
      </c>
      <c r="E435" s="40" t="s">
        <v>392</v>
      </c>
      <c r="F435" s="40">
        <v>3501302</v>
      </c>
      <c r="G435" s="54" t="s">
        <v>408</v>
      </c>
      <c r="H435" s="51"/>
      <c r="I435" s="61" t="s">
        <v>1071</v>
      </c>
      <c r="XFD435" s="67" t="str">
        <f>IF(COUNTIFS($D$3:D435,D435,$E$3:E435,E435,$F$3:F435,F435,$G$3:G435,G435)&gt;1,"Duplicate","")</f>
        <v/>
      </c>
    </row>
    <row r="436" spans="1:9 16384:16384" ht="50.1" customHeight="1">
      <c r="A436" s="40">
        <v>411</v>
      </c>
      <c r="B436" s="40" t="s">
        <v>392</v>
      </c>
      <c r="C436" s="40">
        <v>23</v>
      </c>
      <c r="D436" s="38" t="str">
        <f>IFERROR(INDEX('budget subgp'!$B$2:$E$67,MATCH(Data!A436,'budget subgp'!$B$2:$B$67,0),4),"")</f>
        <v>Recoveries</v>
      </c>
      <c r="E436" s="40" t="s">
        <v>392</v>
      </c>
      <c r="F436" s="40">
        <v>3502001</v>
      </c>
      <c r="G436" s="54" t="s">
        <v>409</v>
      </c>
      <c r="H436" s="51"/>
      <c r="I436" s="61" t="s">
        <v>1071</v>
      </c>
      <c r="XFD436" s="67"/>
    </row>
    <row r="437" spans="1:9 16384:16384" ht="50.1" customHeight="1">
      <c r="A437" s="40">
        <v>411</v>
      </c>
      <c r="B437" s="40" t="s">
        <v>392</v>
      </c>
      <c r="C437" s="40">
        <v>23</v>
      </c>
      <c r="D437" s="38" t="str">
        <f>IFERROR(INDEX('budget subgp'!$B$2:$E$67,MATCH(Data!A437,'budget subgp'!$B$2:$B$67,0),4),"")</f>
        <v>Recoveries</v>
      </c>
      <c r="E437" s="40" t="s">
        <v>392</v>
      </c>
      <c r="F437" s="40">
        <v>3502002</v>
      </c>
      <c r="G437" s="54" t="s">
        <v>410</v>
      </c>
      <c r="H437" s="51"/>
      <c r="I437" s="61" t="s">
        <v>1071</v>
      </c>
      <c r="XFD437" s="67" t="str">
        <f>IF(COUNTIFS($D$3:D437,D437,$E$3:E437,E437,$F$3:F437,F437,$G$3:G437,G437)&gt;1,"Duplicate","")</f>
        <v/>
      </c>
    </row>
    <row r="438" spans="1:9 16384:16384" ht="50.1" customHeight="1">
      <c r="A438" s="40">
        <v>411</v>
      </c>
      <c r="B438" s="40" t="s">
        <v>392</v>
      </c>
      <c r="C438" s="40">
        <v>23</v>
      </c>
      <c r="D438" s="38" t="str">
        <f>IFERROR(INDEX('budget subgp'!$B$2:$E$67,MATCH(Data!A438,'budget subgp'!$B$2:$B$67,0),4),"")</f>
        <v>Recoveries</v>
      </c>
      <c r="E438" s="40" t="s">
        <v>392</v>
      </c>
      <c r="F438" s="40">
        <v>3502003</v>
      </c>
      <c r="G438" s="54" t="s">
        <v>411</v>
      </c>
      <c r="H438" s="51"/>
      <c r="I438" s="61" t="s">
        <v>1071</v>
      </c>
      <c r="XFD438" s="67"/>
    </row>
    <row r="439" spans="1:9 16384:16384" ht="50.1" customHeight="1">
      <c r="A439" s="40">
        <v>411</v>
      </c>
      <c r="B439" s="40" t="s">
        <v>392</v>
      </c>
      <c r="C439" s="40">
        <v>23</v>
      </c>
      <c r="D439" s="38" t="str">
        <f>IFERROR(INDEX('budget subgp'!$B$2:$E$67,MATCH(Data!A439,'budget subgp'!$B$2:$B$67,0),4),"")</f>
        <v>Recoveries</v>
      </c>
      <c r="E439" s="40" t="s">
        <v>392</v>
      </c>
      <c r="F439" s="40">
        <v>3502005</v>
      </c>
      <c r="G439" s="54" t="s">
        <v>412</v>
      </c>
      <c r="H439" s="51"/>
      <c r="I439" s="61" t="s">
        <v>1071</v>
      </c>
      <c r="XFD439" s="67" t="str">
        <f>IF(COUNTIFS($D$3:D439,D439,$E$3:E439,E439,$F$3:F439,F439,$G$3:G439,G439)&gt;1,"Duplicate","")</f>
        <v/>
      </c>
    </row>
    <row r="440" spans="1:9 16384:16384" ht="50.1" customHeight="1">
      <c r="A440" s="40">
        <v>411</v>
      </c>
      <c r="B440" s="40" t="s">
        <v>392</v>
      </c>
      <c r="C440" s="40">
        <v>23</v>
      </c>
      <c r="D440" s="38" t="str">
        <f>IFERROR(INDEX('budget subgp'!$B$2:$E$67,MATCH(Data!A440,'budget subgp'!$B$2:$B$67,0),4),"")</f>
        <v>Recoveries</v>
      </c>
      <c r="E440" s="40" t="s">
        <v>392</v>
      </c>
      <c r="F440" s="40">
        <v>3502008</v>
      </c>
      <c r="G440" s="54" t="s">
        <v>413</v>
      </c>
      <c r="H440" s="51"/>
      <c r="I440" s="61" t="s">
        <v>1071</v>
      </c>
      <c r="XFD440" s="67"/>
    </row>
    <row r="441" spans="1:9 16384:16384" ht="50.1" customHeight="1">
      <c r="A441" s="40">
        <v>411</v>
      </c>
      <c r="B441" s="40" t="s">
        <v>392</v>
      </c>
      <c r="C441" s="40">
        <v>23</v>
      </c>
      <c r="D441" s="38" t="str">
        <f>IFERROR(INDEX('budget subgp'!$B$2:$E$67,MATCH(Data!A441,'budget subgp'!$B$2:$B$67,0),4),"")</f>
        <v>Recoveries</v>
      </c>
      <c r="E441" s="40" t="s">
        <v>392</v>
      </c>
      <c r="F441" s="40">
        <v>3502009</v>
      </c>
      <c r="G441" s="54" t="s">
        <v>414</v>
      </c>
      <c r="H441" s="51"/>
      <c r="I441" s="61" t="s">
        <v>1071</v>
      </c>
      <c r="XFD441" s="67" t="str">
        <f>IF(COUNTIFS($D$3:D441,D441,$E$3:E441,E441,$F$3:F441,F441,$G$3:G441,G441)&gt;1,"Duplicate","")</f>
        <v/>
      </c>
    </row>
    <row r="442" spans="1:9 16384:16384" ht="50.1" customHeight="1">
      <c r="A442" s="40">
        <v>411</v>
      </c>
      <c r="B442" s="40" t="s">
        <v>392</v>
      </c>
      <c r="C442" s="40">
        <v>23</v>
      </c>
      <c r="D442" s="38" t="str">
        <f>IFERROR(INDEX('budget subgp'!$B$2:$E$67,MATCH(Data!A442,'budget subgp'!$B$2:$B$67,0),4),"")</f>
        <v>Recoveries</v>
      </c>
      <c r="E442" s="40" t="s">
        <v>392</v>
      </c>
      <c r="F442" s="40">
        <v>3502010</v>
      </c>
      <c r="G442" s="54" t="s">
        <v>415</v>
      </c>
      <c r="H442" s="51"/>
      <c r="I442" s="61" t="s">
        <v>1071</v>
      </c>
      <c r="XFD442" s="67"/>
    </row>
    <row r="443" spans="1:9 16384:16384" ht="50.1" customHeight="1">
      <c r="A443" s="40">
        <v>411</v>
      </c>
      <c r="B443" s="40" t="s">
        <v>392</v>
      </c>
      <c r="C443" s="40">
        <v>23</v>
      </c>
      <c r="D443" s="38" t="str">
        <f>IFERROR(INDEX('budget subgp'!$B$2:$E$67,MATCH(Data!A443,'budget subgp'!$B$2:$B$67,0),4),"")</f>
        <v>Recoveries</v>
      </c>
      <c r="E443" s="40" t="s">
        <v>392</v>
      </c>
      <c r="F443" s="40">
        <v>3502011</v>
      </c>
      <c r="G443" s="54" t="s">
        <v>416</v>
      </c>
      <c r="H443" s="51"/>
      <c r="I443" s="61" t="s">
        <v>1071</v>
      </c>
      <c r="XFD443" s="67" t="str">
        <f>IF(COUNTIFS($D$3:D443,D443,$E$3:E443,E443,$F$3:F443,F443,$G$3:G443,G443)&gt;1,"Duplicate","")</f>
        <v/>
      </c>
    </row>
    <row r="444" spans="1:9 16384:16384" ht="50.1" customHeight="1">
      <c r="A444" s="40">
        <v>411</v>
      </c>
      <c r="B444" s="40" t="s">
        <v>392</v>
      </c>
      <c r="C444" s="40">
        <v>23</v>
      </c>
      <c r="D444" s="38" t="str">
        <f>IFERROR(INDEX('budget subgp'!$B$2:$E$67,MATCH(Data!A444,'budget subgp'!$B$2:$B$67,0),4),"")</f>
        <v>Recoveries</v>
      </c>
      <c r="E444" s="40" t="s">
        <v>392</v>
      </c>
      <c r="F444" s="40">
        <v>3502013</v>
      </c>
      <c r="G444" s="54" t="s">
        <v>417</v>
      </c>
      <c r="H444" s="51"/>
      <c r="I444" s="61" t="s">
        <v>1071</v>
      </c>
      <c r="XFD444" s="67"/>
    </row>
    <row r="445" spans="1:9 16384:16384" ht="50.1" customHeight="1">
      <c r="A445" s="40">
        <v>411</v>
      </c>
      <c r="B445" s="40" t="s">
        <v>392</v>
      </c>
      <c r="C445" s="40">
        <v>23</v>
      </c>
      <c r="D445" s="38" t="str">
        <f>IFERROR(INDEX('budget subgp'!$B$2:$E$67,MATCH(Data!A445,'budget subgp'!$B$2:$B$67,0),4),"")</f>
        <v>Recoveries</v>
      </c>
      <c r="E445" s="40" t="s">
        <v>392</v>
      </c>
      <c r="F445" s="40">
        <v>3502017</v>
      </c>
      <c r="G445" s="54" t="s">
        <v>418</v>
      </c>
      <c r="H445" s="51"/>
      <c r="I445" s="61" t="s">
        <v>1071</v>
      </c>
      <c r="XFD445" s="67" t="str">
        <f>IF(COUNTIFS($D$3:D445,D445,$E$3:E445,E445,$F$3:F445,F445,$G$3:G445,G445)&gt;1,"Duplicate","")</f>
        <v/>
      </c>
    </row>
    <row r="446" spans="1:9 16384:16384" ht="50.1" customHeight="1">
      <c r="A446" s="40">
        <v>411</v>
      </c>
      <c r="B446" s="40" t="s">
        <v>392</v>
      </c>
      <c r="C446" s="40">
        <v>23</v>
      </c>
      <c r="D446" s="38" t="str">
        <f>IFERROR(INDEX('budget subgp'!$B$2:$E$67,MATCH(Data!A446,'budget subgp'!$B$2:$B$67,0),4),"")</f>
        <v>Recoveries</v>
      </c>
      <c r="E446" s="40" t="s">
        <v>392</v>
      </c>
      <c r="F446" s="40">
        <v>3502018</v>
      </c>
      <c r="G446" s="54" t="s">
        <v>419</v>
      </c>
      <c r="H446" s="51"/>
      <c r="I446" s="61" t="s">
        <v>1071</v>
      </c>
      <c r="XFD446" s="67"/>
    </row>
    <row r="447" spans="1:9 16384:16384" ht="50.1" customHeight="1">
      <c r="A447" s="40">
        <v>411</v>
      </c>
      <c r="B447" s="40" t="s">
        <v>392</v>
      </c>
      <c r="C447" s="40">
        <v>23</v>
      </c>
      <c r="D447" s="38" t="str">
        <f>IFERROR(INDEX('budget subgp'!$B$2:$E$67,MATCH(Data!A447,'budget subgp'!$B$2:$B$67,0),4),"")</f>
        <v>Recoveries</v>
      </c>
      <c r="E447" s="40" t="s">
        <v>392</v>
      </c>
      <c r="F447" s="40">
        <v>3502019</v>
      </c>
      <c r="G447" s="54" t="s">
        <v>420</v>
      </c>
      <c r="H447" s="51"/>
      <c r="I447" s="61" t="s">
        <v>1071</v>
      </c>
      <c r="XFD447" s="67" t="str">
        <f>IF(COUNTIFS($D$3:D447,D447,$E$3:E447,E447,$F$3:F447,F447,$G$3:G447,G447)&gt;1,"Duplicate","")</f>
        <v/>
      </c>
    </row>
    <row r="448" spans="1:9 16384:16384" ht="50.1" customHeight="1">
      <c r="A448" s="40">
        <v>411</v>
      </c>
      <c r="B448" s="40" t="s">
        <v>392</v>
      </c>
      <c r="C448" s="40">
        <v>23</v>
      </c>
      <c r="D448" s="38" t="str">
        <f>IFERROR(INDEX('budget subgp'!$B$2:$E$67,MATCH(Data!A448,'budget subgp'!$B$2:$B$67,0),4),"")</f>
        <v>Recoveries</v>
      </c>
      <c r="E448" s="40" t="s">
        <v>392</v>
      </c>
      <c r="F448" s="40">
        <v>3502020</v>
      </c>
      <c r="G448" s="54" t="s">
        <v>421</v>
      </c>
      <c r="H448" s="51"/>
      <c r="I448" s="61" t="s">
        <v>1071</v>
      </c>
      <c r="XFD448" s="67"/>
    </row>
    <row r="449" spans="1:9 16384:16384" ht="50.1" customHeight="1">
      <c r="A449" s="40">
        <v>411</v>
      </c>
      <c r="B449" s="40" t="s">
        <v>392</v>
      </c>
      <c r="C449" s="40">
        <v>23</v>
      </c>
      <c r="D449" s="38" t="str">
        <f>IFERROR(INDEX('budget subgp'!$B$2:$E$67,MATCH(Data!A449,'budget subgp'!$B$2:$B$67,0),4),"")</f>
        <v>Recoveries</v>
      </c>
      <c r="E449" s="40" t="s">
        <v>392</v>
      </c>
      <c r="F449" s="40">
        <v>3502024</v>
      </c>
      <c r="G449" s="54" t="s">
        <v>422</v>
      </c>
      <c r="H449" s="51"/>
      <c r="I449" s="61" t="s">
        <v>1071</v>
      </c>
      <c r="XFD449" s="67" t="str">
        <f>IF(COUNTIFS($D$3:D449,D449,$E$3:E449,E449,$F$3:F449,F449,$G$3:G449,G449)&gt;1,"Duplicate","")</f>
        <v/>
      </c>
    </row>
    <row r="450" spans="1:9 16384:16384" ht="50.1" customHeight="1">
      <c r="A450" s="40">
        <v>411</v>
      </c>
      <c r="B450" s="40" t="s">
        <v>392</v>
      </c>
      <c r="C450" s="40">
        <v>23</v>
      </c>
      <c r="D450" s="38" t="str">
        <f>IFERROR(INDEX('budget subgp'!$B$2:$E$67,MATCH(Data!A450,'budget subgp'!$B$2:$B$67,0),4),"")</f>
        <v>Recoveries</v>
      </c>
      <c r="E450" s="40" t="s">
        <v>392</v>
      </c>
      <c r="F450" s="40">
        <v>3502025</v>
      </c>
      <c r="G450" s="54" t="s">
        <v>388</v>
      </c>
      <c r="H450" s="51"/>
      <c r="I450" s="61" t="s">
        <v>1071</v>
      </c>
      <c r="XFD450" s="67"/>
    </row>
    <row r="451" spans="1:9 16384:16384" ht="50.1" customHeight="1">
      <c r="A451" s="40">
        <v>411</v>
      </c>
      <c r="B451" s="40" t="s">
        <v>392</v>
      </c>
      <c r="C451" s="40">
        <v>23</v>
      </c>
      <c r="D451" s="38" t="str">
        <f>IFERROR(INDEX('budget subgp'!$B$2:$E$67,MATCH(Data!A451,'budget subgp'!$B$2:$B$67,0),4),"")</f>
        <v>Recoveries</v>
      </c>
      <c r="E451" s="40" t="s">
        <v>392</v>
      </c>
      <c r="F451" s="40">
        <v>3502031</v>
      </c>
      <c r="G451" s="54" t="s">
        <v>423</v>
      </c>
      <c r="H451" s="51"/>
      <c r="I451" s="61" t="s">
        <v>1071</v>
      </c>
      <c r="XFD451" s="67" t="str">
        <f>IF(COUNTIFS($D$3:D451,D451,$E$3:E451,E451,$F$3:F451,F451,$G$3:G451,G451)&gt;1,"Duplicate","")</f>
        <v/>
      </c>
    </row>
    <row r="452" spans="1:9 16384:16384" ht="50.1" customHeight="1">
      <c r="A452" s="40">
        <v>411</v>
      </c>
      <c r="B452" s="40" t="s">
        <v>392</v>
      </c>
      <c r="C452" s="40">
        <v>23</v>
      </c>
      <c r="D452" s="38" t="str">
        <f>IFERROR(INDEX('budget subgp'!$B$2:$E$67,MATCH(Data!A452,'budget subgp'!$B$2:$B$67,0),4),"")</f>
        <v>Recoveries</v>
      </c>
      <c r="E452" s="40" t="s">
        <v>392</v>
      </c>
      <c r="F452" s="40">
        <v>3502035</v>
      </c>
      <c r="G452" s="54" t="s">
        <v>426</v>
      </c>
      <c r="H452" s="51"/>
      <c r="I452" s="61" t="s">
        <v>1071</v>
      </c>
      <c r="XFD452" s="67"/>
    </row>
    <row r="453" spans="1:9 16384:16384" ht="50.1" customHeight="1">
      <c r="A453" s="40">
        <v>411</v>
      </c>
      <c r="B453" s="40" t="s">
        <v>392</v>
      </c>
      <c r="C453" s="40">
        <v>23</v>
      </c>
      <c r="D453" s="38" t="str">
        <f>IFERROR(INDEX('budget subgp'!$B$2:$E$67,MATCH(Data!A453,'budget subgp'!$B$2:$B$67,0),4),"")</f>
        <v>Recoveries</v>
      </c>
      <c r="E453" s="40" t="s">
        <v>392</v>
      </c>
      <c r="F453" s="40">
        <v>3502036</v>
      </c>
      <c r="G453" s="54" t="s">
        <v>427</v>
      </c>
      <c r="H453" s="51"/>
      <c r="I453" s="61" t="s">
        <v>1071</v>
      </c>
      <c r="XFD453" s="67" t="str">
        <f>IF(COUNTIFS($D$3:D453,D453,$E$3:E453,E453,$F$3:F453,F453,$G$3:G453,G453)&gt;1,"Duplicate","")</f>
        <v/>
      </c>
    </row>
    <row r="454" spans="1:9 16384:16384" ht="50.1" customHeight="1">
      <c r="A454" s="40">
        <v>411</v>
      </c>
      <c r="B454" s="40" t="s">
        <v>392</v>
      </c>
      <c r="C454" s="40">
        <v>23</v>
      </c>
      <c r="D454" s="38" t="str">
        <f>IFERROR(INDEX('budget subgp'!$B$2:$E$67,MATCH(Data!A454,'budget subgp'!$B$2:$B$67,0),4),"")</f>
        <v>Recoveries</v>
      </c>
      <c r="E454" s="40" t="s">
        <v>392</v>
      </c>
      <c r="F454" s="40">
        <v>3502027</v>
      </c>
      <c r="G454" s="54" t="s">
        <v>386</v>
      </c>
      <c r="H454" s="51"/>
      <c r="I454" s="61" t="s">
        <v>1071</v>
      </c>
      <c r="XFD454" s="67"/>
    </row>
    <row r="455" spans="1:9 16384:16384" ht="50.1" customHeight="1">
      <c r="A455" s="40">
        <v>411</v>
      </c>
      <c r="B455" s="40" t="s">
        <v>392</v>
      </c>
      <c r="C455" s="40">
        <v>23</v>
      </c>
      <c r="D455" s="38" t="str">
        <f>IFERROR(INDEX('budget subgp'!$B$2:$E$67,MATCH(Data!A455,'budget subgp'!$B$2:$B$67,0),4),"")</f>
        <v>Recoveries</v>
      </c>
      <c r="E455" s="40" t="s">
        <v>392</v>
      </c>
      <c r="F455" s="40">
        <v>3502028</v>
      </c>
      <c r="G455" s="54" t="s">
        <v>428</v>
      </c>
      <c r="H455" s="51"/>
      <c r="I455" s="61" t="s">
        <v>1071</v>
      </c>
      <c r="XFD455" s="67" t="str">
        <f>IF(COUNTIFS($D$3:D455,D455,$E$3:E455,E455,$F$3:F455,F455,$G$3:G455,G455)&gt;1,"Duplicate","")</f>
        <v/>
      </c>
    </row>
    <row r="456" spans="1:9 16384:16384" ht="50.1" customHeight="1">
      <c r="A456" s="40">
        <v>411</v>
      </c>
      <c r="B456" s="40" t="s">
        <v>392</v>
      </c>
      <c r="C456" s="40">
        <v>23</v>
      </c>
      <c r="D456" s="38" t="str">
        <f>IFERROR(INDEX('budget subgp'!$B$2:$E$67,MATCH(Data!A456,'budget subgp'!$B$2:$B$67,0),4),"")</f>
        <v>Recoveries</v>
      </c>
      <c r="E456" s="40" t="s">
        <v>392</v>
      </c>
      <c r="F456" s="40">
        <v>3502029</v>
      </c>
      <c r="G456" s="54" t="s">
        <v>429</v>
      </c>
      <c r="H456" s="51"/>
      <c r="I456" s="61" t="s">
        <v>1071</v>
      </c>
      <c r="XFD456" s="67"/>
    </row>
    <row r="457" spans="1:9 16384:16384" ht="50.1" customHeight="1">
      <c r="A457" s="40">
        <v>411</v>
      </c>
      <c r="B457" s="40" t="s">
        <v>392</v>
      </c>
      <c r="C457" s="40">
        <v>23</v>
      </c>
      <c r="D457" s="38" t="str">
        <f>IFERROR(INDEX('budget subgp'!$B$2:$E$67,MATCH(Data!A457,'budget subgp'!$B$2:$B$67,0),4),"")</f>
        <v>Recoveries</v>
      </c>
      <c r="E457" s="40" t="s">
        <v>392</v>
      </c>
      <c r="F457" s="40">
        <v>3502032</v>
      </c>
      <c r="G457" s="54" t="s">
        <v>424</v>
      </c>
      <c r="H457" s="51"/>
      <c r="I457" s="61" t="s">
        <v>1071</v>
      </c>
      <c r="XFD457" s="67" t="str">
        <f>IF(COUNTIFS($D$3:D457,D457,$E$3:E457,E457,$F$3:F457,F457,$G$3:G457,G457)&gt;1,"Duplicate","")</f>
        <v/>
      </c>
    </row>
    <row r="458" spans="1:9 16384:16384" ht="50.1" customHeight="1">
      <c r="A458" s="40">
        <v>411</v>
      </c>
      <c r="B458" s="40" t="s">
        <v>392</v>
      </c>
      <c r="C458" s="40">
        <v>23</v>
      </c>
      <c r="D458" s="38" t="str">
        <f>IFERROR(INDEX('budget subgp'!$B$2:$E$67,MATCH(Data!A458,'budget subgp'!$B$2:$B$67,0),4),"")</f>
        <v>Recoveries</v>
      </c>
      <c r="E458" s="40" t="s">
        <v>392</v>
      </c>
      <c r="F458" s="40">
        <v>3502034</v>
      </c>
      <c r="G458" s="54" t="s">
        <v>425</v>
      </c>
      <c r="H458" s="51"/>
      <c r="I458" s="61" t="s">
        <v>1071</v>
      </c>
      <c r="XFD458" s="67"/>
    </row>
    <row r="459" spans="1:9 16384:16384" ht="50.1" customHeight="1">
      <c r="A459" s="40">
        <v>411</v>
      </c>
      <c r="B459" s="40" t="s">
        <v>392</v>
      </c>
      <c r="C459" s="40">
        <v>23</v>
      </c>
      <c r="D459" s="38" t="str">
        <f>IFERROR(INDEX('budget subgp'!$B$2:$E$67,MATCH(Data!A459,'budget subgp'!$B$2:$B$67,0),4),"")</f>
        <v>Recoveries</v>
      </c>
      <c r="E459" s="40" t="s">
        <v>392</v>
      </c>
      <c r="F459" s="40">
        <v>4601001</v>
      </c>
      <c r="G459" s="54" t="s">
        <v>375</v>
      </c>
      <c r="H459" s="51"/>
      <c r="I459" s="60" t="s">
        <v>1071</v>
      </c>
      <c r="XFD459" s="67" t="str">
        <f>IF(COUNTIFS($D$3:D459,D459,$E$3:E459,E459,$F$3:F459,F459,$G$3:G459,G459)&gt;1,"Duplicate","")</f>
        <v/>
      </c>
    </row>
    <row r="460" spans="1:9 16384:16384" ht="50.1" customHeight="1">
      <c r="A460" s="40">
        <v>411</v>
      </c>
      <c r="B460" s="40" t="s">
        <v>392</v>
      </c>
      <c r="C460" s="40">
        <v>23</v>
      </c>
      <c r="D460" s="38" t="str">
        <f>IFERROR(INDEX('budget subgp'!$B$2:$E$67,MATCH(Data!A460,'budget subgp'!$B$2:$B$67,0),4),"")</f>
        <v>Recoveries</v>
      </c>
      <c r="E460" s="40" t="s">
        <v>392</v>
      </c>
      <c r="F460" s="40">
        <v>4601004</v>
      </c>
      <c r="G460" s="54" t="s">
        <v>371</v>
      </c>
      <c r="H460" s="51"/>
      <c r="I460" s="60" t="s">
        <v>1071</v>
      </c>
      <c r="XFD460" s="67"/>
    </row>
    <row r="461" spans="1:9 16384:16384" ht="50.1" customHeight="1">
      <c r="A461" s="40">
        <v>411</v>
      </c>
      <c r="B461" s="40" t="s">
        <v>392</v>
      </c>
      <c r="C461" s="40">
        <v>23</v>
      </c>
      <c r="D461" s="38" t="str">
        <f>IFERROR(INDEX('budget subgp'!$B$2:$E$67,MATCH(Data!A461,'budget subgp'!$B$2:$B$67,0),4),"")</f>
        <v>Recoveries</v>
      </c>
      <c r="E461" s="40" t="s">
        <v>392</v>
      </c>
      <c r="F461" s="40">
        <v>4601099</v>
      </c>
      <c r="G461" s="54" t="s">
        <v>372</v>
      </c>
      <c r="H461" s="51"/>
      <c r="I461" s="60" t="s">
        <v>1071</v>
      </c>
      <c r="XFD461" s="67" t="str">
        <f>IF(COUNTIFS($D$3:D461,D461,$E$3:E461,E461,$F$3:F461,F461,$G$3:G461,G461)&gt;1,"Duplicate","")</f>
        <v/>
      </c>
    </row>
    <row r="462" spans="1:9 16384:16384" ht="50.1" customHeight="1">
      <c r="A462" s="40">
        <v>411</v>
      </c>
      <c r="B462" s="40" t="s">
        <v>392</v>
      </c>
      <c r="C462" s="40">
        <v>23</v>
      </c>
      <c r="D462" s="38" t="str">
        <f>IFERROR(INDEX('budget subgp'!$B$2:$E$67,MATCH(Data!A462,'budget subgp'!$B$2:$B$67,0),4),"")</f>
        <v>Recoveries</v>
      </c>
      <c r="E462" s="40" t="s">
        <v>392</v>
      </c>
      <c r="F462" s="40">
        <v>1101001</v>
      </c>
      <c r="G462" s="54" t="s">
        <v>12</v>
      </c>
      <c r="H462" s="51"/>
      <c r="I462" s="61" t="s">
        <v>1094</v>
      </c>
      <c r="XFD462" s="67"/>
    </row>
    <row r="463" spans="1:9 16384:16384" ht="50.1" customHeight="1">
      <c r="A463" s="40">
        <v>411</v>
      </c>
      <c r="B463" s="40" t="s">
        <v>392</v>
      </c>
      <c r="C463" s="40">
        <v>23</v>
      </c>
      <c r="D463" s="38" t="str">
        <f>IFERROR(INDEX('budget subgp'!$B$2:$E$67,MATCH(Data!A463,'budget subgp'!$B$2:$B$67,0),4),"")</f>
        <v>Recoveries</v>
      </c>
      <c r="E463" s="40" t="s">
        <v>392</v>
      </c>
      <c r="F463" s="40">
        <v>3502042</v>
      </c>
      <c r="G463" s="54" t="s">
        <v>430</v>
      </c>
      <c r="H463" s="51"/>
      <c r="I463" s="61" t="s">
        <v>1071</v>
      </c>
      <c r="XFD463" s="67" t="str">
        <f>IF(COUNTIFS($D$3:D463,D463,$E$3:E463,E463,$F$3:F463,F463,$G$3:G463,G463)&gt;1,"Duplicate","")</f>
        <v/>
      </c>
    </row>
    <row r="464" spans="1:9 16384:16384" ht="50.1" customHeight="1">
      <c r="A464" s="40">
        <v>411</v>
      </c>
      <c r="B464" s="40" t="s">
        <v>392</v>
      </c>
      <c r="C464" s="40">
        <v>23</v>
      </c>
      <c r="D464" s="38" t="str">
        <f>IFERROR(INDEX('budget subgp'!$B$2:$E$67,MATCH(Data!A464,'budget subgp'!$B$2:$B$67,0),4),"")</f>
        <v>Recoveries</v>
      </c>
      <c r="E464" s="40" t="s">
        <v>392</v>
      </c>
      <c r="F464" s="40">
        <v>3502015</v>
      </c>
      <c r="G464" s="54" t="s">
        <v>981</v>
      </c>
      <c r="H464" s="51"/>
      <c r="I464" s="61" t="s">
        <v>1071</v>
      </c>
      <c r="XFD464" s="67"/>
    </row>
    <row r="465" spans="1:9 16384:16384" ht="50.1" customHeight="1">
      <c r="A465" s="40">
        <v>411</v>
      </c>
      <c r="B465" s="40" t="s">
        <v>392</v>
      </c>
      <c r="C465" s="40">
        <v>23</v>
      </c>
      <c r="D465" s="38" t="str">
        <f>IFERROR(INDEX('budget subgp'!$B$2:$E$67,MATCH(Data!A465,'budget subgp'!$B$2:$B$67,0),4),"")</f>
        <v>Recoveries</v>
      </c>
      <c r="E465" s="40" t="s">
        <v>392</v>
      </c>
      <c r="F465" s="40">
        <v>3502016</v>
      </c>
      <c r="G465" s="54" t="s">
        <v>982</v>
      </c>
      <c r="H465" s="51"/>
      <c r="I465" s="61" t="s">
        <v>1071</v>
      </c>
      <c r="XFD465" s="67" t="str">
        <f>IF(COUNTIFS($D$3:D465,D465,$E$3:E465,E465,$F$3:F465,F465,$G$3:G465,G465)&gt;1,"Duplicate","")</f>
        <v/>
      </c>
    </row>
    <row r="466" spans="1:9 16384:16384" ht="50.1" customHeight="1">
      <c r="A466" s="40">
        <v>421</v>
      </c>
      <c r="B466" s="40" t="s">
        <v>431</v>
      </c>
      <c r="C466" s="40">
        <v>24</v>
      </c>
      <c r="D466" s="38" t="str">
        <f>IFERROR(INDEX('budget subgp'!$B$2:$E$67,MATCH(Data!A466,'budget subgp'!$B$2:$B$67,0),4),"")</f>
        <v>Recoveries</v>
      </c>
      <c r="E466" s="40" t="s">
        <v>431</v>
      </c>
      <c r="F466" s="40">
        <v>2801002</v>
      </c>
      <c r="G466" s="54" t="s">
        <v>36</v>
      </c>
      <c r="H466" s="51"/>
      <c r="I466" s="60" t="s">
        <v>1071</v>
      </c>
      <c r="XFD466" s="67"/>
    </row>
    <row r="467" spans="1:9 16384:16384" ht="50.1" customHeight="1">
      <c r="A467" s="40">
        <v>421</v>
      </c>
      <c r="B467" s="40" t="s">
        <v>431</v>
      </c>
      <c r="C467" s="40">
        <v>24</v>
      </c>
      <c r="D467" s="38" t="str">
        <f>IFERROR(INDEX('budget subgp'!$B$2:$E$67,MATCH(Data!A467,'budget subgp'!$B$2:$B$67,0),4),"")</f>
        <v>Recoveries</v>
      </c>
      <c r="E467" s="40" t="s">
        <v>431</v>
      </c>
      <c r="F467" s="40">
        <v>3502018</v>
      </c>
      <c r="G467" s="54" t="s">
        <v>419</v>
      </c>
      <c r="H467" s="51"/>
      <c r="I467" s="61" t="s">
        <v>1071</v>
      </c>
      <c r="XFD467" s="67" t="str">
        <f>IF(COUNTIFS($D$3:D467,D467,$E$3:E467,E467,$F$3:F467,F467,$G$3:G467,G467)&gt;1,"Duplicate","")</f>
        <v/>
      </c>
    </row>
    <row r="468" spans="1:9 16384:16384" ht="50.1" customHeight="1">
      <c r="A468" s="40">
        <v>421</v>
      </c>
      <c r="B468" s="40" t="s">
        <v>431</v>
      </c>
      <c r="C468" s="40">
        <v>24</v>
      </c>
      <c r="D468" s="38" t="str">
        <f>IFERROR(INDEX('budget subgp'!$B$2:$E$67,MATCH(Data!A468,'budget subgp'!$B$2:$B$67,0),4),"")</f>
        <v>Recoveries</v>
      </c>
      <c r="E468" s="40" t="s">
        <v>431</v>
      </c>
      <c r="F468" s="40">
        <v>2801001</v>
      </c>
      <c r="G468" s="54" t="s">
        <v>83</v>
      </c>
      <c r="H468" s="51"/>
      <c r="I468" s="60" t="s">
        <v>1071</v>
      </c>
      <c r="XFD468" s="67"/>
    </row>
    <row r="469" spans="1:9 16384:16384" ht="50.1" customHeight="1">
      <c r="A469" s="40">
        <v>501</v>
      </c>
      <c r="B469" s="40" t="s">
        <v>433</v>
      </c>
      <c r="C469" s="40">
        <v>25</v>
      </c>
      <c r="D469" s="38" t="str">
        <f>IFERROR(INDEX('budget subgp'!$B$2:$E$67,MATCH(Data!A469,'budget subgp'!$B$2:$B$67,0),4),"")</f>
        <v>Administrative and Establishment Expenses</v>
      </c>
      <c r="E469" s="40" t="s">
        <v>433</v>
      </c>
      <c r="F469" s="40">
        <v>2101002</v>
      </c>
      <c r="G469" s="54" t="s">
        <v>432</v>
      </c>
      <c r="H469" s="51">
        <v>800000</v>
      </c>
      <c r="I469" s="59" t="s">
        <v>1101</v>
      </c>
      <c r="XFD469" s="67" t="str">
        <f>IF(COUNTIFS($D$3:D469,D469,$E$3:E469,E469,$F$3:F469,F469,$G$3:G469,G469)&gt;1,"Duplicate","")</f>
        <v/>
      </c>
    </row>
    <row r="470" spans="1:9 16384:16384" ht="50.1" customHeight="1">
      <c r="A470" s="40">
        <v>501</v>
      </c>
      <c r="B470" s="40" t="s">
        <v>433</v>
      </c>
      <c r="C470" s="40">
        <v>25</v>
      </c>
      <c r="D470" s="38" t="str">
        <f>IFERROR(INDEX('budget subgp'!$B$2:$E$67,MATCH(Data!A470,'budget subgp'!$B$2:$B$67,0),4),"")</f>
        <v>Administrative and Establishment Expenses</v>
      </c>
      <c r="E470" s="40" t="s">
        <v>433</v>
      </c>
      <c r="F470" s="40">
        <v>2101004</v>
      </c>
      <c r="G470" s="54" t="s">
        <v>434</v>
      </c>
      <c r="H470" s="51">
        <v>300000</v>
      </c>
      <c r="I470" s="59" t="s">
        <v>1101</v>
      </c>
      <c r="XFD470" s="67"/>
    </row>
    <row r="471" spans="1:9 16384:16384" ht="50.1" customHeight="1">
      <c r="A471" s="40">
        <v>501</v>
      </c>
      <c r="B471" s="40" t="s">
        <v>433</v>
      </c>
      <c r="C471" s="40">
        <v>25</v>
      </c>
      <c r="D471" s="38" t="str">
        <f>IFERROR(INDEX('budget subgp'!$B$2:$E$67,MATCH(Data!A471,'budget subgp'!$B$2:$B$67,0),4),"")</f>
        <v>Administrative and Establishment Expenses</v>
      </c>
      <c r="E471" s="40" t="s">
        <v>433</v>
      </c>
      <c r="F471" s="40">
        <v>2101101</v>
      </c>
      <c r="G471" s="54" t="s">
        <v>435</v>
      </c>
      <c r="H471" s="51">
        <v>1200000</v>
      </c>
      <c r="I471" s="59" t="s">
        <v>1101</v>
      </c>
      <c r="XFD471" s="67" t="str">
        <f>IF(COUNTIFS($D$3:D471,D471,$E$3:E471,E471,$F$3:F471,F471,$G$3:G471,G471)&gt;1,"Duplicate","")</f>
        <v/>
      </c>
    </row>
    <row r="472" spans="1:9 16384:16384" ht="50.1" customHeight="1">
      <c r="A472" s="40">
        <v>501</v>
      </c>
      <c r="B472" s="40" t="s">
        <v>433</v>
      </c>
      <c r="C472" s="40">
        <v>25</v>
      </c>
      <c r="D472" s="38" t="str">
        <f>IFERROR(INDEX('budget subgp'!$B$2:$E$67,MATCH(Data!A472,'budget subgp'!$B$2:$B$67,0),4),"")</f>
        <v>Administrative and Establishment Expenses</v>
      </c>
      <c r="E472" s="40" t="s">
        <v>433</v>
      </c>
      <c r="F472" s="40">
        <v>2101201</v>
      </c>
      <c r="G472" s="54" t="s">
        <v>436</v>
      </c>
      <c r="H472" s="51">
        <v>30000</v>
      </c>
      <c r="I472" s="59" t="s">
        <v>1101</v>
      </c>
      <c r="XFD472" s="67"/>
    </row>
    <row r="473" spans="1:9 16384:16384" ht="50.1" customHeight="1">
      <c r="A473" s="40">
        <v>501</v>
      </c>
      <c r="B473" s="40" t="s">
        <v>433</v>
      </c>
      <c r="C473" s="40">
        <v>25</v>
      </c>
      <c r="D473" s="38" t="str">
        <f>IFERROR(INDEX('budget subgp'!$B$2:$E$67,MATCH(Data!A473,'budget subgp'!$B$2:$B$67,0),4),"")</f>
        <v>Administrative and Establishment Expenses</v>
      </c>
      <c r="E473" s="40" t="s">
        <v>433</v>
      </c>
      <c r="F473" s="40">
        <v>2101301</v>
      </c>
      <c r="G473" s="54" t="s">
        <v>437</v>
      </c>
      <c r="H473" s="51"/>
      <c r="I473" s="59" t="s">
        <v>1101</v>
      </c>
      <c r="XFD473" s="67" t="str">
        <f>IF(COUNTIFS($D$3:D473,D473,$E$3:E473,E473,$F$3:F473,F473,$G$3:G473,G473)&gt;1,"Duplicate","")</f>
        <v/>
      </c>
    </row>
    <row r="474" spans="1:9 16384:16384" ht="50.1" customHeight="1">
      <c r="A474" s="40">
        <v>501</v>
      </c>
      <c r="B474" s="40" t="s">
        <v>433</v>
      </c>
      <c r="C474" s="40">
        <v>25</v>
      </c>
      <c r="D474" s="38" t="str">
        <f>IFERROR(INDEX('budget subgp'!$B$2:$E$67,MATCH(Data!A474,'budget subgp'!$B$2:$B$67,0),4),"")</f>
        <v>Administrative and Establishment Expenses</v>
      </c>
      <c r="E474" s="40" t="s">
        <v>433</v>
      </c>
      <c r="F474" s="40">
        <v>2102001</v>
      </c>
      <c r="G474" s="54" t="s">
        <v>438</v>
      </c>
      <c r="H474" s="51">
        <v>50000</v>
      </c>
      <c r="I474" s="59" t="s">
        <v>1101</v>
      </c>
      <c r="XFD474" s="67"/>
    </row>
    <row r="475" spans="1:9 16384:16384" ht="50.1" customHeight="1">
      <c r="A475" s="40">
        <v>501</v>
      </c>
      <c r="B475" s="40" t="s">
        <v>433</v>
      </c>
      <c r="C475" s="40">
        <v>25</v>
      </c>
      <c r="D475" s="38" t="str">
        <f>IFERROR(INDEX('budget subgp'!$B$2:$E$67,MATCH(Data!A475,'budget subgp'!$B$2:$B$67,0),4),"")</f>
        <v>Administrative and Establishment Expenses</v>
      </c>
      <c r="E475" s="40" t="s">
        <v>433</v>
      </c>
      <c r="F475" s="40">
        <v>2102002</v>
      </c>
      <c r="G475" s="54" t="s">
        <v>439</v>
      </c>
      <c r="H475" s="51">
        <v>150000</v>
      </c>
      <c r="I475" s="59" t="s">
        <v>1101</v>
      </c>
      <c r="XFD475" s="67" t="str">
        <f>IF(COUNTIFS($D$3:D475,D475,$E$3:E475,E475,$F$3:F475,F475,$G$3:G475,G475)&gt;1,"Duplicate","")</f>
        <v/>
      </c>
    </row>
    <row r="476" spans="1:9 16384:16384" ht="50.1" customHeight="1">
      <c r="A476" s="40">
        <v>501</v>
      </c>
      <c r="B476" s="40" t="s">
        <v>433</v>
      </c>
      <c r="C476" s="40">
        <v>25</v>
      </c>
      <c r="D476" s="38" t="str">
        <f>IFERROR(INDEX('budget subgp'!$B$2:$E$67,MATCH(Data!A476,'budget subgp'!$B$2:$B$67,0),4),"")</f>
        <v>Administrative and Establishment Expenses</v>
      </c>
      <c r="E476" s="40" t="s">
        <v>433</v>
      </c>
      <c r="F476" s="40">
        <v>2102004</v>
      </c>
      <c r="G476" s="54" t="s">
        <v>440</v>
      </c>
      <c r="H476" s="51">
        <v>100000</v>
      </c>
      <c r="I476" s="59" t="s">
        <v>1101</v>
      </c>
      <c r="XFD476" s="67"/>
    </row>
    <row r="477" spans="1:9 16384:16384" ht="50.1" customHeight="1">
      <c r="A477" s="40">
        <v>501</v>
      </c>
      <c r="B477" s="40" t="s">
        <v>433</v>
      </c>
      <c r="C477" s="40">
        <v>25</v>
      </c>
      <c r="D477" s="38" t="str">
        <f>IFERROR(INDEX('budget subgp'!$B$2:$E$67,MATCH(Data!A477,'budget subgp'!$B$2:$B$67,0),4),"")</f>
        <v>Administrative and Establishment Expenses</v>
      </c>
      <c r="E477" s="40" t="s">
        <v>433</v>
      </c>
      <c r="F477" s="40">
        <v>2102009</v>
      </c>
      <c r="G477" s="54" t="s">
        <v>441</v>
      </c>
      <c r="H477" s="51"/>
      <c r="I477" s="59" t="s">
        <v>1101</v>
      </c>
      <c r="XFD477" s="67" t="str">
        <f>IF(COUNTIFS($D$3:D477,D477,$E$3:E477,E477,$F$3:F477,F477,$G$3:G477,G477)&gt;1,"Duplicate","")</f>
        <v/>
      </c>
    </row>
    <row r="478" spans="1:9 16384:16384" ht="50.1" customHeight="1">
      <c r="A478" s="40">
        <v>501</v>
      </c>
      <c r="B478" s="40" t="s">
        <v>433</v>
      </c>
      <c r="C478" s="40">
        <v>25</v>
      </c>
      <c r="D478" s="38" t="str">
        <f>IFERROR(INDEX('budget subgp'!$B$2:$E$67,MATCH(Data!A478,'budget subgp'!$B$2:$B$67,0),4),"")</f>
        <v>Administrative and Establishment Expenses</v>
      </c>
      <c r="E478" s="40" t="s">
        <v>433</v>
      </c>
      <c r="F478" s="40">
        <v>2102020</v>
      </c>
      <c r="G478" s="54" t="s">
        <v>442</v>
      </c>
      <c r="H478" s="51"/>
      <c r="I478" s="59" t="s">
        <v>1101</v>
      </c>
      <c r="XFD478" s="67"/>
    </row>
    <row r="479" spans="1:9 16384:16384" ht="50.1" customHeight="1">
      <c r="A479" s="40">
        <v>501</v>
      </c>
      <c r="B479" s="40" t="s">
        <v>433</v>
      </c>
      <c r="C479" s="40">
        <v>25</v>
      </c>
      <c r="D479" s="38" t="str">
        <f>IFERROR(INDEX('budget subgp'!$B$2:$E$67,MATCH(Data!A479,'budget subgp'!$B$2:$B$67,0),4),"")</f>
        <v>Administrative and Establishment Expenses</v>
      </c>
      <c r="E479" s="40" t="s">
        <v>433</v>
      </c>
      <c r="F479" s="40">
        <v>2103005</v>
      </c>
      <c r="G479" s="54" t="s">
        <v>443</v>
      </c>
      <c r="H479" s="51"/>
      <c r="I479" s="59" t="s">
        <v>1101</v>
      </c>
      <c r="XFD479" s="67" t="str">
        <f>IF(COUNTIFS($D$3:D479,D479,$E$3:E479,E479,$F$3:F479,F479,$G$3:G479,G479)&gt;1,"Duplicate","")</f>
        <v/>
      </c>
    </row>
    <row r="480" spans="1:9 16384:16384" ht="50.1" customHeight="1">
      <c r="A480" s="40">
        <v>501</v>
      </c>
      <c r="B480" s="40" t="s">
        <v>433</v>
      </c>
      <c r="C480" s="40">
        <v>25</v>
      </c>
      <c r="D480" s="38" t="str">
        <f>IFERROR(INDEX('budget subgp'!$B$2:$E$67,MATCH(Data!A480,'budget subgp'!$B$2:$B$67,0),4),"")</f>
        <v>Administrative and Establishment Expenses</v>
      </c>
      <c r="E480" s="40" t="s">
        <v>433</v>
      </c>
      <c r="F480" s="40">
        <v>2103006</v>
      </c>
      <c r="G480" s="54" t="s">
        <v>444</v>
      </c>
      <c r="H480" s="51"/>
      <c r="I480" s="59" t="s">
        <v>1101</v>
      </c>
      <c r="XFD480" s="67"/>
    </row>
    <row r="481" spans="1:9 16384:16384" ht="50.1" customHeight="1">
      <c r="A481" s="40">
        <v>501</v>
      </c>
      <c r="B481" s="40" t="s">
        <v>433</v>
      </c>
      <c r="C481" s="40">
        <v>25</v>
      </c>
      <c r="D481" s="38" t="str">
        <f>IFERROR(INDEX('budget subgp'!$B$2:$E$67,MATCH(Data!A481,'budget subgp'!$B$2:$B$67,0),4),"")</f>
        <v>Administrative and Establishment Expenses</v>
      </c>
      <c r="E481" s="40" t="s">
        <v>433</v>
      </c>
      <c r="F481" s="40">
        <v>2104001</v>
      </c>
      <c r="G481" s="54" t="s">
        <v>445</v>
      </c>
      <c r="H481" s="51"/>
      <c r="I481" s="59" t="s">
        <v>1101</v>
      </c>
      <c r="XFD481" s="67" t="str">
        <f>IF(COUNTIFS($D$3:D481,D481,$E$3:E481,E481,$F$3:F481,F481,$G$3:G481,G481)&gt;1,"Duplicate","")</f>
        <v/>
      </c>
    </row>
    <row r="482" spans="1:9 16384:16384" ht="50.1" customHeight="1">
      <c r="A482" s="40">
        <v>501</v>
      </c>
      <c r="B482" s="40" t="s">
        <v>433</v>
      </c>
      <c r="C482" s="40">
        <v>25</v>
      </c>
      <c r="D482" s="38" t="str">
        <f>IFERROR(INDEX('budget subgp'!$B$2:$E$67,MATCH(Data!A482,'budget subgp'!$B$2:$B$67,0),4),"")</f>
        <v>Administrative and Establishment Expenses</v>
      </c>
      <c r="E482" s="40" t="s">
        <v>433</v>
      </c>
      <c r="F482" s="40">
        <v>3501115</v>
      </c>
      <c r="G482" s="54" t="s">
        <v>446</v>
      </c>
      <c r="H482" s="51"/>
      <c r="I482" s="61" t="s">
        <v>1101</v>
      </c>
      <c r="XFD482" s="67"/>
    </row>
    <row r="483" spans="1:9 16384:16384" ht="50.1" customHeight="1">
      <c r="A483" s="40">
        <v>501</v>
      </c>
      <c r="B483" s="40" t="s">
        <v>433</v>
      </c>
      <c r="C483" s="40">
        <v>25</v>
      </c>
      <c r="D483" s="38" t="str">
        <f>IFERROR(INDEX('budget subgp'!$B$2:$E$67,MATCH(Data!A483,'budget subgp'!$B$2:$B$67,0),4),"")</f>
        <v>Administrative and Establishment Expenses</v>
      </c>
      <c r="E483" s="40" t="s">
        <v>433</v>
      </c>
      <c r="F483" s="40">
        <v>4601006</v>
      </c>
      <c r="G483" s="54" t="s">
        <v>447</v>
      </c>
      <c r="H483" s="51"/>
      <c r="I483" s="61" t="s">
        <v>1101</v>
      </c>
      <c r="XFD483" s="67" t="str">
        <f>IF(COUNTIFS($D$3:D483,D483,$E$3:E483,E483,$F$3:F483,F483,$G$3:G483,G483)&gt;1,"Duplicate","")</f>
        <v/>
      </c>
    </row>
    <row r="484" spans="1:9 16384:16384" ht="50.1" customHeight="1">
      <c r="A484" s="40">
        <v>501</v>
      </c>
      <c r="B484" s="40" t="s">
        <v>433</v>
      </c>
      <c r="C484" s="40">
        <v>25</v>
      </c>
      <c r="D484" s="38" t="str">
        <f>IFERROR(INDEX('budget subgp'!$B$2:$E$67,MATCH(Data!A484,'budget subgp'!$B$2:$B$67,0),4),"")</f>
        <v>Administrative and Establishment Expenses</v>
      </c>
      <c r="E484" s="40" t="s">
        <v>433</v>
      </c>
      <c r="F484" s="40">
        <v>2206001</v>
      </c>
      <c r="G484" s="54" t="s">
        <v>448</v>
      </c>
      <c r="H484" s="51"/>
      <c r="I484" s="59" t="s">
        <v>1101</v>
      </c>
      <c r="XFD484" s="67"/>
    </row>
    <row r="485" spans="1:9 16384:16384" ht="50.1" customHeight="1">
      <c r="A485" s="40">
        <v>501</v>
      </c>
      <c r="B485" s="40" t="s">
        <v>433</v>
      </c>
      <c r="C485" s="40">
        <v>25</v>
      </c>
      <c r="D485" s="38" t="str">
        <f>IFERROR(INDEX('budget subgp'!$B$2:$E$67,MATCH(Data!A485,'budget subgp'!$B$2:$B$67,0),4),"")</f>
        <v>Administrative and Establishment Expenses</v>
      </c>
      <c r="E485" s="40" t="s">
        <v>433</v>
      </c>
      <c r="F485" s="40">
        <v>4601005</v>
      </c>
      <c r="G485" s="54" t="s">
        <v>367</v>
      </c>
      <c r="H485" s="51"/>
      <c r="I485" s="61" t="s">
        <v>1101</v>
      </c>
      <c r="XFD485" s="67" t="str">
        <f>IF(COUNTIFS($D$3:D485,D485,$E$3:E485,E485,$F$3:F485,F485,$G$3:G485,G485)&gt;1,"Duplicate","")</f>
        <v/>
      </c>
    </row>
    <row r="486" spans="1:9 16384:16384" ht="50.1" customHeight="1">
      <c r="A486" s="40">
        <v>501</v>
      </c>
      <c r="B486" s="40" t="s">
        <v>433</v>
      </c>
      <c r="C486" s="40">
        <v>25</v>
      </c>
      <c r="D486" s="38" t="str">
        <f>IFERROR(INDEX('budget subgp'!$B$2:$E$67,MATCH(Data!A486,'budget subgp'!$B$2:$B$67,0),4),"")</f>
        <v>Administrative and Establishment Expenses</v>
      </c>
      <c r="E486" s="40" t="s">
        <v>433</v>
      </c>
      <c r="F486" s="40">
        <v>2103007</v>
      </c>
      <c r="G486" s="54" t="s">
        <v>449</v>
      </c>
      <c r="H486" s="51"/>
      <c r="I486" s="59" t="s">
        <v>1101</v>
      </c>
      <c r="XFD486" s="67"/>
    </row>
    <row r="487" spans="1:9 16384:16384" ht="50.1" customHeight="1">
      <c r="A487" s="40">
        <v>501</v>
      </c>
      <c r="B487" s="40" t="s">
        <v>433</v>
      </c>
      <c r="C487" s="40">
        <v>25</v>
      </c>
      <c r="D487" s="38" t="str">
        <f>IFERROR(INDEX('budget subgp'!$B$2:$E$67,MATCH(Data!A487,'budget subgp'!$B$2:$B$67,0),4),"")</f>
        <v>Administrative and Establishment Expenses</v>
      </c>
      <c r="E487" s="40" t="s">
        <v>433</v>
      </c>
      <c r="F487" s="40">
        <v>2103008</v>
      </c>
      <c r="G487" s="54" t="s">
        <v>450</v>
      </c>
      <c r="H487" s="51"/>
      <c r="I487" s="59" t="s">
        <v>1101</v>
      </c>
      <c r="XFD487" s="67" t="str">
        <f>IF(COUNTIFS($D$3:D487,D487,$E$3:E487,E487,$F$3:F487,F487,$G$3:G487,G487)&gt;1,"Duplicate","")</f>
        <v/>
      </c>
    </row>
    <row r="488" spans="1:9 16384:16384" ht="50.1" customHeight="1">
      <c r="A488" s="40">
        <v>501</v>
      </c>
      <c r="B488" s="40" t="s">
        <v>433</v>
      </c>
      <c r="C488" s="40">
        <v>25</v>
      </c>
      <c r="D488" s="38" t="str">
        <f>IFERROR(INDEX('budget subgp'!$B$2:$E$67,MATCH(Data!A488,'budget subgp'!$B$2:$B$67,0),4),"")</f>
        <v>Administrative and Establishment Expenses</v>
      </c>
      <c r="E488" s="40" t="s">
        <v>433</v>
      </c>
      <c r="F488" s="40">
        <v>2808001</v>
      </c>
      <c r="G488" s="54" t="s">
        <v>451</v>
      </c>
      <c r="H488" s="51"/>
      <c r="I488" s="61" t="s">
        <v>1101</v>
      </c>
      <c r="XFD488" s="67"/>
    </row>
    <row r="489" spans="1:9 16384:16384" ht="50.1" customHeight="1">
      <c r="A489" s="40">
        <v>501</v>
      </c>
      <c r="B489" s="40" t="s">
        <v>433</v>
      </c>
      <c r="C489" s="40">
        <v>25</v>
      </c>
      <c r="D489" s="38" t="str">
        <f>IFERROR(INDEX('budget subgp'!$B$2:$E$67,MATCH(Data!A489,'budget subgp'!$B$2:$B$67,0),4),"")</f>
        <v>Administrative and Establishment Expenses</v>
      </c>
      <c r="E489" s="40" t="s">
        <v>433</v>
      </c>
      <c r="F489" s="40">
        <v>3501108</v>
      </c>
      <c r="G489" s="54" t="s">
        <v>452</v>
      </c>
      <c r="H489" s="51"/>
      <c r="I489" s="61" t="s">
        <v>1101</v>
      </c>
      <c r="XFD489" s="67" t="str">
        <f>IF(COUNTIFS($D$3:D489,D489,$E$3:E489,E489,$F$3:F489,F489,$G$3:G489,G489)&gt;1,"Duplicate","")</f>
        <v/>
      </c>
    </row>
    <row r="490" spans="1:9 16384:16384" ht="50.1" customHeight="1">
      <c r="A490" s="40">
        <v>501</v>
      </c>
      <c r="B490" s="40" t="s">
        <v>433</v>
      </c>
      <c r="C490" s="40">
        <v>25</v>
      </c>
      <c r="D490" s="38" t="str">
        <f>IFERROR(INDEX('budget subgp'!$B$2:$E$67,MATCH(Data!A490,'budget subgp'!$B$2:$B$67,0),4),"")</f>
        <v>Administrative and Establishment Expenses</v>
      </c>
      <c r="E490" s="40" t="s">
        <v>433</v>
      </c>
      <c r="F490" s="40">
        <v>3501116</v>
      </c>
      <c r="G490" s="54" t="s">
        <v>453</v>
      </c>
      <c r="H490" s="51"/>
      <c r="I490" s="61" t="s">
        <v>1101</v>
      </c>
      <c r="XFD490" s="67"/>
    </row>
    <row r="491" spans="1:9 16384:16384" ht="50.1" customHeight="1">
      <c r="A491" s="40">
        <v>501</v>
      </c>
      <c r="B491" s="40" t="s">
        <v>433</v>
      </c>
      <c r="C491" s="40">
        <v>25</v>
      </c>
      <c r="D491" s="38" t="str">
        <f>IFERROR(INDEX('budget subgp'!$B$2:$E$67,MATCH(Data!A491,'budget subgp'!$B$2:$B$67,0),4),"")</f>
        <v>Administrative and Establishment Expenses</v>
      </c>
      <c r="E491" s="40" t="s">
        <v>433</v>
      </c>
      <c r="F491" s="40">
        <v>3501201</v>
      </c>
      <c r="G491" s="54" t="s">
        <v>454</v>
      </c>
      <c r="H491" s="51"/>
      <c r="I491" s="61" t="s">
        <v>1101</v>
      </c>
      <c r="XFD491" s="67" t="str">
        <f>IF(COUNTIFS($D$3:D491,D491,$E$3:E491,E491,$F$3:F491,F491,$G$3:G491,G491)&gt;1,"Duplicate","")</f>
        <v/>
      </c>
    </row>
    <row r="492" spans="1:9 16384:16384" ht="50.1" customHeight="1">
      <c r="A492" s="40">
        <v>501</v>
      </c>
      <c r="B492" s="40" t="s">
        <v>433</v>
      </c>
      <c r="C492" s="40">
        <v>25</v>
      </c>
      <c r="D492" s="38" t="str">
        <f>IFERROR(INDEX('budget subgp'!$B$2:$E$67,MATCH(Data!A492,'budget subgp'!$B$2:$B$67,0),4),"")</f>
        <v>Administrative and Establishment Expenses</v>
      </c>
      <c r="E492" s="40" t="s">
        <v>433</v>
      </c>
      <c r="F492" s="40">
        <v>3501303</v>
      </c>
      <c r="G492" s="54" t="s">
        <v>455</v>
      </c>
      <c r="H492" s="51"/>
      <c r="I492" s="61" t="s">
        <v>1101</v>
      </c>
      <c r="XFD492" s="67"/>
    </row>
    <row r="493" spans="1:9 16384:16384" ht="50.1" customHeight="1">
      <c r="A493" s="40">
        <v>501</v>
      </c>
      <c r="B493" s="40" t="s">
        <v>433</v>
      </c>
      <c r="C493" s="40">
        <v>25</v>
      </c>
      <c r="D493" s="38" t="str">
        <f>IFERROR(INDEX('budget subgp'!$B$2:$E$67,MATCH(Data!A493,'budget subgp'!$B$2:$B$67,0),4),"")</f>
        <v>Administrative and Establishment Expenses</v>
      </c>
      <c r="E493" s="40" t="s">
        <v>433</v>
      </c>
      <c r="F493" s="40">
        <v>2102023</v>
      </c>
      <c r="G493" s="54" t="s">
        <v>456</v>
      </c>
      <c r="H493" s="51"/>
      <c r="I493" s="59" t="s">
        <v>1101</v>
      </c>
      <c r="XFD493" s="67" t="str">
        <f>IF(COUNTIFS($D$3:D493,D493,$E$3:E493,E493,$F$3:F493,F493,$G$3:G493,G493)&gt;1,"Duplicate","")</f>
        <v/>
      </c>
    </row>
    <row r="494" spans="1:9 16384:16384" ht="50.1" customHeight="1">
      <c r="A494" s="40">
        <v>501</v>
      </c>
      <c r="B494" s="40" t="s">
        <v>433</v>
      </c>
      <c r="C494" s="40">
        <v>25</v>
      </c>
      <c r="D494" s="38" t="str">
        <f>IFERROR(INDEX('budget subgp'!$B$2:$E$67,MATCH(Data!A494,'budget subgp'!$B$2:$B$67,0),4),"")</f>
        <v>Administrative and Establishment Expenses</v>
      </c>
      <c r="E494" s="40" t="s">
        <v>433</v>
      </c>
      <c r="F494" s="40">
        <v>2102024</v>
      </c>
      <c r="G494" s="54" t="s">
        <v>457</v>
      </c>
      <c r="H494" s="51"/>
      <c r="I494" s="59" t="s">
        <v>1101</v>
      </c>
      <c r="XFD494" s="67"/>
    </row>
    <row r="495" spans="1:9 16384:16384" ht="50.1" customHeight="1">
      <c r="A495" s="40">
        <v>501</v>
      </c>
      <c r="B495" s="40" t="s">
        <v>433</v>
      </c>
      <c r="C495" s="40">
        <v>25</v>
      </c>
      <c r="D495" s="38" t="str">
        <f>IFERROR(INDEX('budget subgp'!$B$2:$E$67,MATCH(Data!A495,'budget subgp'!$B$2:$B$67,0),4),"")</f>
        <v>Administrative and Establishment Expenses</v>
      </c>
      <c r="E495" s="40" t="s">
        <v>433</v>
      </c>
      <c r="F495" s="40">
        <v>2102025</v>
      </c>
      <c r="G495" s="54" t="s">
        <v>458</v>
      </c>
      <c r="H495" s="51"/>
      <c r="I495" s="59" t="s">
        <v>1101</v>
      </c>
      <c r="XFD495" s="67" t="str">
        <f>IF(COUNTIFS($D$3:D495,D495,$E$3:E495,E495,$F$3:F495,F495,$G$3:G495,G495)&gt;1,"Duplicate","")</f>
        <v/>
      </c>
    </row>
    <row r="496" spans="1:9 16384:16384" ht="50.1" customHeight="1">
      <c r="A496" s="40">
        <v>501</v>
      </c>
      <c r="B496" s="40" t="s">
        <v>433</v>
      </c>
      <c r="C496" s="40">
        <v>25</v>
      </c>
      <c r="D496" s="38" t="str">
        <f>IFERROR(INDEX('budget subgp'!$B$2:$E$67,MATCH(Data!A496,'budget subgp'!$B$2:$B$67,0),4),"")</f>
        <v>Administrative and Establishment Expenses</v>
      </c>
      <c r="E496" s="40" t="s">
        <v>433</v>
      </c>
      <c r="F496" s="40">
        <v>2103010</v>
      </c>
      <c r="G496" s="54" t="s">
        <v>459</v>
      </c>
      <c r="H496" s="51"/>
      <c r="I496" s="59" t="s">
        <v>1101</v>
      </c>
      <c r="XFD496" s="67"/>
    </row>
    <row r="497" spans="1:9 16384:16384" ht="50.1" customHeight="1">
      <c r="A497" s="40">
        <v>501</v>
      </c>
      <c r="B497" s="40" t="s">
        <v>433</v>
      </c>
      <c r="C497" s="40">
        <v>25</v>
      </c>
      <c r="D497" s="38" t="str">
        <f>IFERROR(INDEX('budget subgp'!$B$2:$E$67,MATCH(Data!A497,'budget subgp'!$B$2:$B$67,0),4),"")</f>
        <v>Administrative and Establishment Expenses</v>
      </c>
      <c r="E497" s="40" t="s">
        <v>433</v>
      </c>
      <c r="F497" s="40">
        <v>4601005</v>
      </c>
      <c r="G497" s="54" t="s">
        <v>367</v>
      </c>
      <c r="H497" s="51"/>
      <c r="I497" s="61" t="s">
        <v>1101</v>
      </c>
      <c r="XFD497" s="67"/>
    </row>
    <row r="498" spans="1:9 16384:16384" ht="50.1" customHeight="1">
      <c r="A498" s="40">
        <v>501</v>
      </c>
      <c r="B498" s="40" t="s">
        <v>433</v>
      </c>
      <c r="C498" s="40">
        <v>25</v>
      </c>
      <c r="D498" s="38" t="str">
        <f>IFERROR(INDEX('budget subgp'!$B$2:$E$67,MATCH(Data!A498,'budget subgp'!$B$2:$B$67,0),4),"")</f>
        <v>Administrative and Establishment Expenses</v>
      </c>
      <c r="E498" s="40" t="s">
        <v>433</v>
      </c>
      <c r="F498" s="40">
        <v>2102017</v>
      </c>
      <c r="G498" s="54" t="s">
        <v>460</v>
      </c>
      <c r="H498" s="51"/>
      <c r="I498" s="59" t="s">
        <v>1101</v>
      </c>
      <c r="XFD498" s="67" t="str">
        <f>IF(COUNTIFS($D$3:D498,D498,$E$3:E498,E498,$F$3:F498,F498,$G$3:G498,G498)&gt;1,"Duplicate","")</f>
        <v/>
      </c>
    </row>
    <row r="499" spans="1:9 16384:16384" ht="50.1" customHeight="1">
      <c r="A499" s="40">
        <v>501</v>
      </c>
      <c r="B499" s="40" t="s">
        <v>433</v>
      </c>
      <c r="C499" s="40">
        <v>25</v>
      </c>
      <c r="D499" s="38" t="str">
        <f>IFERROR(INDEX('budget subgp'!$B$2:$E$67,MATCH(Data!A499,'budget subgp'!$B$2:$B$67,0),4),"")</f>
        <v>Administrative and Establishment Expenses</v>
      </c>
      <c r="E499" s="40" t="s">
        <v>433</v>
      </c>
      <c r="F499" s="40">
        <v>3117001</v>
      </c>
      <c r="G499" s="54" t="s">
        <v>461</v>
      </c>
      <c r="H499" s="51"/>
      <c r="I499" s="58" t="s">
        <v>1101</v>
      </c>
      <c r="XFD499" s="67"/>
    </row>
    <row r="500" spans="1:9 16384:16384" ht="50.1" customHeight="1">
      <c r="A500" s="40">
        <v>501</v>
      </c>
      <c r="B500" s="40" t="s">
        <v>433</v>
      </c>
      <c r="C500" s="40">
        <v>25</v>
      </c>
      <c r="D500" s="38" t="str">
        <f>IFERROR(INDEX('budget subgp'!$B$2:$E$67,MATCH(Data!A500,'budget subgp'!$B$2:$B$67,0),4),"")</f>
        <v>Administrative and Establishment Expenses</v>
      </c>
      <c r="E500" s="40" t="s">
        <v>433</v>
      </c>
      <c r="F500" s="40">
        <v>2103011</v>
      </c>
      <c r="G500" s="54" t="s">
        <v>462</v>
      </c>
      <c r="H500" s="51"/>
      <c r="I500" s="59" t="s">
        <v>1101</v>
      </c>
      <c r="XFD500" s="67" t="str">
        <f>IF(COUNTIFS($D$3:D500,D500,$E$3:E500,E500,$F$3:F500,F500,$G$3:G500,G500)&gt;1,"Duplicate","")</f>
        <v/>
      </c>
    </row>
    <row r="501" spans="1:9 16384:16384" ht="50.1" customHeight="1">
      <c r="A501" s="40">
        <v>501</v>
      </c>
      <c r="B501" s="40" t="s">
        <v>433</v>
      </c>
      <c r="C501" s="40">
        <v>25</v>
      </c>
      <c r="D501" s="38" t="str">
        <f>IFERROR(INDEX('budget subgp'!$B$2:$E$67,MATCH(Data!A501,'budget subgp'!$B$2:$B$67,0),4),"")</f>
        <v>Administrative and Establishment Expenses</v>
      </c>
      <c r="E501" s="40" t="s">
        <v>433</v>
      </c>
      <c r="F501" s="40">
        <v>2101001</v>
      </c>
      <c r="G501" s="54" t="s">
        <v>463</v>
      </c>
      <c r="H501" s="51">
        <v>1200000</v>
      </c>
      <c r="I501" s="59" t="s">
        <v>1101</v>
      </c>
      <c r="XFD501" s="67"/>
    </row>
    <row r="502" spans="1:9 16384:16384" ht="50.1" customHeight="1">
      <c r="A502" s="40">
        <v>501</v>
      </c>
      <c r="B502" s="40" t="s">
        <v>433</v>
      </c>
      <c r="C502" s="40">
        <v>25</v>
      </c>
      <c r="D502" s="38" t="str">
        <f>IFERROR(INDEX('budget subgp'!$B$2:$E$67,MATCH(Data!A502,'budget subgp'!$B$2:$B$67,0),4),"")</f>
        <v>Administrative and Establishment Expenses</v>
      </c>
      <c r="E502" s="40" t="s">
        <v>433</v>
      </c>
      <c r="F502" s="40">
        <v>2101003</v>
      </c>
      <c r="G502" s="54" t="s">
        <v>464</v>
      </c>
      <c r="H502" s="51">
        <v>9000000</v>
      </c>
      <c r="I502" s="59" t="s">
        <v>1101</v>
      </c>
      <c r="XFD502" s="67" t="str">
        <f>IF(COUNTIFS($D$3:D502,D502,$E$3:E502,E502,$F$3:F502,F502,$G$3:G502,G502)&gt;1,"Duplicate","")</f>
        <v/>
      </c>
    </row>
    <row r="503" spans="1:9 16384:16384" ht="50.1" customHeight="1">
      <c r="A503" s="40">
        <v>501</v>
      </c>
      <c r="B503" s="40" t="s">
        <v>433</v>
      </c>
      <c r="C503" s="40">
        <v>25</v>
      </c>
      <c r="D503" s="38" t="str">
        <f>IFERROR(INDEX('budget subgp'!$B$2:$E$67,MATCH(Data!A503,'budget subgp'!$B$2:$B$67,0),4),"")</f>
        <v>Administrative and Establishment Expenses</v>
      </c>
      <c r="E503" s="40" t="s">
        <v>433</v>
      </c>
      <c r="F503" s="40">
        <v>2101005</v>
      </c>
      <c r="G503" s="54" t="s">
        <v>465</v>
      </c>
      <c r="H503" s="51"/>
      <c r="I503" s="59" t="s">
        <v>1101</v>
      </c>
      <c r="XFD503" s="67"/>
    </row>
    <row r="504" spans="1:9 16384:16384" ht="50.1" customHeight="1">
      <c r="A504" s="40">
        <v>501</v>
      </c>
      <c r="B504" s="40" t="s">
        <v>433</v>
      </c>
      <c r="C504" s="40">
        <v>25</v>
      </c>
      <c r="D504" s="38" t="str">
        <f>IFERROR(INDEX('budget subgp'!$B$2:$E$67,MATCH(Data!A504,'budget subgp'!$B$2:$B$67,0),4),"")</f>
        <v>Administrative and Establishment Expenses</v>
      </c>
      <c r="E504" s="40" t="s">
        <v>433</v>
      </c>
      <c r="F504" s="40">
        <v>2101006</v>
      </c>
      <c r="G504" s="54" t="s">
        <v>466</v>
      </c>
      <c r="H504" s="51"/>
      <c r="I504" s="59" t="s">
        <v>1101</v>
      </c>
      <c r="XFD504" s="67" t="str">
        <f>IF(COUNTIFS($D$3:D504,D504,$E$3:E504,E504,$F$3:F504,F504,$G$3:G504,G504)&gt;1,"Duplicate","")</f>
        <v/>
      </c>
    </row>
    <row r="505" spans="1:9 16384:16384" ht="50.1" customHeight="1">
      <c r="A505" s="40">
        <v>501</v>
      </c>
      <c r="B505" s="40" t="s">
        <v>433</v>
      </c>
      <c r="C505" s="40">
        <v>25</v>
      </c>
      <c r="D505" s="38" t="str">
        <f>IFERROR(INDEX('budget subgp'!$B$2:$E$67,MATCH(Data!A505,'budget subgp'!$B$2:$B$67,0),4),"")</f>
        <v>Administrative and Establishment Expenses</v>
      </c>
      <c r="E505" s="40" t="s">
        <v>433</v>
      </c>
      <c r="F505" s="40">
        <v>2101007</v>
      </c>
      <c r="G505" s="54" t="s">
        <v>467</v>
      </c>
      <c r="H505" s="51"/>
      <c r="I505" s="59" t="s">
        <v>1101</v>
      </c>
      <c r="XFD505" s="67"/>
    </row>
    <row r="506" spans="1:9 16384:16384" ht="50.1" customHeight="1">
      <c r="A506" s="40">
        <v>501</v>
      </c>
      <c r="B506" s="40" t="s">
        <v>433</v>
      </c>
      <c r="C506" s="40">
        <v>25</v>
      </c>
      <c r="D506" s="38" t="str">
        <f>IFERROR(INDEX('budget subgp'!$B$2:$E$67,MATCH(Data!A506,'budget subgp'!$B$2:$B$67,0),4),"")</f>
        <v>Administrative and Establishment Expenses</v>
      </c>
      <c r="E506" s="40" t="s">
        <v>433</v>
      </c>
      <c r="F506" s="40">
        <v>2101401</v>
      </c>
      <c r="G506" s="54" t="s">
        <v>468</v>
      </c>
      <c r="H506" s="51"/>
      <c r="I506" s="59" t="s">
        <v>1101</v>
      </c>
      <c r="XFD506" s="67" t="str">
        <f>IF(COUNTIFS($D$3:D506,D506,$E$3:E506,E506,$F$3:F506,F506,$G$3:G506,G506)&gt;1,"Duplicate","")</f>
        <v/>
      </c>
    </row>
    <row r="507" spans="1:9 16384:16384" ht="50.1" customHeight="1">
      <c r="A507" s="40">
        <v>501</v>
      </c>
      <c r="B507" s="40" t="s">
        <v>433</v>
      </c>
      <c r="C507" s="40">
        <v>25</v>
      </c>
      <c r="D507" s="38" t="str">
        <f>IFERROR(INDEX('budget subgp'!$B$2:$E$67,MATCH(Data!A507,'budget subgp'!$B$2:$B$67,0),4),"")</f>
        <v>Administrative and Establishment Expenses</v>
      </c>
      <c r="E507" s="40" t="s">
        <v>433</v>
      </c>
      <c r="F507" s="40">
        <v>2102003</v>
      </c>
      <c r="G507" s="54" t="s">
        <v>469</v>
      </c>
      <c r="H507" s="51"/>
      <c r="I507" s="59" t="s">
        <v>1101</v>
      </c>
      <c r="XFD507" s="67"/>
    </row>
    <row r="508" spans="1:9 16384:16384" ht="50.1" customHeight="1">
      <c r="A508" s="40">
        <v>501</v>
      </c>
      <c r="B508" s="40" t="s">
        <v>433</v>
      </c>
      <c r="C508" s="40">
        <v>25</v>
      </c>
      <c r="D508" s="38" t="str">
        <f>IFERROR(INDEX('budget subgp'!$B$2:$E$67,MATCH(Data!A508,'budget subgp'!$B$2:$B$67,0),4),"")</f>
        <v>Administrative and Establishment Expenses</v>
      </c>
      <c r="E508" s="40" t="s">
        <v>433</v>
      </c>
      <c r="F508" s="40">
        <v>2102005</v>
      </c>
      <c r="G508" s="54" t="s">
        <v>470</v>
      </c>
      <c r="H508" s="51"/>
      <c r="I508" s="59" t="s">
        <v>1101</v>
      </c>
      <c r="XFD508" s="67" t="str">
        <f>IF(COUNTIFS($D$3:D508,D508,$E$3:E508,E508,$F$3:F508,F508,$G$3:G508,G508)&gt;1,"Duplicate","")</f>
        <v/>
      </c>
    </row>
    <row r="509" spans="1:9 16384:16384" ht="50.1" customHeight="1">
      <c r="A509" s="40">
        <v>501</v>
      </c>
      <c r="B509" s="40" t="s">
        <v>433</v>
      </c>
      <c r="C509" s="40">
        <v>25</v>
      </c>
      <c r="D509" s="38" t="str">
        <f>IFERROR(INDEX('budget subgp'!$B$2:$E$67,MATCH(Data!A509,'budget subgp'!$B$2:$B$67,0),4),"")</f>
        <v>Administrative and Establishment Expenses</v>
      </c>
      <c r="E509" s="40" t="s">
        <v>433</v>
      </c>
      <c r="F509" s="40">
        <v>2102006</v>
      </c>
      <c r="G509" s="54" t="s">
        <v>471</v>
      </c>
      <c r="H509" s="51"/>
      <c r="I509" s="59" t="s">
        <v>1101</v>
      </c>
      <c r="XFD509" s="67"/>
    </row>
    <row r="510" spans="1:9 16384:16384" ht="50.1" customHeight="1">
      <c r="A510" s="40">
        <v>501</v>
      </c>
      <c r="B510" s="40" t="s">
        <v>433</v>
      </c>
      <c r="C510" s="40">
        <v>25</v>
      </c>
      <c r="D510" s="38" t="str">
        <f>IFERROR(INDEX('budget subgp'!$B$2:$E$67,MATCH(Data!A510,'budget subgp'!$B$2:$B$67,0),4),"")</f>
        <v>Administrative and Establishment Expenses</v>
      </c>
      <c r="E510" s="40" t="s">
        <v>433</v>
      </c>
      <c r="F510" s="40">
        <v>2102007</v>
      </c>
      <c r="G510" s="54" t="s">
        <v>472</v>
      </c>
      <c r="H510" s="51"/>
      <c r="I510" s="59" t="s">
        <v>1101</v>
      </c>
      <c r="XFD510" s="67" t="str">
        <f>IF(COUNTIFS($D$3:D510,D510,$E$3:E510,E510,$F$3:F510,F510,$G$3:G510,G510)&gt;1,"Duplicate","")</f>
        <v/>
      </c>
    </row>
    <row r="511" spans="1:9 16384:16384" ht="50.1" customHeight="1">
      <c r="A511" s="40">
        <v>501</v>
      </c>
      <c r="B511" s="40" t="s">
        <v>433</v>
      </c>
      <c r="C511" s="40">
        <v>25</v>
      </c>
      <c r="D511" s="38" t="str">
        <f>IFERROR(INDEX('budget subgp'!$B$2:$E$67,MATCH(Data!A511,'budget subgp'!$B$2:$B$67,0),4),"")</f>
        <v>Administrative and Establishment Expenses</v>
      </c>
      <c r="E511" s="40" t="s">
        <v>433</v>
      </c>
      <c r="F511" s="40">
        <v>2102008</v>
      </c>
      <c r="G511" s="54" t="s">
        <v>473</v>
      </c>
      <c r="H511" s="51"/>
      <c r="I511" s="59" t="s">
        <v>1101</v>
      </c>
      <c r="XFD511" s="67"/>
    </row>
    <row r="512" spans="1:9 16384:16384" ht="50.1" customHeight="1">
      <c r="A512" s="40">
        <v>501</v>
      </c>
      <c r="B512" s="40" t="s">
        <v>433</v>
      </c>
      <c r="C512" s="40">
        <v>25</v>
      </c>
      <c r="D512" s="38" t="str">
        <f>IFERROR(INDEX('budget subgp'!$B$2:$E$67,MATCH(Data!A512,'budget subgp'!$B$2:$B$67,0),4),"")</f>
        <v>Administrative and Establishment Expenses</v>
      </c>
      <c r="E512" s="40" t="s">
        <v>433</v>
      </c>
      <c r="F512" s="40">
        <v>2102010</v>
      </c>
      <c r="G512" s="54" t="s">
        <v>474</v>
      </c>
      <c r="H512" s="51"/>
      <c r="I512" s="59" t="s">
        <v>1101</v>
      </c>
      <c r="XFD512" s="67" t="str">
        <f>IF(COUNTIFS($D$3:D512,D512,$E$3:E512,E512,$F$3:F512,F512,$G$3:G512,G512)&gt;1,"Duplicate","")</f>
        <v/>
      </c>
    </row>
    <row r="513" spans="1:9 16384:16384" ht="50.1" customHeight="1">
      <c r="A513" s="40">
        <v>501</v>
      </c>
      <c r="B513" s="40" t="s">
        <v>433</v>
      </c>
      <c r="C513" s="40">
        <v>25</v>
      </c>
      <c r="D513" s="38" t="str">
        <f>IFERROR(INDEX('budget subgp'!$B$2:$E$67,MATCH(Data!A513,'budget subgp'!$B$2:$B$67,0),4),"")</f>
        <v>Administrative and Establishment Expenses</v>
      </c>
      <c r="E513" s="40" t="s">
        <v>433</v>
      </c>
      <c r="F513" s="40">
        <v>2102015</v>
      </c>
      <c r="G513" s="54" t="s">
        <v>475</v>
      </c>
      <c r="H513" s="51"/>
      <c r="I513" s="59" t="s">
        <v>1101</v>
      </c>
      <c r="XFD513" s="67"/>
    </row>
    <row r="514" spans="1:9 16384:16384" ht="50.1" customHeight="1">
      <c r="A514" s="40">
        <v>501</v>
      </c>
      <c r="B514" s="40" t="s">
        <v>433</v>
      </c>
      <c r="C514" s="40">
        <v>25</v>
      </c>
      <c r="D514" s="38" t="str">
        <f>IFERROR(INDEX('budget subgp'!$B$2:$E$67,MATCH(Data!A514,'budget subgp'!$B$2:$B$67,0),4),"")</f>
        <v>Administrative and Establishment Expenses</v>
      </c>
      <c r="E514" s="40" t="s">
        <v>433</v>
      </c>
      <c r="F514" s="40">
        <v>2102016</v>
      </c>
      <c r="G514" s="54" t="s">
        <v>476</v>
      </c>
      <c r="H514" s="51"/>
      <c r="I514" s="59" t="s">
        <v>1101</v>
      </c>
      <c r="XFD514" s="67" t="str">
        <f>IF(COUNTIFS($D$3:D514,D514,$E$3:E514,E514,$F$3:F514,F514,$G$3:G514,G514)&gt;1,"Duplicate","")</f>
        <v/>
      </c>
    </row>
    <row r="515" spans="1:9 16384:16384" ht="50.1" customHeight="1">
      <c r="A515" s="40">
        <v>501</v>
      </c>
      <c r="B515" s="40" t="s">
        <v>433</v>
      </c>
      <c r="C515" s="40">
        <v>25</v>
      </c>
      <c r="D515" s="38" t="str">
        <f>IFERROR(INDEX('budget subgp'!$B$2:$E$67,MATCH(Data!A515,'budget subgp'!$B$2:$B$67,0),4),"")</f>
        <v>Administrative and Establishment Expenses</v>
      </c>
      <c r="E515" s="40" t="s">
        <v>433</v>
      </c>
      <c r="F515" s="40">
        <v>2103001</v>
      </c>
      <c r="G515" s="54" t="s">
        <v>477</v>
      </c>
      <c r="H515" s="51"/>
      <c r="I515" s="59" t="s">
        <v>1101</v>
      </c>
      <c r="XFD515" s="67"/>
    </row>
    <row r="516" spans="1:9 16384:16384" ht="50.1" customHeight="1">
      <c r="A516" s="40">
        <v>501</v>
      </c>
      <c r="B516" s="40" t="s">
        <v>433</v>
      </c>
      <c r="C516" s="40">
        <v>25</v>
      </c>
      <c r="D516" s="38" t="str">
        <f>IFERROR(INDEX('budget subgp'!$B$2:$E$67,MATCH(Data!A516,'budget subgp'!$B$2:$B$67,0),4),"")</f>
        <v>Administrative and Establishment Expenses</v>
      </c>
      <c r="E516" s="40" t="s">
        <v>433</v>
      </c>
      <c r="F516" s="40">
        <v>2103002</v>
      </c>
      <c r="G516" s="54" t="s">
        <v>478</v>
      </c>
      <c r="H516" s="51"/>
      <c r="I516" s="59" t="s">
        <v>1101</v>
      </c>
      <c r="XFD516" s="67" t="str">
        <f>IF(COUNTIFS($D$3:D516,D516,$E$3:E516,E516,$F$3:F516,F516,$G$3:G516,G516)&gt;1,"Duplicate","")</f>
        <v/>
      </c>
    </row>
    <row r="517" spans="1:9 16384:16384" ht="50.1" customHeight="1">
      <c r="A517" s="40">
        <v>501</v>
      </c>
      <c r="B517" s="40" t="s">
        <v>433</v>
      </c>
      <c r="C517" s="40">
        <v>25</v>
      </c>
      <c r="D517" s="38" t="str">
        <f>IFERROR(INDEX('budget subgp'!$B$2:$E$67,MATCH(Data!A517,'budget subgp'!$B$2:$B$67,0),4),"")</f>
        <v>Administrative and Establishment Expenses</v>
      </c>
      <c r="E517" s="40" t="s">
        <v>433</v>
      </c>
      <c r="F517" s="40">
        <v>2103003</v>
      </c>
      <c r="G517" s="54" t="s">
        <v>479</v>
      </c>
      <c r="H517" s="51"/>
      <c r="I517" s="59" t="s">
        <v>1101</v>
      </c>
      <c r="XFD517" s="67"/>
    </row>
    <row r="518" spans="1:9 16384:16384" ht="50.1" customHeight="1">
      <c r="A518" s="40">
        <v>501</v>
      </c>
      <c r="B518" s="40" t="s">
        <v>433</v>
      </c>
      <c r="C518" s="40">
        <v>25</v>
      </c>
      <c r="D518" s="38" t="str">
        <f>IFERROR(INDEX('budget subgp'!$B$2:$E$67,MATCH(Data!A518,'budget subgp'!$B$2:$B$67,0),4),"")</f>
        <v>Administrative and Establishment Expenses</v>
      </c>
      <c r="E518" s="40" t="s">
        <v>433</v>
      </c>
      <c r="F518" s="40">
        <v>2103004</v>
      </c>
      <c r="G518" s="54" t="s">
        <v>480</v>
      </c>
      <c r="H518" s="51"/>
      <c r="I518" s="59" t="s">
        <v>1101</v>
      </c>
      <c r="XFD518" s="67" t="str">
        <f>IF(COUNTIFS($D$3:D518,D518,$E$3:E518,E518,$F$3:F518,F518,$G$3:G518,G518)&gt;1,"Duplicate","")</f>
        <v/>
      </c>
    </row>
    <row r="519" spans="1:9 16384:16384" ht="50.1" customHeight="1">
      <c r="A519" s="40">
        <v>501</v>
      </c>
      <c r="B519" s="40" t="s">
        <v>433</v>
      </c>
      <c r="C519" s="40">
        <v>25</v>
      </c>
      <c r="D519" s="38" t="str">
        <f>IFERROR(INDEX('budget subgp'!$B$2:$E$67,MATCH(Data!A519,'budget subgp'!$B$2:$B$67,0),4),"")</f>
        <v>Administrative and Establishment Expenses</v>
      </c>
      <c r="E519" s="40" t="s">
        <v>433</v>
      </c>
      <c r="F519" s="40">
        <v>2105001</v>
      </c>
      <c r="G519" s="54" t="s">
        <v>481</v>
      </c>
      <c r="H519" s="51"/>
      <c r="I519" s="59" t="s">
        <v>1101</v>
      </c>
      <c r="XFD519" s="67"/>
    </row>
    <row r="520" spans="1:9 16384:16384" ht="50.1" customHeight="1">
      <c r="A520" s="40">
        <v>501</v>
      </c>
      <c r="B520" s="40" t="s">
        <v>433</v>
      </c>
      <c r="C520" s="40">
        <v>25</v>
      </c>
      <c r="D520" s="38" t="str">
        <f>IFERROR(INDEX('budget subgp'!$B$2:$E$67,MATCH(Data!A520,'budget subgp'!$B$2:$B$67,0),4),"")</f>
        <v>Administrative and Establishment Expenses</v>
      </c>
      <c r="E520" s="40" t="s">
        <v>433</v>
      </c>
      <c r="F520" s="40">
        <v>2105099</v>
      </c>
      <c r="G520" s="54" t="s">
        <v>482</v>
      </c>
      <c r="H520" s="51"/>
      <c r="I520" s="59" t="s">
        <v>1101</v>
      </c>
      <c r="XFD520" s="67" t="str">
        <f>IF(COUNTIFS($D$3:D520,D520,$E$3:E520,E520,$F$3:F520,F520,$G$3:G520,G520)&gt;1,"Duplicate","")</f>
        <v/>
      </c>
    </row>
    <row r="521" spans="1:9 16384:16384" ht="50.1" customHeight="1">
      <c r="A521" s="40">
        <v>501</v>
      </c>
      <c r="B521" s="40" t="s">
        <v>433</v>
      </c>
      <c r="C521" s="40">
        <v>25</v>
      </c>
      <c r="D521" s="38" t="str">
        <f>IFERROR(INDEX('budget subgp'!$B$2:$E$67,MATCH(Data!A521,'budget subgp'!$B$2:$B$67,0),4),"")</f>
        <v>Administrative and Establishment Expenses</v>
      </c>
      <c r="E521" s="40" t="s">
        <v>433</v>
      </c>
      <c r="F521" s="40">
        <v>3501122</v>
      </c>
      <c r="G521" s="54" t="s">
        <v>483</v>
      </c>
      <c r="H521" s="51"/>
      <c r="I521" s="61" t="s">
        <v>1101</v>
      </c>
      <c r="XFD521" s="67"/>
    </row>
    <row r="522" spans="1:9 16384:16384" ht="50.1" customHeight="1">
      <c r="A522" s="40">
        <v>501</v>
      </c>
      <c r="B522" s="40" t="s">
        <v>433</v>
      </c>
      <c r="C522" s="40">
        <v>25</v>
      </c>
      <c r="D522" s="38" t="str">
        <f>IFERROR(INDEX('budget subgp'!$B$2:$E$67,MATCH(Data!A522,'budget subgp'!$B$2:$B$67,0),4),"")</f>
        <v>Administrative and Establishment Expenses</v>
      </c>
      <c r="E522" s="40" t="s">
        <v>433</v>
      </c>
      <c r="F522" s="40">
        <v>3501105</v>
      </c>
      <c r="G522" s="54" t="s">
        <v>260</v>
      </c>
      <c r="H522" s="51"/>
      <c r="I522" s="61" t="s">
        <v>1101</v>
      </c>
      <c r="XFD522" s="67" t="str">
        <f>IF(COUNTIFS($D$3:D522,D522,$E$3:E522,E522,$F$3:F522,F522,$G$3:G522,G522)&gt;1,"Duplicate","")</f>
        <v/>
      </c>
    </row>
    <row r="523" spans="1:9 16384:16384" ht="50.1" customHeight="1">
      <c r="A523" s="40">
        <v>501</v>
      </c>
      <c r="B523" s="40" t="s">
        <v>433</v>
      </c>
      <c r="C523" s="40">
        <v>25</v>
      </c>
      <c r="D523" s="38" t="str">
        <f>IFERROR(INDEX('budget subgp'!$B$2:$E$67,MATCH(Data!A523,'budget subgp'!$B$2:$B$67,0),4),"")</f>
        <v>Administrative and Establishment Expenses</v>
      </c>
      <c r="E523" s="40" t="s">
        <v>433</v>
      </c>
      <c r="F523" s="40">
        <v>2102018</v>
      </c>
      <c r="G523" s="54" t="s">
        <v>484</v>
      </c>
      <c r="H523" s="51"/>
      <c r="I523" s="59" t="s">
        <v>1101</v>
      </c>
      <c r="XFD523" s="67"/>
    </row>
    <row r="524" spans="1:9 16384:16384" ht="50.1" customHeight="1">
      <c r="A524" s="40">
        <v>501</v>
      </c>
      <c r="B524" s="40" t="s">
        <v>433</v>
      </c>
      <c r="C524" s="40">
        <v>25</v>
      </c>
      <c r="D524" s="38" t="str">
        <f>IFERROR(INDEX('budget subgp'!$B$2:$E$67,MATCH(Data!A524,'budget subgp'!$B$2:$B$67,0),4),"")</f>
        <v>Administrative and Establishment Expenses</v>
      </c>
      <c r="E524" s="40" t="s">
        <v>433</v>
      </c>
      <c r="F524" s="40">
        <v>3501123</v>
      </c>
      <c r="G524" s="54" t="s">
        <v>485</v>
      </c>
      <c r="H524" s="51"/>
      <c r="I524" s="61" t="s">
        <v>1101</v>
      </c>
      <c r="XFD524" s="67" t="str">
        <f>IF(COUNTIFS($D$3:D524,D524,$E$3:E524,E524,$F$3:F524,F524,$G$3:G524,G524)&gt;1,"Duplicate","")</f>
        <v/>
      </c>
    </row>
    <row r="525" spans="1:9 16384:16384" ht="50.1" customHeight="1">
      <c r="A525" s="40">
        <v>501</v>
      </c>
      <c r="B525" s="40" t="s">
        <v>433</v>
      </c>
      <c r="C525" s="40">
        <v>25</v>
      </c>
      <c r="D525" s="38" t="str">
        <f>IFERROR(INDEX('budget subgp'!$B$2:$E$67,MATCH(Data!A525,'budget subgp'!$B$2:$B$67,0),4),"")</f>
        <v>Administrative and Establishment Expenses</v>
      </c>
      <c r="E525" s="40" t="s">
        <v>433</v>
      </c>
      <c r="F525" s="40">
        <v>2103009</v>
      </c>
      <c r="G525" s="54" t="s">
        <v>486</v>
      </c>
      <c r="H525" s="51"/>
      <c r="I525" s="59" t="s">
        <v>1101</v>
      </c>
      <c r="XFD525" s="67"/>
    </row>
    <row r="526" spans="1:9 16384:16384" ht="50.1" customHeight="1">
      <c r="A526" s="40">
        <v>501</v>
      </c>
      <c r="B526" s="40" t="s">
        <v>433</v>
      </c>
      <c r="C526" s="40">
        <v>25</v>
      </c>
      <c r="D526" s="38" t="str">
        <f>IFERROR(INDEX('budget subgp'!$B$2:$E$67,MATCH(Data!A526,'budget subgp'!$B$2:$B$67,0),4),"")</f>
        <v>Administrative and Establishment Expenses</v>
      </c>
      <c r="E526" s="40" t="s">
        <v>433</v>
      </c>
      <c r="F526" s="40">
        <v>3501104</v>
      </c>
      <c r="G526" s="54" t="s">
        <v>335</v>
      </c>
      <c r="H526" s="51"/>
      <c r="I526" s="61" t="s">
        <v>1101</v>
      </c>
      <c r="XFD526" s="67" t="str">
        <f>IF(COUNTIFS($D$3:D526,D526,$E$3:E526,E526,$F$3:F526,F526,$G$3:G526,G526)&gt;1,"Duplicate","")</f>
        <v/>
      </c>
    </row>
    <row r="527" spans="1:9 16384:16384" ht="50.1" customHeight="1">
      <c r="A527" s="40">
        <v>501</v>
      </c>
      <c r="B527" s="40" t="s">
        <v>433</v>
      </c>
      <c r="C527" s="40">
        <v>25</v>
      </c>
      <c r="D527" s="38" t="str">
        <f>IFERROR(INDEX('budget subgp'!$B$2:$E$67,MATCH(Data!A527,'budget subgp'!$B$2:$B$67,0),4),"")</f>
        <v>Administrative and Establishment Expenses</v>
      </c>
      <c r="E527" s="40" t="s">
        <v>433</v>
      </c>
      <c r="F527" s="40">
        <v>3501106</v>
      </c>
      <c r="G527" s="54" t="s">
        <v>487</v>
      </c>
      <c r="H527" s="51"/>
      <c r="I527" s="61" t="s">
        <v>1101</v>
      </c>
      <c r="XFD527" s="67"/>
    </row>
    <row r="528" spans="1:9 16384:16384" ht="50.1" customHeight="1">
      <c r="A528" s="40">
        <v>501</v>
      </c>
      <c r="B528" s="40" t="s">
        <v>433</v>
      </c>
      <c r="C528" s="40">
        <v>25</v>
      </c>
      <c r="D528" s="38" t="str">
        <f>IFERROR(INDEX('budget subgp'!$B$2:$E$67,MATCH(Data!A528,'budget subgp'!$B$2:$B$67,0),4),"")</f>
        <v>Administrative and Establishment Expenses</v>
      </c>
      <c r="E528" s="40" t="s">
        <v>433</v>
      </c>
      <c r="F528" s="40">
        <v>3501107</v>
      </c>
      <c r="G528" s="54" t="s">
        <v>488</v>
      </c>
      <c r="H528" s="51"/>
      <c r="I528" s="61" t="s">
        <v>1101</v>
      </c>
      <c r="XFD528" s="67" t="str">
        <f>IF(COUNTIFS($D$3:D528,D528,$E$3:E528,E528,$F$3:F528,F528,$G$3:G528,G528)&gt;1,"Duplicate","")</f>
        <v/>
      </c>
    </row>
    <row r="529" spans="1:9 16384:16384" ht="50.1" customHeight="1">
      <c r="A529" s="40">
        <v>501</v>
      </c>
      <c r="B529" s="40" t="s">
        <v>433</v>
      </c>
      <c r="C529" s="40">
        <v>25</v>
      </c>
      <c r="D529" s="38" t="str">
        <f>IFERROR(INDEX('budget subgp'!$B$2:$E$67,MATCH(Data!A529,'budget subgp'!$B$2:$B$67,0),4),"")</f>
        <v>Administrative and Establishment Expenses</v>
      </c>
      <c r="E529" s="40" t="s">
        <v>433</v>
      </c>
      <c r="F529" s="40">
        <v>3501301</v>
      </c>
      <c r="G529" s="54" t="s">
        <v>407</v>
      </c>
      <c r="H529" s="51"/>
      <c r="I529" s="61" t="s">
        <v>1101</v>
      </c>
      <c r="XFD529" s="67"/>
    </row>
    <row r="530" spans="1:9 16384:16384" ht="50.1" customHeight="1">
      <c r="A530" s="40">
        <v>501</v>
      </c>
      <c r="B530" s="40" t="s">
        <v>433</v>
      </c>
      <c r="C530" s="40">
        <v>25</v>
      </c>
      <c r="D530" s="38" t="str">
        <f>IFERROR(INDEX('budget subgp'!$B$2:$E$67,MATCH(Data!A530,'budget subgp'!$B$2:$B$67,0),4),"")</f>
        <v>Administrative and Establishment Expenses</v>
      </c>
      <c r="E530" s="40" t="s">
        <v>433</v>
      </c>
      <c r="F530" s="40">
        <v>3501302</v>
      </c>
      <c r="G530" s="54" t="s">
        <v>408</v>
      </c>
      <c r="H530" s="51"/>
      <c r="I530" s="61" t="s">
        <v>1101</v>
      </c>
      <c r="XFD530" s="67" t="str">
        <f>IF(COUNTIFS($D$3:D530,D530,$E$3:E530,E530,$F$3:F530,F530,$G$3:G530,G530)&gt;1,"Duplicate","")</f>
        <v/>
      </c>
    </row>
    <row r="531" spans="1:9 16384:16384" ht="50.1" customHeight="1">
      <c r="A531" s="40">
        <v>501</v>
      </c>
      <c r="B531" s="40" t="s">
        <v>433</v>
      </c>
      <c r="C531" s="40">
        <v>25</v>
      </c>
      <c r="D531" s="38" t="str">
        <f>IFERROR(INDEX('budget subgp'!$B$2:$E$67,MATCH(Data!A531,'budget subgp'!$B$2:$B$67,0),4),"")</f>
        <v>Administrative and Establishment Expenses</v>
      </c>
      <c r="E531" s="40" t="s">
        <v>433</v>
      </c>
      <c r="F531" s="40">
        <v>2102026</v>
      </c>
      <c r="G531" s="54" t="s">
        <v>489</v>
      </c>
      <c r="H531" s="51"/>
      <c r="I531" s="59" t="s">
        <v>1101</v>
      </c>
      <c r="XFD531" s="67"/>
    </row>
    <row r="532" spans="1:9 16384:16384" ht="50.1" customHeight="1">
      <c r="A532" s="40">
        <v>501</v>
      </c>
      <c r="B532" s="40" t="s">
        <v>433</v>
      </c>
      <c r="C532" s="40">
        <v>25</v>
      </c>
      <c r="D532" s="38" t="str">
        <f>IFERROR(INDEX('budget subgp'!$B$2:$E$67,MATCH(Data!A532,'budget subgp'!$B$2:$B$67,0),4),"")</f>
        <v>Administrative and Establishment Expenses</v>
      </c>
      <c r="E532" s="40" t="s">
        <v>433</v>
      </c>
      <c r="F532" s="40">
        <v>2102027</v>
      </c>
      <c r="G532" s="54" t="s">
        <v>490</v>
      </c>
      <c r="H532" s="51"/>
      <c r="I532" s="59" t="s">
        <v>1101</v>
      </c>
      <c r="XFD532" s="67" t="str">
        <f>IF(COUNTIFS($D$3:D532,D532,$E$3:E532,E532,$F$3:F532,F532,$G$3:G532,G532)&gt;1,"Duplicate","")</f>
        <v/>
      </c>
    </row>
    <row r="533" spans="1:9 16384:16384" ht="50.1" customHeight="1">
      <c r="A533" s="40">
        <v>501</v>
      </c>
      <c r="B533" s="40" t="s">
        <v>433</v>
      </c>
      <c r="C533" s="40">
        <v>25</v>
      </c>
      <c r="D533" s="38" t="str">
        <f>IFERROR(INDEX('budget subgp'!$B$2:$E$67,MATCH(Data!A533,'budget subgp'!$B$2:$B$67,0),4),"")</f>
        <v>Administrative and Establishment Expenses</v>
      </c>
      <c r="E533" s="40" t="s">
        <v>433</v>
      </c>
      <c r="F533" s="35">
        <v>3501115</v>
      </c>
      <c r="G533" s="56" t="s">
        <v>446</v>
      </c>
      <c r="H533" s="53"/>
      <c r="I533" s="61" t="s">
        <v>1101</v>
      </c>
      <c r="XFD533" s="67"/>
    </row>
    <row r="534" spans="1:9 16384:16384" ht="50.1" customHeight="1">
      <c r="A534" s="40">
        <v>511</v>
      </c>
      <c r="B534" s="40" t="s">
        <v>491</v>
      </c>
      <c r="C534" s="40">
        <v>26</v>
      </c>
      <c r="D534" s="38" t="str">
        <f>IFERROR(INDEX('budget subgp'!$B$2:$E$67,MATCH(Data!A534,'budget subgp'!$B$2:$B$67,0),4),"")</f>
        <v>Administrative and Establishment Expenses</v>
      </c>
      <c r="E534" s="40" t="s">
        <v>491</v>
      </c>
      <c r="F534" s="40">
        <v>2101101</v>
      </c>
      <c r="G534" s="54" t="s">
        <v>435</v>
      </c>
      <c r="H534" s="51"/>
      <c r="I534" s="59" t="s">
        <v>1101</v>
      </c>
      <c r="XFD534" s="67"/>
    </row>
    <row r="535" spans="1:9 16384:16384" ht="50.1" customHeight="1">
      <c r="A535" s="40">
        <v>511</v>
      </c>
      <c r="B535" s="40" t="s">
        <v>491</v>
      </c>
      <c r="C535" s="40">
        <v>26</v>
      </c>
      <c r="D535" s="38" t="str">
        <f>IFERROR(INDEX('budget subgp'!$B$2:$E$67,MATCH(Data!A535,'budget subgp'!$B$2:$B$67,0),4),"")</f>
        <v>Administrative and Establishment Expenses</v>
      </c>
      <c r="E535" s="40" t="s">
        <v>491</v>
      </c>
      <c r="F535" s="40">
        <v>2101201</v>
      </c>
      <c r="G535" s="54" t="s">
        <v>436</v>
      </c>
      <c r="H535" s="51"/>
      <c r="I535" s="59" t="s">
        <v>1101</v>
      </c>
      <c r="XFD535" s="67" t="str">
        <f>IF(COUNTIFS($D$3:D535,D535,$E$3:E535,E535,$F$3:F535,F535,$G$3:G535,G535)&gt;1,"Duplicate","")</f>
        <v/>
      </c>
    </row>
    <row r="536" spans="1:9 16384:16384" ht="50.1" customHeight="1">
      <c r="A536" s="40">
        <v>511</v>
      </c>
      <c r="B536" s="40" t="s">
        <v>491</v>
      </c>
      <c r="C536" s="40">
        <v>26</v>
      </c>
      <c r="D536" s="38" t="str">
        <f>IFERROR(INDEX('budget subgp'!$B$2:$E$67,MATCH(Data!A536,'budget subgp'!$B$2:$B$67,0),4),"")</f>
        <v>Administrative and Establishment Expenses</v>
      </c>
      <c r="E536" s="40" t="s">
        <v>491</v>
      </c>
      <c r="F536" s="40">
        <v>2101301</v>
      </c>
      <c r="G536" s="54" t="s">
        <v>437</v>
      </c>
      <c r="H536" s="51"/>
      <c r="I536" s="59" t="s">
        <v>1101</v>
      </c>
      <c r="XFD536" s="67"/>
    </row>
    <row r="537" spans="1:9 16384:16384" ht="50.1" customHeight="1">
      <c r="A537" s="40">
        <v>511</v>
      </c>
      <c r="B537" s="40" t="s">
        <v>491</v>
      </c>
      <c r="C537" s="40">
        <v>26</v>
      </c>
      <c r="D537" s="38" t="str">
        <f>IFERROR(INDEX('budget subgp'!$B$2:$E$67,MATCH(Data!A537,'budget subgp'!$B$2:$B$67,0),4),"")</f>
        <v>Administrative and Establishment Expenses</v>
      </c>
      <c r="E537" s="40" t="s">
        <v>491</v>
      </c>
      <c r="F537" s="40">
        <v>2102009</v>
      </c>
      <c r="G537" s="54" t="s">
        <v>441</v>
      </c>
      <c r="H537" s="51"/>
      <c r="I537" s="59" t="s">
        <v>1101</v>
      </c>
      <c r="XFD537" s="67" t="str">
        <f>IF(COUNTIFS($D$3:D537,D537,$E$3:E537,E537,$F$3:F537,F537,$G$3:G537,G537)&gt;1,"Duplicate","")</f>
        <v/>
      </c>
    </row>
    <row r="538" spans="1:9 16384:16384" ht="50.1" customHeight="1">
      <c r="A538" s="40">
        <v>511</v>
      </c>
      <c r="B538" s="40" t="s">
        <v>491</v>
      </c>
      <c r="C538" s="40">
        <v>26</v>
      </c>
      <c r="D538" s="38" t="str">
        <f>IFERROR(INDEX('budget subgp'!$B$2:$E$67,MATCH(Data!A538,'budget subgp'!$B$2:$B$67,0),4),"")</f>
        <v>Administrative and Establishment Expenses</v>
      </c>
      <c r="E538" s="40" t="s">
        <v>491</v>
      </c>
      <c r="F538" s="40">
        <v>2102017</v>
      </c>
      <c r="G538" s="54" t="s">
        <v>460</v>
      </c>
      <c r="H538" s="51"/>
      <c r="I538" s="59" t="s">
        <v>1101</v>
      </c>
      <c r="XFD538" s="67"/>
    </row>
    <row r="539" spans="1:9 16384:16384" ht="50.1" customHeight="1">
      <c r="A539" s="40">
        <v>511</v>
      </c>
      <c r="B539" s="40" t="s">
        <v>491</v>
      </c>
      <c r="C539" s="40">
        <v>26</v>
      </c>
      <c r="D539" s="38" t="str">
        <f>IFERROR(INDEX('budget subgp'!$B$2:$E$67,MATCH(Data!A539,'budget subgp'!$B$2:$B$67,0),4),"")</f>
        <v>Administrative and Establishment Expenses</v>
      </c>
      <c r="E539" s="40" t="s">
        <v>491</v>
      </c>
      <c r="F539" s="40">
        <v>2103005</v>
      </c>
      <c r="G539" s="54" t="s">
        <v>443</v>
      </c>
      <c r="H539" s="51"/>
      <c r="I539" s="59" t="s">
        <v>1101</v>
      </c>
      <c r="XFD539" s="67" t="str">
        <f>IF(COUNTIFS($D$3:D539,D539,$E$3:E539,E539,$F$3:F539,F539,$G$3:G539,G539)&gt;1,"Duplicate","")</f>
        <v/>
      </c>
    </row>
    <row r="540" spans="1:9 16384:16384" ht="50.1" customHeight="1">
      <c r="A540" s="40">
        <v>511</v>
      </c>
      <c r="B540" s="40" t="s">
        <v>491</v>
      </c>
      <c r="C540" s="40">
        <v>26</v>
      </c>
      <c r="D540" s="38" t="str">
        <f>IFERROR(INDEX('budget subgp'!$B$2:$E$67,MATCH(Data!A540,'budget subgp'!$B$2:$B$67,0),4),"")</f>
        <v>Administrative and Establishment Expenses</v>
      </c>
      <c r="E540" s="40" t="s">
        <v>491</v>
      </c>
      <c r="F540" s="40">
        <v>2101401</v>
      </c>
      <c r="G540" s="54" t="s">
        <v>468</v>
      </c>
      <c r="H540" s="51"/>
      <c r="I540" s="59" t="s">
        <v>1101</v>
      </c>
      <c r="XFD540" s="67"/>
    </row>
    <row r="541" spans="1:9 16384:16384" ht="50.1" customHeight="1">
      <c r="A541" s="40">
        <v>511</v>
      </c>
      <c r="B541" s="40" t="s">
        <v>491</v>
      </c>
      <c r="C541" s="40">
        <v>26</v>
      </c>
      <c r="D541" s="38" t="str">
        <f>IFERROR(INDEX('budget subgp'!$B$2:$E$67,MATCH(Data!A541,'budget subgp'!$B$2:$B$67,0),4),"")</f>
        <v>Administrative and Establishment Expenses</v>
      </c>
      <c r="E541" s="40" t="s">
        <v>491</v>
      </c>
      <c r="F541" s="40">
        <v>2102015</v>
      </c>
      <c r="G541" s="54" t="s">
        <v>475</v>
      </c>
      <c r="H541" s="51"/>
      <c r="I541" s="59" t="s">
        <v>1101</v>
      </c>
      <c r="XFD541" s="67" t="str">
        <f>IF(COUNTIFS($D$3:D541,D541,$E$3:E541,E541,$F$3:F541,F541,$G$3:G541,G541)&gt;1,"Duplicate","")</f>
        <v/>
      </c>
    </row>
    <row r="542" spans="1:9 16384:16384" ht="50.1" customHeight="1">
      <c r="A542" s="40">
        <v>511</v>
      </c>
      <c r="B542" s="40" t="s">
        <v>491</v>
      </c>
      <c r="C542" s="40">
        <v>26</v>
      </c>
      <c r="D542" s="38" t="str">
        <f>IFERROR(INDEX('budget subgp'!$B$2:$E$67,MATCH(Data!A542,'budget subgp'!$B$2:$B$67,0),4),"")</f>
        <v>Administrative and Establishment Expenses</v>
      </c>
      <c r="E542" s="40" t="s">
        <v>491</v>
      </c>
      <c r="F542" s="40">
        <v>2102016</v>
      </c>
      <c r="G542" s="54" t="s">
        <v>476</v>
      </c>
      <c r="H542" s="51"/>
      <c r="I542" s="59" t="s">
        <v>1101</v>
      </c>
      <c r="XFD542" s="67"/>
    </row>
    <row r="543" spans="1:9 16384:16384" ht="50.1" customHeight="1">
      <c r="A543" s="40">
        <v>511</v>
      </c>
      <c r="B543" s="40" t="s">
        <v>491</v>
      </c>
      <c r="C543" s="40">
        <v>26</v>
      </c>
      <c r="D543" s="38" t="str">
        <f>IFERROR(INDEX('budget subgp'!$B$2:$E$67,MATCH(Data!A543,'budget subgp'!$B$2:$B$67,0),4),"")</f>
        <v>Administrative and Establishment Expenses</v>
      </c>
      <c r="E543" s="40" t="s">
        <v>491</v>
      </c>
      <c r="F543" s="40">
        <v>2103004</v>
      </c>
      <c r="G543" s="54" t="s">
        <v>480</v>
      </c>
      <c r="H543" s="51"/>
      <c r="I543" s="59" t="s">
        <v>1101</v>
      </c>
      <c r="XFD543" s="67" t="str">
        <f>IF(COUNTIFS($D$3:D543,D543,$E$3:E543,E543,$F$3:F543,F543,$G$3:G543,G543)&gt;1,"Duplicate","")</f>
        <v/>
      </c>
    </row>
    <row r="544" spans="1:9 16384:16384" ht="50.1" customHeight="1">
      <c r="A544" s="40">
        <v>521</v>
      </c>
      <c r="B544" s="40" t="s">
        <v>493</v>
      </c>
      <c r="C544" s="40">
        <v>27</v>
      </c>
      <c r="D544" s="38" t="str">
        <f>IFERROR(INDEX('budget subgp'!$B$2:$E$67,MATCH(Data!A544,'budget subgp'!$B$2:$B$67,0),4),"")</f>
        <v>Administrative and Establishment Expenses</v>
      </c>
      <c r="E544" s="40" t="s">
        <v>493</v>
      </c>
      <c r="F544" s="40">
        <v>2102019</v>
      </c>
      <c r="G544" s="54" t="s">
        <v>492</v>
      </c>
      <c r="H544" s="51"/>
      <c r="I544" s="59" t="s">
        <v>1101</v>
      </c>
      <c r="XFD544" s="67"/>
    </row>
    <row r="545" spans="1:9 16384:16384" ht="50.1" customHeight="1">
      <c r="A545" s="40">
        <v>521</v>
      </c>
      <c r="B545" s="40" t="s">
        <v>493</v>
      </c>
      <c r="C545" s="40">
        <v>27</v>
      </c>
      <c r="D545" s="38" t="str">
        <f>IFERROR(INDEX('budget subgp'!$B$2:$E$67,MATCH(Data!A545,'budget subgp'!$B$2:$B$67,0),4),"")</f>
        <v>Administrative and Establishment Expenses</v>
      </c>
      <c r="E545" s="40" t="s">
        <v>493</v>
      </c>
      <c r="F545" s="40">
        <v>2102022</v>
      </c>
      <c r="G545" s="54" t="s">
        <v>494</v>
      </c>
      <c r="H545" s="51"/>
      <c r="I545" s="59" t="s">
        <v>1101</v>
      </c>
      <c r="XFD545" s="67" t="str">
        <f>IF(COUNTIFS($D$3:D545,D545,$E$3:E545,E545,$F$3:F545,F545,$G$3:G545,G545)&gt;1,"Duplicate","")</f>
        <v/>
      </c>
    </row>
    <row r="546" spans="1:9 16384:16384" ht="50.1" customHeight="1">
      <c r="A546" s="40">
        <v>521</v>
      </c>
      <c r="B546" s="40" t="s">
        <v>493</v>
      </c>
      <c r="C546" s="40">
        <v>27</v>
      </c>
      <c r="D546" s="38" t="str">
        <f>IFERROR(INDEX('budget subgp'!$B$2:$E$67,MATCH(Data!A546,'budget subgp'!$B$2:$B$67,0),4),"")</f>
        <v>Administrative and Establishment Expenses</v>
      </c>
      <c r="E546" s="40" t="s">
        <v>493</v>
      </c>
      <c r="F546" s="40">
        <v>2102017</v>
      </c>
      <c r="G546" s="54" t="s">
        <v>460</v>
      </c>
      <c r="H546" s="51"/>
      <c r="I546" s="59" t="s">
        <v>1101</v>
      </c>
      <c r="XFD546" s="67"/>
    </row>
    <row r="547" spans="1:9 16384:16384" ht="50.1" customHeight="1">
      <c r="A547" s="40">
        <v>521</v>
      </c>
      <c r="B547" s="40" t="s">
        <v>493</v>
      </c>
      <c r="C547" s="40">
        <v>27</v>
      </c>
      <c r="D547" s="38" t="str">
        <f>IFERROR(INDEX('budget subgp'!$B$2:$E$67,MATCH(Data!A547,'budget subgp'!$B$2:$B$67,0),4),"")</f>
        <v>Administrative and Establishment Expenses</v>
      </c>
      <c r="E547" s="40" t="s">
        <v>493</v>
      </c>
      <c r="F547" s="40">
        <v>2102021</v>
      </c>
      <c r="G547" s="54" t="s">
        <v>495</v>
      </c>
      <c r="H547" s="51"/>
      <c r="I547" s="59" t="s">
        <v>1101</v>
      </c>
      <c r="XFD547" s="67" t="str">
        <f>IF(COUNTIFS($D$3:D547,D547,$E$3:E547,E547,$F$3:F547,F547,$G$3:G547,G547)&gt;1,"Duplicate","")</f>
        <v/>
      </c>
    </row>
    <row r="548" spans="1:9 16384:16384" ht="50.1" customHeight="1">
      <c r="A548" s="40">
        <v>521</v>
      </c>
      <c r="B548" s="40" t="s">
        <v>493</v>
      </c>
      <c r="C548" s="40">
        <v>27</v>
      </c>
      <c r="D548" s="38" t="str">
        <f>IFERROR(INDEX('budget subgp'!$B$2:$E$67,MATCH(Data!A548,'budget subgp'!$B$2:$B$67,0),4),"")</f>
        <v>Administrative and Establishment Expenses</v>
      </c>
      <c r="E548" s="40" t="s">
        <v>493</v>
      </c>
      <c r="F548" s="40">
        <v>2101401</v>
      </c>
      <c r="G548" s="54" t="s">
        <v>468</v>
      </c>
      <c r="H548" s="51"/>
      <c r="I548" s="59" t="s">
        <v>1101</v>
      </c>
      <c r="XFD548" s="67"/>
    </row>
    <row r="549" spans="1:9 16384:16384" ht="50.1" customHeight="1">
      <c r="A549" s="40">
        <v>521</v>
      </c>
      <c r="B549" s="40" t="s">
        <v>493</v>
      </c>
      <c r="C549" s="40">
        <v>27</v>
      </c>
      <c r="D549" s="38" t="str">
        <f>IFERROR(INDEX('budget subgp'!$B$2:$E$67,MATCH(Data!A549,'budget subgp'!$B$2:$B$67,0),4),"")</f>
        <v>Administrative and Establishment Expenses</v>
      </c>
      <c r="E549" s="40" t="s">
        <v>493</v>
      </c>
      <c r="F549" s="40">
        <v>2102014</v>
      </c>
      <c r="G549" s="54" t="s">
        <v>496</v>
      </c>
      <c r="H549" s="51"/>
      <c r="I549" s="59" t="s">
        <v>1101</v>
      </c>
      <c r="XFD549" s="67" t="str">
        <f>IF(COUNTIFS($D$3:D549,D549,$E$3:E549,E549,$F$3:F549,F549,$G$3:G549,G549)&gt;1,"Duplicate","")</f>
        <v/>
      </c>
    </row>
    <row r="550" spans="1:9 16384:16384" ht="50.1" customHeight="1">
      <c r="A550" s="40">
        <v>521</v>
      </c>
      <c r="B550" s="40" t="s">
        <v>493</v>
      </c>
      <c r="C550" s="40">
        <v>27</v>
      </c>
      <c r="D550" s="38" t="str">
        <f>IFERROR(INDEX('budget subgp'!$B$2:$E$67,MATCH(Data!A550,'budget subgp'!$B$2:$B$67,0),4),"")</f>
        <v>Administrative and Establishment Expenses</v>
      </c>
      <c r="E550" s="40" t="s">
        <v>493</v>
      </c>
      <c r="F550" s="40">
        <v>2102027</v>
      </c>
      <c r="G550" s="54" t="s">
        <v>490</v>
      </c>
      <c r="H550" s="51"/>
      <c r="I550" s="59" t="s">
        <v>1101</v>
      </c>
      <c r="XFD550" s="67"/>
    </row>
    <row r="551" spans="1:9 16384:16384" ht="50.1" customHeight="1">
      <c r="A551" s="40">
        <v>531</v>
      </c>
      <c r="B551" s="40" t="s">
        <v>498</v>
      </c>
      <c r="C551" s="40">
        <v>28</v>
      </c>
      <c r="D551" s="38" t="str">
        <f>IFERROR(INDEX('budget subgp'!$B$2:$E$67,MATCH(Data!A551,'budget subgp'!$B$2:$B$67,0),4),"")</f>
        <v>Administrative and Establishment Expenses</v>
      </c>
      <c r="E551" s="40" t="s">
        <v>498</v>
      </c>
      <c r="F551" s="40">
        <v>2201001</v>
      </c>
      <c r="G551" s="54" t="s">
        <v>497</v>
      </c>
      <c r="H551" s="51"/>
      <c r="I551" s="59" t="s">
        <v>1101</v>
      </c>
      <c r="XFD551" s="67" t="str">
        <f>IF(COUNTIFS($D$3:D551,D551,$E$3:E551,E551,$F$3:F551,F551,$G$3:G551,G551)&gt;1,"Duplicate","")</f>
        <v/>
      </c>
    </row>
    <row r="552" spans="1:9 16384:16384" ht="50.1" customHeight="1">
      <c r="A552" s="40">
        <v>531</v>
      </c>
      <c r="B552" s="40" t="s">
        <v>498</v>
      </c>
      <c r="C552" s="40">
        <v>28</v>
      </c>
      <c r="D552" s="38" t="str">
        <f>IFERROR(INDEX('budget subgp'!$B$2:$E$67,MATCH(Data!A552,'budget subgp'!$B$2:$B$67,0),4),"")</f>
        <v>Administrative and Establishment Expenses</v>
      </c>
      <c r="E552" s="40" t="s">
        <v>498</v>
      </c>
      <c r="F552" s="40">
        <v>2201002</v>
      </c>
      <c r="G552" s="54" t="s">
        <v>499</v>
      </c>
      <c r="H552" s="51"/>
      <c r="I552" s="59" t="s">
        <v>1101</v>
      </c>
      <c r="XFD552" s="67"/>
    </row>
    <row r="553" spans="1:9 16384:16384" ht="50.1" customHeight="1">
      <c r="A553" s="40">
        <v>531</v>
      </c>
      <c r="B553" s="40" t="s">
        <v>498</v>
      </c>
      <c r="C553" s="40">
        <v>28</v>
      </c>
      <c r="D553" s="38" t="str">
        <f>IFERROR(INDEX('budget subgp'!$B$2:$E$67,MATCH(Data!A553,'budget subgp'!$B$2:$B$67,0),4),"")</f>
        <v>Administrative and Establishment Expenses</v>
      </c>
      <c r="E553" s="40" t="s">
        <v>498</v>
      </c>
      <c r="F553" s="40">
        <v>2201003</v>
      </c>
      <c r="G553" s="54" t="s">
        <v>500</v>
      </c>
      <c r="H553" s="51"/>
      <c r="I553" s="59" t="s">
        <v>1101</v>
      </c>
      <c r="XFD553" s="67" t="str">
        <f>IF(COUNTIFS($D$3:D553,D553,$E$3:E553,E553,$F$3:F553,F553,$G$3:G553,G553)&gt;1,"Duplicate","")</f>
        <v/>
      </c>
    </row>
    <row r="554" spans="1:9 16384:16384" ht="50.1" customHeight="1">
      <c r="A554" s="40">
        <v>531</v>
      </c>
      <c r="B554" s="40" t="s">
        <v>498</v>
      </c>
      <c r="C554" s="40">
        <v>28</v>
      </c>
      <c r="D554" s="38" t="str">
        <f>IFERROR(INDEX('budget subgp'!$B$2:$E$67,MATCH(Data!A554,'budget subgp'!$B$2:$B$67,0),4),"")</f>
        <v>Administrative and Establishment Expenses</v>
      </c>
      <c r="E554" s="40" t="s">
        <v>498</v>
      </c>
      <c r="F554" s="40">
        <v>2201101</v>
      </c>
      <c r="G554" s="54" t="s">
        <v>501</v>
      </c>
      <c r="H554" s="51"/>
      <c r="I554" s="59" t="s">
        <v>1101</v>
      </c>
      <c r="XFD554" s="67"/>
    </row>
    <row r="555" spans="1:9 16384:16384" ht="50.1" customHeight="1">
      <c r="A555" s="40">
        <v>531</v>
      </c>
      <c r="B555" s="40" t="s">
        <v>498</v>
      </c>
      <c r="C555" s="40">
        <v>28</v>
      </c>
      <c r="D555" s="38" t="str">
        <f>IFERROR(INDEX('budget subgp'!$B$2:$E$67,MATCH(Data!A555,'budget subgp'!$B$2:$B$67,0),4),"")</f>
        <v>Administrative and Establishment Expenses</v>
      </c>
      <c r="E555" s="40" t="s">
        <v>498</v>
      </c>
      <c r="F555" s="40">
        <v>2201102</v>
      </c>
      <c r="G555" s="54" t="s">
        <v>502</v>
      </c>
      <c r="H555" s="51"/>
      <c r="I555" s="59" t="s">
        <v>1101</v>
      </c>
      <c r="XFD555" s="67" t="str">
        <f>IF(COUNTIFS($D$3:D555,D555,$E$3:E555,E555,$F$3:F555,F555,$G$3:G555,G555)&gt;1,"Duplicate","")</f>
        <v/>
      </c>
    </row>
    <row r="556" spans="1:9 16384:16384" ht="50.1" customHeight="1">
      <c r="A556" s="40">
        <v>531</v>
      </c>
      <c r="B556" s="40" t="s">
        <v>498</v>
      </c>
      <c r="C556" s="40">
        <v>28</v>
      </c>
      <c r="D556" s="38" t="str">
        <f>IFERROR(INDEX('budget subgp'!$B$2:$E$67,MATCH(Data!A556,'budget subgp'!$B$2:$B$67,0),4),"")</f>
        <v>Administrative and Establishment Expenses</v>
      </c>
      <c r="E556" s="40" t="s">
        <v>498</v>
      </c>
      <c r="F556" s="40">
        <v>2201104</v>
      </c>
      <c r="G556" s="54" t="s">
        <v>503</v>
      </c>
      <c r="H556" s="51"/>
      <c r="I556" s="59" t="s">
        <v>1101</v>
      </c>
      <c r="XFD556" s="67"/>
    </row>
    <row r="557" spans="1:9 16384:16384" ht="50.1" customHeight="1">
      <c r="A557" s="40">
        <v>531</v>
      </c>
      <c r="B557" s="40" t="s">
        <v>498</v>
      </c>
      <c r="C557" s="40">
        <v>28</v>
      </c>
      <c r="D557" s="38" t="str">
        <f>IFERROR(INDEX('budget subgp'!$B$2:$E$67,MATCH(Data!A557,'budget subgp'!$B$2:$B$67,0),4),"")</f>
        <v>Administrative and Establishment Expenses</v>
      </c>
      <c r="E557" s="40" t="s">
        <v>498</v>
      </c>
      <c r="F557" s="40">
        <v>2201199</v>
      </c>
      <c r="G557" s="54" t="s">
        <v>504</v>
      </c>
      <c r="H557" s="51"/>
      <c r="I557" s="59" t="s">
        <v>1101</v>
      </c>
      <c r="XFD557" s="67" t="str">
        <f>IF(COUNTIFS($D$3:D557,D557,$E$3:E557,E557,$F$3:F557,F557,$G$3:G557,G557)&gt;1,"Duplicate","")</f>
        <v/>
      </c>
    </row>
    <row r="558" spans="1:9 16384:16384" ht="50.1" customHeight="1">
      <c r="A558" s="40">
        <v>531</v>
      </c>
      <c r="B558" s="40" t="s">
        <v>498</v>
      </c>
      <c r="C558" s="40">
        <v>28</v>
      </c>
      <c r="D558" s="38" t="str">
        <f>IFERROR(INDEX('budget subgp'!$B$2:$E$67,MATCH(Data!A558,'budget subgp'!$B$2:$B$67,0),4),"")</f>
        <v>Administrative and Establishment Expenses</v>
      </c>
      <c r="E558" s="40" t="s">
        <v>498</v>
      </c>
      <c r="F558" s="40">
        <v>2201299</v>
      </c>
      <c r="G558" s="54" t="s">
        <v>505</v>
      </c>
      <c r="H558" s="51"/>
      <c r="I558" s="59" t="s">
        <v>1101</v>
      </c>
      <c r="XFD558" s="67"/>
    </row>
    <row r="559" spans="1:9 16384:16384" ht="50.1" customHeight="1">
      <c r="A559" s="40">
        <v>531</v>
      </c>
      <c r="B559" s="40" t="s">
        <v>498</v>
      </c>
      <c r="C559" s="40">
        <v>28</v>
      </c>
      <c r="D559" s="38" t="str">
        <f>IFERROR(INDEX('budget subgp'!$B$2:$E$67,MATCH(Data!A559,'budget subgp'!$B$2:$B$67,0),4),"")</f>
        <v>Administrative and Establishment Expenses</v>
      </c>
      <c r="E559" s="40" t="s">
        <v>498</v>
      </c>
      <c r="F559" s="40">
        <v>2202001</v>
      </c>
      <c r="G559" s="54" t="s">
        <v>506</v>
      </c>
      <c r="H559" s="51"/>
      <c r="I559" s="59" t="s">
        <v>1101</v>
      </c>
      <c r="XFD559" s="67" t="str">
        <f>IF(COUNTIFS($D$3:D559,D559,$E$3:E559,E559,$F$3:F559,F559,$G$3:G559,G559)&gt;1,"Duplicate","")</f>
        <v/>
      </c>
    </row>
    <row r="560" spans="1:9 16384:16384" ht="50.1" customHeight="1">
      <c r="A560" s="40">
        <v>531</v>
      </c>
      <c r="B560" s="40" t="s">
        <v>498</v>
      </c>
      <c r="C560" s="40">
        <v>28</v>
      </c>
      <c r="D560" s="38" t="str">
        <f>IFERROR(INDEX('budget subgp'!$B$2:$E$67,MATCH(Data!A560,'budget subgp'!$B$2:$B$67,0),4),"")</f>
        <v>Administrative and Establishment Expenses</v>
      </c>
      <c r="E560" s="40" t="s">
        <v>498</v>
      </c>
      <c r="F560" s="40">
        <v>2204001</v>
      </c>
      <c r="G560" s="54" t="s">
        <v>507</v>
      </c>
      <c r="H560" s="51"/>
      <c r="I560" s="59" t="s">
        <v>1101</v>
      </c>
      <c r="XFD560" s="67"/>
    </row>
    <row r="561" spans="1:9 16384:16384" ht="50.1" customHeight="1">
      <c r="A561" s="40">
        <v>531</v>
      </c>
      <c r="B561" s="40" t="s">
        <v>498</v>
      </c>
      <c r="C561" s="40">
        <v>28</v>
      </c>
      <c r="D561" s="38" t="str">
        <f>IFERROR(INDEX('budget subgp'!$B$2:$E$67,MATCH(Data!A561,'budget subgp'!$B$2:$B$67,0),4),"")</f>
        <v>Administrative and Establishment Expenses</v>
      </c>
      <c r="E561" s="40" t="s">
        <v>498</v>
      </c>
      <c r="F561" s="40">
        <v>2205101</v>
      </c>
      <c r="G561" s="54" t="s">
        <v>508</v>
      </c>
      <c r="H561" s="51"/>
      <c r="I561" s="59" t="s">
        <v>1101</v>
      </c>
      <c r="XFD561" s="67" t="str">
        <f>IF(COUNTIFS($D$3:D561,D561,$E$3:E561,E561,$F$3:F561,F561,$G$3:G561,G561)&gt;1,"Duplicate","")</f>
        <v/>
      </c>
    </row>
    <row r="562" spans="1:9 16384:16384" ht="50.1" customHeight="1">
      <c r="A562" s="40">
        <v>531</v>
      </c>
      <c r="B562" s="40" t="s">
        <v>498</v>
      </c>
      <c r="C562" s="40">
        <v>28</v>
      </c>
      <c r="D562" s="38" t="str">
        <f>IFERROR(INDEX('budget subgp'!$B$2:$E$67,MATCH(Data!A562,'budget subgp'!$B$2:$B$67,0),4),"")</f>
        <v>Administrative and Establishment Expenses</v>
      </c>
      <c r="E562" s="40" t="s">
        <v>498</v>
      </c>
      <c r="F562" s="40">
        <v>2208099</v>
      </c>
      <c r="G562" s="54" t="s">
        <v>509</v>
      </c>
      <c r="H562" s="51"/>
      <c r="I562" s="59" t="s">
        <v>1101</v>
      </c>
      <c r="XFD562" s="67"/>
    </row>
    <row r="563" spans="1:9 16384:16384" ht="50.1" customHeight="1">
      <c r="A563" s="40">
        <v>531</v>
      </c>
      <c r="B563" s="40" t="s">
        <v>498</v>
      </c>
      <c r="C563" s="40">
        <v>28</v>
      </c>
      <c r="D563" s="38" t="str">
        <f>IFERROR(INDEX('budget subgp'!$B$2:$E$67,MATCH(Data!A563,'budget subgp'!$B$2:$B$67,0),4),"")</f>
        <v>Administrative and Establishment Expenses</v>
      </c>
      <c r="E563" s="40" t="s">
        <v>498</v>
      </c>
      <c r="F563" s="40">
        <v>2301002</v>
      </c>
      <c r="G563" s="54" t="s">
        <v>510</v>
      </c>
      <c r="H563" s="51"/>
      <c r="I563" s="61" t="s">
        <v>1101</v>
      </c>
      <c r="XFD563" s="67" t="str">
        <f>IF(COUNTIFS($D$3:D563,D563,$E$3:E563,E563,$F$3:F563,F563,$G$3:G563,G563)&gt;1,"Duplicate","")</f>
        <v/>
      </c>
    </row>
    <row r="564" spans="1:9 16384:16384" ht="50.1" customHeight="1">
      <c r="A564" s="40">
        <v>531</v>
      </c>
      <c r="B564" s="40" t="s">
        <v>498</v>
      </c>
      <c r="C564" s="40">
        <v>28</v>
      </c>
      <c r="D564" s="38" t="str">
        <f>IFERROR(INDEX('budget subgp'!$B$2:$E$67,MATCH(Data!A564,'budget subgp'!$B$2:$B$67,0),4),"")</f>
        <v>Administrative and Establishment Expenses</v>
      </c>
      <c r="E564" s="40" t="s">
        <v>498</v>
      </c>
      <c r="F564" s="40">
        <v>2304002</v>
      </c>
      <c r="G564" s="54" t="s">
        <v>511</v>
      </c>
      <c r="H564" s="51"/>
      <c r="I564" s="61" t="s">
        <v>1101</v>
      </c>
      <c r="XFD564" s="67"/>
    </row>
    <row r="565" spans="1:9 16384:16384" ht="50.1" customHeight="1">
      <c r="A565" s="40">
        <v>531</v>
      </c>
      <c r="B565" s="40" t="s">
        <v>498</v>
      </c>
      <c r="C565" s="40">
        <v>28</v>
      </c>
      <c r="D565" s="38" t="str">
        <f>IFERROR(INDEX('budget subgp'!$B$2:$E$67,MATCH(Data!A565,'budget subgp'!$B$2:$B$67,0),4),"")</f>
        <v>Administrative and Establishment Expenses</v>
      </c>
      <c r="E565" s="40" t="s">
        <v>498</v>
      </c>
      <c r="F565" s="40">
        <v>2304099</v>
      </c>
      <c r="G565" s="54" t="s">
        <v>512</v>
      </c>
      <c r="H565" s="51"/>
      <c r="I565" s="61" t="s">
        <v>1101</v>
      </c>
      <c r="XFD565" s="67" t="str">
        <f>IF(COUNTIFS($D$3:D565,D565,$E$3:E565,E565,$F$3:F565,F565,$G$3:G565,G565)&gt;1,"Duplicate","")</f>
        <v/>
      </c>
    </row>
    <row r="566" spans="1:9 16384:16384" ht="50.1" customHeight="1">
      <c r="A566" s="40">
        <v>531</v>
      </c>
      <c r="B566" s="40" t="s">
        <v>498</v>
      </c>
      <c r="C566" s="40">
        <v>28</v>
      </c>
      <c r="D566" s="38" t="str">
        <f>IFERROR(INDEX('budget subgp'!$B$2:$E$67,MATCH(Data!A566,'budget subgp'!$B$2:$B$67,0),4),"")</f>
        <v>Administrative and Establishment Expenses</v>
      </c>
      <c r="E566" s="40" t="s">
        <v>498</v>
      </c>
      <c r="F566" s="40">
        <v>2305909</v>
      </c>
      <c r="G566" s="54" t="s">
        <v>513</v>
      </c>
      <c r="H566" s="51"/>
      <c r="I566" s="61" t="s">
        <v>1101</v>
      </c>
      <c r="XFD566" s="67"/>
    </row>
    <row r="567" spans="1:9 16384:16384" ht="50.1" customHeight="1">
      <c r="A567" s="40">
        <v>531</v>
      </c>
      <c r="B567" s="40" t="s">
        <v>498</v>
      </c>
      <c r="C567" s="40">
        <v>28</v>
      </c>
      <c r="D567" s="38" t="str">
        <f>IFERROR(INDEX('budget subgp'!$B$2:$E$67,MATCH(Data!A567,'budget subgp'!$B$2:$B$67,0),4),"")</f>
        <v>Administrative and Establishment Expenses</v>
      </c>
      <c r="E567" s="40" t="s">
        <v>498</v>
      </c>
      <c r="F567" s="40">
        <v>2407001</v>
      </c>
      <c r="G567" s="54" t="s">
        <v>514</v>
      </c>
      <c r="H567" s="51"/>
      <c r="I567" s="61" t="s">
        <v>1101</v>
      </c>
      <c r="XFD567" s="67" t="str">
        <f>IF(COUNTIFS($D$3:D567,D567,$E$3:E567,E567,$F$3:F567,F567,$G$3:G567,G567)&gt;1,"Duplicate","")</f>
        <v/>
      </c>
    </row>
    <row r="568" spans="1:9 16384:16384" ht="50.1" customHeight="1">
      <c r="A568" s="40">
        <v>531</v>
      </c>
      <c r="B568" s="40" t="s">
        <v>498</v>
      </c>
      <c r="C568" s="40">
        <v>28</v>
      </c>
      <c r="D568" s="38" t="str">
        <f>IFERROR(INDEX('budget subgp'!$B$2:$E$67,MATCH(Data!A568,'budget subgp'!$B$2:$B$67,0),4),"")</f>
        <v>Administrative and Establishment Expenses</v>
      </c>
      <c r="E568" s="40" t="s">
        <v>498</v>
      </c>
      <c r="F568" s="40">
        <v>2408001</v>
      </c>
      <c r="G568" s="54" t="s">
        <v>515</v>
      </c>
      <c r="H568" s="51"/>
      <c r="I568" s="61" t="s">
        <v>1101</v>
      </c>
      <c r="XFD568" s="67"/>
    </row>
    <row r="569" spans="1:9 16384:16384" ht="50.1" customHeight="1">
      <c r="A569" s="40">
        <v>531</v>
      </c>
      <c r="B569" s="40" t="s">
        <v>498</v>
      </c>
      <c r="C569" s="40">
        <v>28</v>
      </c>
      <c r="D569" s="38" t="str">
        <f>IFERROR(INDEX('budget subgp'!$B$2:$E$67,MATCH(Data!A569,'budget subgp'!$B$2:$B$67,0),4),"")</f>
        <v>Administrative and Establishment Expenses</v>
      </c>
      <c r="E569" s="40" t="s">
        <v>498</v>
      </c>
      <c r="F569" s="40">
        <v>2308005</v>
      </c>
      <c r="G569" s="54" t="s">
        <v>516</v>
      </c>
      <c r="H569" s="51"/>
      <c r="I569" s="61" t="s">
        <v>1101</v>
      </c>
      <c r="XFD569" s="67" t="str">
        <f>IF(COUNTIFS($D$3:D569,D569,$E$3:E569,E569,$F$3:F569,F569,$G$3:G569,G569)&gt;1,"Duplicate","")</f>
        <v/>
      </c>
    </row>
    <row r="570" spans="1:9 16384:16384" ht="50.1" customHeight="1">
      <c r="A570" s="40">
        <v>531</v>
      </c>
      <c r="B570" s="40" t="s">
        <v>498</v>
      </c>
      <c r="C570" s="40">
        <v>28</v>
      </c>
      <c r="D570" s="38" t="str">
        <f>IFERROR(INDEX('budget subgp'!$B$2:$E$67,MATCH(Data!A570,'budget subgp'!$B$2:$B$67,0),4),"")</f>
        <v>Administrative and Establishment Expenses</v>
      </c>
      <c r="E570" s="40" t="s">
        <v>498</v>
      </c>
      <c r="F570" s="40">
        <v>2530502</v>
      </c>
      <c r="G570" s="54" t="s">
        <v>517</v>
      </c>
      <c r="H570" s="51"/>
      <c r="I570" s="61" t="s">
        <v>1101</v>
      </c>
      <c r="XFD570" s="67"/>
    </row>
    <row r="571" spans="1:9 16384:16384" ht="50.1" customHeight="1">
      <c r="A571" s="40">
        <v>531</v>
      </c>
      <c r="B571" s="40" t="s">
        <v>498</v>
      </c>
      <c r="C571" s="40">
        <v>28</v>
      </c>
      <c r="D571" s="38" t="str">
        <f>IFERROR(INDEX('budget subgp'!$B$2:$E$67,MATCH(Data!A571,'budget subgp'!$B$2:$B$67,0),4),"")</f>
        <v>Administrative and Establishment Expenses</v>
      </c>
      <c r="E571" s="40" t="s">
        <v>498</v>
      </c>
      <c r="F571" s="40">
        <v>2305902</v>
      </c>
      <c r="G571" s="54" t="s">
        <v>518</v>
      </c>
      <c r="H571" s="51"/>
      <c r="I571" s="61" t="s">
        <v>1101</v>
      </c>
      <c r="XFD571" s="67" t="str">
        <f>IF(COUNTIFS($D$3:D571,D571,$E$3:E571,E571,$F$3:F571,F571,$G$3:G571,G571)&gt;1,"Duplicate","")</f>
        <v/>
      </c>
    </row>
    <row r="572" spans="1:9 16384:16384" ht="50.1" customHeight="1">
      <c r="A572" s="40">
        <v>531</v>
      </c>
      <c r="B572" s="40" t="s">
        <v>498</v>
      </c>
      <c r="C572" s="40">
        <v>28</v>
      </c>
      <c r="D572" s="38" t="str">
        <f>IFERROR(INDEX('budget subgp'!$B$2:$E$67,MATCH(Data!A572,'budget subgp'!$B$2:$B$67,0),4),"")</f>
        <v>Administrative and Establishment Expenses</v>
      </c>
      <c r="E572" s="40" t="s">
        <v>498</v>
      </c>
      <c r="F572" s="40">
        <v>2530501</v>
      </c>
      <c r="G572" s="54" t="s">
        <v>519</v>
      </c>
      <c r="H572" s="51"/>
      <c r="I572" s="61" t="s">
        <v>1101</v>
      </c>
      <c r="XFD572" s="67"/>
    </row>
    <row r="573" spans="1:9 16384:16384" ht="50.1" customHeight="1">
      <c r="A573" s="40">
        <v>531</v>
      </c>
      <c r="B573" s="40" t="s">
        <v>498</v>
      </c>
      <c r="C573" s="40">
        <v>28</v>
      </c>
      <c r="D573" s="38" t="str">
        <f>IFERROR(INDEX('budget subgp'!$B$2:$E$67,MATCH(Data!A573,'budget subgp'!$B$2:$B$67,0),4),"")</f>
        <v>Administrative and Establishment Expenses</v>
      </c>
      <c r="E573" s="40" t="s">
        <v>498</v>
      </c>
      <c r="F573" s="40">
        <v>2201004</v>
      </c>
      <c r="G573" s="54" t="s">
        <v>520</v>
      </c>
      <c r="H573" s="51"/>
      <c r="I573" s="59" t="s">
        <v>1101</v>
      </c>
      <c r="XFD573" s="67" t="str">
        <f>IF(COUNTIFS($D$3:D573,D573,$E$3:E573,E573,$F$3:F573,F573,$G$3:G573,G573)&gt;1,"Duplicate","")</f>
        <v/>
      </c>
    </row>
    <row r="574" spans="1:9 16384:16384" ht="50.1" customHeight="1">
      <c r="A574" s="40">
        <v>531</v>
      </c>
      <c r="B574" s="40" t="s">
        <v>498</v>
      </c>
      <c r="C574" s="40">
        <v>28</v>
      </c>
      <c r="D574" s="38" t="str">
        <f>IFERROR(INDEX('budget subgp'!$B$2:$E$67,MATCH(Data!A574,'budget subgp'!$B$2:$B$67,0),4),"")</f>
        <v>Administrative and Establishment Expenses</v>
      </c>
      <c r="E574" s="40" t="s">
        <v>498</v>
      </c>
      <c r="F574" s="40">
        <v>2206002</v>
      </c>
      <c r="G574" s="54" t="s">
        <v>521</v>
      </c>
      <c r="H574" s="51"/>
      <c r="I574" s="59" t="s">
        <v>1101</v>
      </c>
      <c r="XFD574" s="67"/>
    </row>
    <row r="575" spans="1:9 16384:16384" ht="50.1" customHeight="1">
      <c r="A575" s="40">
        <v>531</v>
      </c>
      <c r="B575" s="40" t="s">
        <v>498</v>
      </c>
      <c r="C575" s="40">
        <v>28</v>
      </c>
      <c r="D575" s="38" t="str">
        <f>IFERROR(INDEX('budget subgp'!$B$2:$E$67,MATCH(Data!A575,'budget subgp'!$B$2:$B$67,0),4),"")</f>
        <v>Administrative and Establishment Expenses</v>
      </c>
      <c r="E575" s="40" t="s">
        <v>498</v>
      </c>
      <c r="F575" s="40">
        <v>2208002</v>
      </c>
      <c r="G575" s="54" t="s">
        <v>522</v>
      </c>
      <c r="H575" s="51"/>
      <c r="I575" s="59" t="s">
        <v>1101</v>
      </c>
      <c r="XFD575" s="67" t="str">
        <f>IF(COUNTIFS($D$3:D575,D575,$E$3:E575,E575,$F$3:F575,F575,$G$3:G575,G575)&gt;1,"Duplicate","")</f>
        <v/>
      </c>
    </row>
    <row r="576" spans="1:9 16384:16384" ht="50.1" customHeight="1">
      <c r="A576" s="40">
        <v>531</v>
      </c>
      <c r="B576" s="40" t="s">
        <v>498</v>
      </c>
      <c r="C576" s="40">
        <v>28</v>
      </c>
      <c r="D576" s="38" t="str">
        <f>IFERROR(INDEX('budget subgp'!$B$2:$E$67,MATCH(Data!A576,'budget subgp'!$B$2:$B$67,0),4),"")</f>
        <v>Administrative and Establishment Expenses</v>
      </c>
      <c r="E576" s="40" t="s">
        <v>498</v>
      </c>
      <c r="F576" s="40">
        <v>2208003</v>
      </c>
      <c r="G576" s="54" t="s">
        <v>523</v>
      </c>
      <c r="H576" s="51"/>
      <c r="I576" s="59" t="s">
        <v>1101</v>
      </c>
      <c r="XFD576" s="67"/>
    </row>
    <row r="577" spans="1:9 16384:16384" ht="50.1" customHeight="1">
      <c r="A577" s="40">
        <v>531</v>
      </c>
      <c r="B577" s="40" t="s">
        <v>498</v>
      </c>
      <c r="C577" s="40">
        <v>28</v>
      </c>
      <c r="D577" s="38" t="str">
        <f>IFERROR(INDEX('budget subgp'!$B$2:$E$67,MATCH(Data!A577,'budget subgp'!$B$2:$B$67,0),4),"")</f>
        <v>Administrative and Establishment Expenses</v>
      </c>
      <c r="E577" s="40" t="s">
        <v>498</v>
      </c>
      <c r="F577" s="40">
        <v>2208004</v>
      </c>
      <c r="G577" s="54" t="s">
        <v>524</v>
      </c>
      <c r="H577" s="51"/>
      <c r="I577" s="59" t="s">
        <v>1101</v>
      </c>
      <c r="XFD577" s="67" t="str">
        <f>IF(COUNTIFS($D$3:D577,D577,$E$3:E577,E577,$F$3:F577,F577,$G$3:G577,G577)&gt;1,"Duplicate","")</f>
        <v/>
      </c>
    </row>
    <row r="578" spans="1:9 16384:16384" ht="50.1" customHeight="1">
      <c r="A578" s="40">
        <v>531</v>
      </c>
      <c r="B578" s="40" t="s">
        <v>498</v>
      </c>
      <c r="C578" s="40">
        <v>28</v>
      </c>
      <c r="D578" s="38" t="str">
        <f>IFERROR(INDEX('budget subgp'!$B$2:$E$67,MATCH(Data!A578,'budget subgp'!$B$2:$B$67,0),4),"")</f>
        <v>Administrative and Establishment Expenses</v>
      </c>
      <c r="E578" s="40" t="s">
        <v>498</v>
      </c>
      <c r="F578" s="40">
        <v>2308011</v>
      </c>
      <c r="G578" s="54" t="s">
        <v>525</v>
      </c>
      <c r="H578" s="51"/>
      <c r="I578" s="61" t="s">
        <v>1101</v>
      </c>
      <c r="XFD578" s="67"/>
    </row>
    <row r="579" spans="1:9 16384:16384" ht="50.1" customHeight="1">
      <c r="A579" s="40">
        <v>531</v>
      </c>
      <c r="B579" s="40" t="s">
        <v>498</v>
      </c>
      <c r="C579" s="40">
        <v>28</v>
      </c>
      <c r="D579" s="38" t="str">
        <f>IFERROR(INDEX('budget subgp'!$B$2:$E$67,MATCH(Data!A579,'budget subgp'!$B$2:$B$67,0),4),"")</f>
        <v>Administrative and Establishment Expenses</v>
      </c>
      <c r="E579" s="40" t="s">
        <v>498</v>
      </c>
      <c r="F579" s="40">
        <v>2308012</v>
      </c>
      <c r="G579" s="54" t="s">
        <v>526</v>
      </c>
      <c r="H579" s="51"/>
      <c r="I579" s="61" t="s">
        <v>1101</v>
      </c>
      <c r="XFD579" s="67" t="str">
        <f>IF(COUNTIFS($D$3:D579,D579,$E$3:E579,E579,$F$3:F579,F579,$G$3:G579,G579)&gt;1,"Duplicate","")</f>
        <v/>
      </c>
    </row>
    <row r="580" spans="1:9 16384:16384" ht="50.1" customHeight="1">
      <c r="A580" s="40">
        <v>531</v>
      </c>
      <c r="B580" s="40" t="s">
        <v>498</v>
      </c>
      <c r="C580" s="40">
        <v>28</v>
      </c>
      <c r="D580" s="38" t="str">
        <f>IFERROR(INDEX('budget subgp'!$B$2:$E$67,MATCH(Data!A580,'budget subgp'!$B$2:$B$67,0),4),"")</f>
        <v>Administrative and Establishment Expenses</v>
      </c>
      <c r="E580" s="40" t="s">
        <v>498</v>
      </c>
      <c r="F580" s="40">
        <v>2308099</v>
      </c>
      <c r="G580" s="54" t="s">
        <v>527</v>
      </c>
      <c r="H580" s="51"/>
      <c r="I580" s="61" t="s">
        <v>1101</v>
      </c>
      <c r="XFD580" s="67"/>
    </row>
    <row r="581" spans="1:9 16384:16384" ht="50.1" customHeight="1">
      <c r="A581" s="40">
        <v>531</v>
      </c>
      <c r="B581" s="40" t="s">
        <v>498</v>
      </c>
      <c r="C581" s="40">
        <v>28</v>
      </c>
      <c r="D581" s="38" t="str">
        <f>IFERROR(INDEX('budget subgp'!$B$2:$E$67,MATCH(Data!A581,'budget subgp'!$B$2:$B$67,0),4),"")</f>
        <v>Administrative and Establishment Expenses</v>
      </c>
      <c r="E581" s="40" t="s">
        <v>498</v>
      </c>
      <c r="F581" s="40">
        <v>2201105</v>
      </c>
      <c r="G581" s="54" t="s">
        <v>528</v>
      </c>
      <c r="H581" s="51"/>
      <c r="I581" s="59" t="s">
        <v>1101</v>
      </c>
      <c r="XFD581" s="67" t="str">
        <f>IF(COUNTIFS($D$3:D581,D581,$E$3:E581,E581,$F$3:F581,F581,$G$3:G581,G581)&gt;1,"Duplicate","")</f>
        <v/>
      </c>
    </row>
    <row r="582" spans="1:9 16384:16384" ht="50.1" customHeight="1">
      <c r="A582" s="40">
        <v>531</v>
      </c>
      <c r="B582" s="40" t="s">
        <v>498</v>
      </c>
      <c r="C582" s="40">
        <v>28</v>
      </c>
      <c r="D582" s="38" t="str">
        <f>IFERROR(INDEX('budget subgp'!$B$2:$E$67,MATCH(Data!A582,'budget subgp'!$B$2:$B$67,0),4),"")</f>
        <v>Administrative and Establishment Expenses</v>
      </c>
      <c r="E582" s="40" t="s">
        <v>498</v>
      </c>
      <c r="F582" s="40">
        <v>2201103</v>
      </c>
      <c r="G582" s="54" t="s">
        <v>529</v>
      </c>
      <c r="H582" s="51"/>
      <c r="I582" s="59" t="s">
        <v>1101</v>
      </c>
      <c r="XFD582" s="67"/>
    </row>
    <row r="583" spans="1:9 16384:16384" ht="50.1" customHeight="1">
      <c r="A583" s="40">
        <v>531</v>
      </c>
      <c r="B583" s="40" t="s">
        <v>498</v>
      </c>
      <c r="C583" s="40">
        <v>28</v>
      </c>
      <c r="D583" s="38" t="str">
        <f>IFERROR(INDEX('budget subgp'!$B$2:$E$67,MATCH(Data!A583,'budget subgp'!$B$2:$B$67,0),4),"")</f>
        <v>Administrative and Establishment Expenses</v>
      </c>
      <c r="E583" s="40" t="s">
        <v>498</v>
      </c>
      <c r="F583" s="40">
        <v>2206001</v>
      </c>
      <c r="G583" s="54" t="s">
        <v>448</v>
      </c>
      <c r="H583" s="51"/>
      <c r="I583" s="59" t="s">
        <v>1101</v>
      </c>
      <c r="XFD583" s="67" t="str">
        <f>IF(COUNTIFS($D$3:D583,D583,$E$3:E583,E583,$F$3:F583,F583,$G$3:G583,G583)&gt;1,"Duplicate","")</f>
        <v/>
      </c>
    </row>
    <row r="584" spans="1:9 16384:16384" ht="50.1" customHeight="1">
      <c r="A584" s="40">
        <v>531</v>
      </c>
      <c r="B584" s="40" t="s">
        <v>498</v>
      </c>
      <c r="C584" s="40">
        <v>28</v>
      </c>
      <c r="D584" s="38" t="str">
        <f>IFERROR(INDEX('budget subgp'!$B$2:$E$67,MATCH(Data!A584,'budget subgp'!$B$2:$B$67,0),4),"")</f>
        <v>Administrative and Establishment Expenses</v>
      </c>
      <c r="E584" s="40" t="s">
        <v>498</v>
      </c>
      <c r="F584" s="40">
        <v>2208001</v>
      </c>
      <c r="G584" s="54" t="s">
        <v>530</v>
      </c>
      <c r="H584" s="51"/>
      <c r="I584" s="59" t="s">
        <v>1101</v>
      </c>
      <c r="XFD584" s="67"/>
    </row>
    <row r="585" spans="1:9 16384:16384" ht="50.1" customHeight="1">
      <c r="A585" s="40">
        <v>531</v>
      </c>
      <c r="B585" s="40" t="s">
        <v>498</v>
      </c>
      <c r="C585" s="40">
        <v>28</v>
      </c>
      <c r="D585" s="38" t="str">
        <f>IFERROR(INDEX('budget subgp'!$B$2:$E$67,MATCH(Data!A585,'budget subgp'!$B$2:$B$67,0),4),"")</f>
        <v>Administrative and Establishment Expenses</v>
      </c>
      <c r="E585" s="40" t="s">
        <v>498</v>
      </c>
      <c r="F585" s="40">
        <v>3503015</v>
      </c>
      <c r="G585" s="54" t="s">
        <v>531</v>
      </c>
      <c r="H585" s="51"/>
      <c r="I585" s="61" t="s">
        <v>1101</v>
      </c>
      <c r="XFD585" s="67"/>
    </row>
    <row r="586" spans="1:9 16384:16384" ht="50.1" customHeight="1">
      <c r="A586" s="40">
        <v>531</v>
      </c>
      <c r="B586" s="40" t="s">
        <v>498</v>
      </c>
      <c r="C586" s="40">
        <v>28</v>
      </c>
      <c r="D586" s="38" t="str">
        <f>IFERROR(INDEX('budget subgp'!$B$2:$E$67,MATCH(Data!A586,'budget subgp'!$B$2:$B$67,0),4),"")</f>
        <v>Administrative and Establishment Expenses</v>
      </c>
      <c r="E586" s="40" t="s">
        <v>498</v>
      </c>
      <c r="F586" s="40">
        <v>2205102</v>
      </c>
      <c r="G586" s="54" t="s">
        <v>532</v>
      </c>
      <c r="H586" s="51"/>
      <c r="I586" s="59" t="s">
        <v>1101</v>
      </c>
      <c r="XFD586" s="67"/>
    </row>
    <row r="587" spans="1:9 16384:16384" ht="50.1" customHeight="1">
      <c r="A587" s="40">
        <v>531</v>
      </c>
      <c r="B587" s="40" t="s">
        <v>498</v>
      </c>
      <c r="C587" s="40">
        <v>28</v>
      </c>
      <c r="D587" s="38" t="str">
        <f>IFERROR(INDEX('budget subgp'!$B$2:$E$67,MATCH(Data!A587,'budget subgp'!$B$2:$B$67,0),4),"")</f>
        <v>Administrative and Establishment Expenses</v>
      </c>
      <c r="E587" s="40" t="s">
        <v>498</v>
      </c>
      <c r="F587" s="40">
        <v>2201201</v>
      </c>
      <c r="G587" s="54" t="s">
        <v>533</v>
      </c>
      <c r="H587" s="51"/>
      <c r="I587" s="59" t="s">
        <v>1101</v>
      </c>
      <c r="XFD587" s="67" t="str">
        <f>IF(COUNTIFS($D$3:D587,D587,$E$3:E587,E587,$F$3:F587,F587,$G$3:G587,G587)&gt;1,"Duplicate","")</f>
        <v/>
      </c>
    </row>
    <row r="588" spans="1:9 16384:16384" ht="50.1" customHeight="1">
      <c r="A588" s="40">
        <v>531</v>
      </c>
      <c r="B588" s="40" t="s">
        <v>498</v>
      </c>
      <c r="C588" s="40">
        <v>28</v>
      </c>
      <c r="D588" s="38" t="str">
        <f>IFERROR(INDEX('budget subgp'!$B$2:$E$67,MATCH(Data!A588,'budget subgp'!$B$2:$B$67,0),4),"")</f>
        <v>Administrative and Establishment Expenses</v>
      </c>
      <c r="E588" s="40" t="s">
        <v>498</v>
      </c>
      <c r="F588" s="40">
        <v>2201202</v>
      </c>
      <c r="G588" s="54" t="s">
        <v>534</v>
      </c>
      <c r="H588" s="51"/>
      <c r="I588" s="59" t="s">
        <v>1101</v>
      </c>
      <c r="XFD588" s="67"/>
    </row>
    <row r="589" spans="1:9 16384:16384" ht="50.1" customHeight="1">
      <c r="A589" s="40">
        <v>531</v>
      </c>
      <c r="B589" s="40" t="s">
        <v>498</v>
      </c>
      <c r="C589" s="40">
        <v>28</v>
      </c>
      <c r="D589" s="38" t="str">
        <f>IFERROR(INDEX('budget subgp'!$B$2:$E$67,MATCH(Data!A589,'budget subgp'!$B$2:$B$67,0),4),"")</f>
        <v>Administrative and Establishment Expenses</v>
      </c>
      <c r="E589" s="40" t="s">
        <v>498</v>
      </c>
      <c r="F589" s="40">
        <v>2202101</v>
      </c>
      <c r="G589" s="54" t="s">
        <v>535</v>
      </c>
      <c r="H589" s="51"/>
      <c r="I589" s="59" t="s">
        <v>1101</v>
      </c>
      <c r="XFD589" s="67" t="str">
        <f>IF(COUNTIFS($D$3:D589,D589,$E$3:E589,E589,$F$3:F589,F589,$G$3:G589,G589)&gt;1,"Duplicate","")</f>
        <v/>
      </c>
    </row>
    <row r="590" spans="1:9 16384:16384" ht="50.1" customHeight="1">
      <c r="A590" s="40">
        <v>531</v>
      </c>
      <c r="B590" s="40" t="s">
        <v>498</v>
      </c>
      <c r="C590" s="40">
        <v>28</v>
      </c>
      <c r="D590" s="38" t="str">
        <f>IFERROR(INDEX('budget subgp'!$B$2:$E$67,MATCH(Data!A590,'budget subgp'!$B$2:$B$67,0),4),"")</f>
        <v>Administrative and Establishment Expenses</v>
      </c>
      <c r="E590" s="40" t="s">
        <v>498</v>
      </c>
      <c r="F590" s="40">
        <v>2205201</v>
      </c>
      <c r="G590" s="54" t="s">
        <v>536</v>
      </c>
      <c r="H590" s="51"/>
      <c r="I590" s="59" t="s">
        <v>1101</v>
      </c>
      <c r="XFD590" s="67"/>
    </row>
    <row r="591" spans="1:9 16384:16384" ht="50.1" customHeight="1">
      <c r="A591" s="40">
        <v>531</v>
      </c>
      <c r="B591" s="40" t="s">
        <v>498</v>
      </c>
      <c r="C591" s="40">
        <v>28</v>
      </c>
      <c r="D591" s="38" t="str">
        <f>IFERROR(INDEX('budget subgp'!$B$2:$E$67,MATCH(Data!A591,'budget subgp'!$B$2:$B$67,0),4),"")</f>
        <v>Administrative and Establishment Expenses</v>
      </c>
      <c r="E591" s="40" t="s">
        <v>498</v>
      </c>
      <c r="F591" s="40">
        <v>2206101</v>
      </c>
      <c r="G591" s="54" t="s">
        <v>537</v>
      </c>
      <c r="H591" s="51"/>
      <c r="I591" s="59" t="s">
        <v>1101</v>
      </c>
      <c r="XFD591" s="67" t="str">
        <f>IF(COUNTIFS($D$3:D591,D591,$E$3:E591,E591,$F$3:F591,F591,$G$3:G591,G591)&gt;1,"Duplicate","")</f>
        <v/>
      </c>
    </row>
    <row r="592" spans="1:9 16384:16384" ht="50.1" customHeight="1">
      <c r="A592" s="40">
        <v>531</v>
      </c>
      <c r="B592" s="40" t="s">
        <v>498</v>
      </c>
      <c r="C592" s="40">
        <v>28</v>
      </c>
      <c r="D592" s="38" t="str">
        <f>IFERROR(INDEX('budget subgp'!$B$2:$E$67,MATCH(Data!A592,'budget subgp'!$B$2:$B$67,0),4),"")</f>
        <v>Administrative and Establishment Expenses</v>
      </c>
      <c r="E592" s="40" t="s">
        <v>498</v>
      </c>
      <c r="F592" s="40">
        <v>2304001</v>
      </c>
      <c r="G592" s="54" t="s">
        <v>538</v>
      </c>
      <c r="H592" s="51"/>
      <c r="I592" s="61" t="s">
        <v>1101</v>
      </c>
      <c r="XFD592" s="67"/>
    </row>
    <row r="593" spans="1:9 16384:16384" ht="50.1" customHeight="1">
      <c r="A593" s="40">
        <v>531</v>
      </c>
      <c r="B593" s="40" t="s">
        <v>498</v>
      </c>
      <c r="C593" s="40">
        <v>28</v>
      </c>
      <c r="D593" s="38" t="str">
        <f>IFERROR(INDEX('budget subgp'!$B$2:$E$67,MATCH(Data!A593,'budget subgp'!$B$2:$B$67,0),4),"")</f>
        <v>Administrative and Establishment Expenses</v>
      </c>
      <c r="E593" s="40" t="s">
        <v>498</v>
      </c>
      <c r="F593" s="40">
        <v>2305301</v>
      </c>
      <c r="G593" s="54" t="s">
        <v>539</v>
      </c>
      <c r="H593" s="51"/>
      <c r="I593" s="61" t="s">
        <v>1101</v>
      </c>
      <c r="XFD593" s="67" t="str">
        <f>IF(COUNTIFS($D$3:D593,D593,$E$3:E593,E593,$F$3:F593,F593,$G$3:G593,G593)&gt;1,"Duplicate","")</f>
        <v/>
      </c>
    </row>
    <row r="594" spans="1:9 16384:16384" ht="50.1" customHeight="1">
      <c r="A594" s="40">
        <v>531</v>
      </c>
      <c r="B594" s="40" t="s">
        <v>498</v>
      </c>
      <c r="C594" s="40">
        <v>28</v>
      </c>
      <c r="D594" s="38" t="str">
        <f>IFERROR(INDEX('budget subgp'!$B$2:$E$67,MATCH(Data!A594,'budget subgp'!$B$2:$B$67,0),4),"")</f>
        <v>Administrative and Establishment Expenses</v>
      </c>
      <c r="E594" s="40" t="s">
        <v>498</v>
      </c>
      <c r="F594" s="40">
        <v>2305901</v>
      </c>
      <c r="G594" s="54" t="s">
        <v>540</v>
      </c>
      <c r="H594" s="51"/>
      <c r="I594" s="61" t="s">
        <v>1101</v>
      </c>
      <c r="XFD594" s="67"/>
    </row>
    <row r="595" spans="1:9 16384:16384" ht="50.1" customHeight="1">
      <c r="A595" s="40">
        <v>531</v>
      </c>
      <c r="B595" s="40" t="s">
        <v>498</v>
      </c>
      <c r="C595" s="40">
        <v>28</v>
      </c>
      <c r="D595" s="38" t="str">
        <f>IFERROR(INDEX('budget subgp'!$B$2:$E$67,MATCH(Data!A595,'budget subgp'!$B$2:$B$67,0),4),"")</f>
        <v>Administrative and Establishment Expenses</v>
      </c>
      <c r="E595" s="40" t="s">
        <v>498</v>
      </c>
      <c r="F595" s="40">
        <v>2308201</v>
      </c>
      <c r="G595" s="54" t="s">
        <v>541</v>
      </c>
      <c r="H595" s="51"/>
      <c r="I595" s="61" t="s">
        <v>1101</v>
      </c>
      <c r="XFD595" s="67" t="str">
        <f>IF(COUNTIFS($D$3:D595,D595,$E$3:E595,E595,$F$3:F595,F595,$G$3:G595,G595)&gt;1,"Duplicate","")</f>
        <v/>
      </c>
    </row>
    <row r="596" spans="1:9 16384:16384" ht="50.1" customHeight="1">
      <c r="A596" s="40">
        <v>531</v>
      </c>
      <c r="B596" s="40" t="s">
        <v>498</v>
      </c>
      <c r="C596" s="40">
        <v>28</v>
      </c>
      <c r="D596" s="38" t="str">
        <f>IFERROR(INDEX('budget subgp'!$B$2:$E$67,MATCH(Data!A596,'budget subgp'!$B$2:$B$67,0),4),"")</f>
        <v>Administrative and Establishment Expenses</v>
      </c>
      <c r="E596" s="40" t="s">
        <v>498</v>
      </c>
      <c r="F596" s="40">
        <v>2201005</v>
      </c>
      <c r="G596" s="54" t="s">
        <v>542</v>
      </c>
      <c r="H596" s="51"/>
      <c r="I596" s="59" t="s">
        <v>1101</v>
      </c>
      <c r="XFD596" s="67"/>
    </row>
    <row r="597" spans="1:9 16384:16384" ht="50.1" customHeight="1">
      <c r="A597" s="40">
        <v>531</v>
      </c>
      <c r="B597" s="40" t="s">
        <v>498</v>
      </c>
      <c r="C597" s="40">
        <v>28</v>
      </c>
      <c r="D597" s="38" t="str">
        <f>IFERROR(INDEX('budget subgp'!$B$2:$E$67,MATCH(Data!A597,'budget subgp'!$B$2:$B$67,0),4),"")</f>
        <v>Administrative and Establishment Expenses</v>
      </c>
      <c r="E597" s="40" t="s">
        <v>498</v>
      </c>
      <c r="F597" s="40">
        <v>2206099</v>
      </c>
      <c r="G597" s="54" t="s">
        <v>543</v>
      </c>
      <c r="H597" s="51"/>
      <c r="I597" s="59" t="s">
        <v>1101</v>
      </c>
      <c r="XFD597" s="67" t="str">
        <f>IF(COUNTIFS($D$3:D597,D597,$E$3:E597,E597,$F$3:F597,F597,$G$3:G597,G597)&gt;1,"Duplicate","")</f>
        <v/>
      </c>
    </row>
    <row r="598" spans="1:9 16384:16384" ht="50.1" customHeight="1">
      <c r="A598" s="40">
        <v>531</v>
      </c>
      <c r="B598" s="40" t="s">
        <v>498</v>
      </c>
      <c r="C598" s="40">
        <v>28</v>
      </c>
      <c r="D598" s="38" t="str">
        <f>IFERROR(INDEX('budget subgp'!$B$2:$E$67,MATCH(Data!A598,'budget subgp'!$B$2:$B$67,0),4),"")</f>
        <v>Administrative and Establishment Expenses</v>
      </c>
      <c r="E598" s="40" t="s">
        <v>498</v>
      </c>
      <c r="F598" s="40">
        <v>2208005</v>
      </c>
      <c r="G598" s="54" t="s">
        <v>544</v>
      </c>
      <c r="H598" s="51"/>
      <c r="I598" s="59" t="s">
        <v>1101</v>
      </c>
      <c r="XFD598" s="67"/>
    </row>
    <row r="599" spans="1:9 16384:16384" ht="50.1" customHeight="1">
      <c r="A599" s="40">
        <v>531</v>
      </c>
      <c r="B599" s="40" t="s">
        <v>498</v>
      </c>
      <c r="C599" s="40">
        <v>28</v>
      </c>
      <c r="D599" s="38" t="str">
        <f>IFERROR(INDEX('budget subgp'!$B$2:$E$67,MATCH(Data!A599,'budget subgp'!$B$2:$B$67,0),4),"")</f>
        <v>Administrative and Establishment Expenses</v>
      </c>
      <c r="E599" s="40" t="s">
        <v>498</v>
      </c>
      <c r="F599" s="40">
        <v>2208006</v>
      </c>
      <c r="G599" s="54" t="s">
        <v>545</v>
      </c>
      <c r="H599" s="51"/>
      <c r="I599" s="59" t="s">
        <v>1101</v>
      </c>
      <c r="XFD599" s="67" t="str">
        <f>IF(COUNTIFS($D$3:D599,D599,$E$3:E599,E599,$F$3:F599,F599,$G$3:G599,G599)&gt;1,"Duplicate","")</f>
        <v/>
      </c>
    </row>
    <row r="600" spans="1:9 16384:16384" ht="50.1" customHeight="1">
      <c r="A600" s="40">
        <v>531</v>
      </c>
      <c r="B600" s="40" t="s">
        <v>498</v>
      </c>
      <c r="C600" s="40">
        <v>28</v>
      </c>
      <c r="D600" s="38" t="str">
        <f>IFERROR(INDEX('budget subgp'!$B$2:$E$67,MATCH(Data!A600,'budget subgp'!$B$2:$B$67,0),4),"")</f>
        <v>Administrative and Establishment Expenses</v>
      </c>
      <c r="E600" s="40" t="s">
        <v>498</v>
      </c>
      <c r="F600" s="40">
        <v>2301004</v>
      </c>
      <c r="G600" s="54" t="s">
        <v>546</v>
      </c>
      <c r="H600" s="51"/>
      <c r="I600" s="61" t="s">
        <v>1101</v>
      </c>
      <c r="XFD600" s="67"/>
    </row>
    <row r="601" spans="1:9 16384:16384" ht="50.1" customHeight="1">
      <c r="A601" s="40">
        <v>531</v>
      </c>
      <c r="B601" s="40" t="s">
        <v>498</v>
      </c>
      <c r="C601" s="40">
        <v>28</v>
      </c>
      <c r="D601" s="38" t="str">
        <f>IFERROR(INDEX('budget subgp'!$B$2:$E$67,MATCH(Data!A601,'budget subgp'!$B$2:$B$67,0),4),"")</f>
        <v>Administrative and Establishment Expenses</v>
      </c>
      <c r="E601" s="40" t="s">
        <v>498</v>
      </c>
      <c r="F601" s="40">
        <v>2301005</v>
      </c>
      <c r="G601" s="54" t="s">
        <v>547</v>
      </c>
      <c r="H601" s="51"/>
      <c r="I601" s="61" t="s">
        <v>1101</v>
      </c>
      <c r="XFD601" s="67" t="str">
        <f>IF(COUNTIFS($D$3:D601,D601,$E$3:E601,E601,$F$3:F601,F601,$G$3:G601,G601)&gt;1,"Duplicate","")</f>
        <v/>
      </c>
    </row>
    <row r="602" spans="1:9 16384:16384" ht="50.1" customHeight="1">
      <c r="A602" s="40">
        <v>531</v>
      </c>
      <c r="B602" s="40" t="s">
        <v>498</v>
      </c>
      <c r="C602" s="40">
        <v>28</v>
      </c>
      <c r="D602" s="38" t="str">
        <f>IFERROR(INDEX('budget subgp'!$B$2:$E$67,MATCH(Data!A602,'budget subgp'!$B$2:$B$67,0),4),"")</f>
        <v>Administrative and Establishment Expenses</v>
      </c>
      <c r="E602" s="40" t="s">
        <v>498</v>
      </c>
      <c r="F602" s="40">
        <v>2301006</v>
      </c>
      <c r="G602" s="54" t="s">
        <v>548</v>
      </c>
      <c r="H602" s="51"/>
      <c r="I602" s="61" t="s">
        <v>1101</v>
      </c>
      <c r="XFD602" s="67"/>
    </row>
    <row r="603" spans="1:9 16384:16384" ht="50.1" customHeight="1">
      <c r="A603" s="40">
        <v>531</v>
      </c>
      <c r="B603" s="40" t="s">
        <v>498</v>
      </c>
      <c r="C603" s="40">
        <v>28</v>
      </c>
      <c r="D603" s="38" t="str">
        <f>IFERROR(INDEX('budget subgp'!$B$2:$E$67,MATCH(Data!A603,'budget subgp'!$B$2:$B$67,0),4),"")</f>
        <v>Administrative and Establishment Expenses</v>
      </c>
      <c r="E603" s="40" t="s">
        <v>498</v>
      </c>
      <c r="F603" s="40">
        <v>2301007</v>
      </c>
      <c r="G603" s="54" t="s">
        <v>549</v>
      </c>
      <c r="H603" s="51"/>
      <c r="I603" s="61" t="s">
        <v>1101</v>
      </c>
      <c r="XFD603" s="67" t="str">
        <f>IF(COUNTIFS($D$3:D603,D603,$E$3:E603,E603,$F$3:F603,F603,$G$3:G603,G603)&gt;1,"Duplicate","")</f>
        <v/>
      </c>
    </row>
    <row r="604" spans="1:9 16384:16384" ht="50.1" customHeight="1">
      <c r="A604" s="40">
        <v>531</v>
      </c>
      <c r="B604" s="40" t="s">
        <v>498</v>
      </c>
      <c r="C604" s="40">
        <v>28</v>
      </c>
      <c r="D604" s="38" t="str">
        <f>IFERROR(INDEX('budget subgp'!$B$2:$E$67,MATCH(Data!A604,'budget subgp'!$B$2:$B$67,0),4),"")</f>
        <v>Administrative and Establishment Expenses</v>
      </c>
      <c r="E604" s="40" t="s">
        <v>498</v>
      </c>
      <c r="F604" s="40">
        <v>2308009</v>
      </c>
      <c r="G604" s="54" t="s">
        <v>550</v>
      </c>
      <c r="H604" s="51"/>
      <c r="I604" s="61" t="s">
        <v>1101</v>
      </c>
      <c r="XFD604" s="67"/>
    </row>
    <row r="605" spans="1:9 16384:16384" ht="50.1" customHeight="1">
      <c r="A605" s="40">
        <v>531</v>
      </c>
      <c r="B605" s="40" t="s">
        <v>498</v>
      </c>
      <c r="C605" s="40">
        <v>28</v>
      </c>
      <c r="D605" s="38" t="str">
        <f>IFERROR(INDEX('budget subgp'!$B$2:$E$67,MATCH(Data!A605,'budget subgp'!$B$2:$B$67,0),4),"")</f>
        <v>Administrative and Establishment Expenses</v>
      </c>
      <c r="E605" s="40" t="s">
        <v>498</v>
      </c>
      <c r="F605" s="40">
        <v>2308010</v>
      </c>
      <c r="G605" s="54" t="s">
        <v>551</v>
      </c>
      <c r="H605" s="51"/>
      <c r="I605" s="61" t="s">
        <v>1101</v>
      </c>
      <c r="XFD605" s="67" t="str">
        <f>IF(COUNTIFS($D$3:D605,D605,$E$3:E605,E605,$F$3:F605,F605,$G$3:G605,G605)&gt;1,"Duplicate","")</f>
        <v/>
      </c>
    </row>
    <row r="606" spans="1:9 16384:16384" ht="50.1" customHeight="1">
      <c r="A606" s="40">
        <v>531</v>
      </c>
      <c r="B606" s="40" t="s">
        <v>498</v>
      </c>
      <c r="C606" s="40">
        <v>28</v>
      </c>
      <c r="D606" s="38" t="str">
        <f>IFERROR(INDEX('budget subgp'!$B$2:$E$67,MATCH(Data!A606,'budget subgp'!$B$2:$B$67,0),4),"")</f>
        <v>Administrative and Establishment Expenses</v>
      </c>
      <c r="E606" s="40" t="s">
        <v>498</v>
      </c>
      <c r="F606" s="40">
        <v>2308013</v>
      </c>
      <c r="G606" s="54" t="s">
        <v>552</v>
      </c>
      <c r="H606" s="51"/>
      <c r="I606" s="61" t="s">
        <v>1101</v>
      </c>
      <c r="XFD606" s="67"/>
    </row>
    <row r="607" spans="1:9 16384:16384" ht="50.1" customHeight="1">
      <c r="A607" s="40">
        <v>531</v>
      </c>
      <c r="B607" s="40" t="s">
        <v>498</v>
      </c>
      <c r="C607" s="40">
        <v>28</v>
      </c>
      <c r="D607" s="38" t="str">
        <f>IFERROR(INDEX('budget subgp'!$B$2:$E$67,MATCH(Data!A607,'budget subgp'!$B$2:$B$67,0),4),"")</f>
        <v>Administrative and Establishment Expenses</v>
      </c>
      <c r="E607" s="40" t="s">
        <v>498</v>
      </c>
      <c r="F607" s="40">
        <v>2301001</v>
      </c>
      <c r="G607" s="54" t="s">
        <v>553</v>
      </c>
      <c r="H607" s="51"/>
      <c r="I607" s="61" t="s">
        <v>1101</v>
      </c>
      <c r="XFD607" s="67" t="str">
        <f>IF(COUNTIFS($D$3:D607,D607,$E$3:E607,E607,$F$3:F607,F607,$G$3:G607,G607)&gt;1,"Duplicate","")</f>
        <v/>
      </c>
    </row>
    <row r="608" spans="1:9 16384:16384" ht="50.1" customHeight="1">
      <c r="A608" s="40">
        <v>531</v>
      </c>
      <c r="B608" s="40" t="s">
        <v>498</v>
      </c>
      <c r="C608" s="40">
        <v>28</v>
      </c>
      <c r="D608" s="38" t="str">
        <f>IFERROR(INDEX('budget subgp'!$B$2:$E$67,MATCH(Data!A608,'budget subgp'!$B$2:$B$67,0),4),"")</f>
        <v>Administrative and Establishment Expenses</v>
      </c>
      <c r="E608" s="40" t="s">
        <v>498</v>
      </c>
      <c r="F608" s="40">
        <v>2301003</v>
      </c>
      <c r="G608" s="54" t="s">
        <v>554</v>
      </c>
      <c r="H608" s="51"/>
      <c r="I608" s="61" t="s">
        <v>1101</v>
      </c>
      <c r="XFD608" s="67"/>
    </row>
    <row r="609" spans="1:9 16384:16384" ht="50.1" customHeight="1">
      <c r="A609" s="40">
        <v>531</v>
      </c>
      <c r="B609" s="40" t="s">
        <v>498</v>
      </c>
      <c r="C609" s="40">
        <v>28</v>
      </c>
      <c r="D609" s="38" t="str">
        <f>IFERROR(INDEX('budget subgp'!$B$2:$E$67,MATCH(Data!A609,'budget subgp'!$B$2:$B$67,0),4),"")</f>
        <v>Administrative and Establishment Expenses</v>
      </c>
      <c r="E609" s="40" t="s">
        <v>498</v>
      </c>
      <c r="F609" s="40">
        <v>2408002</v>
      </c>
      <c r="G609" s="54" t="s">
        <v>1029</v>
      </c>
      <c r="H609" s="51"/>
      <c r="I609" s="61" t="s">
        <v>1101</v>
      </c>
      <c r="XFD609" s="67" t="str">
        <f>IF(COUNTIFS($D$3:D609,D609,$E$3:E609,E609,$F$3:F609,F609,$G$3:G609,G609)&gt;1,"Duplicate","")</f>
        <v/>
      </c>
    </row>
    <row r="610" spans="1:9 16384:16384" ht="50.1" customHeight="1">
      <c r="A610" s="40">
        <v>541</v>
      </c>
      <c r="B610" s="40" t="s">
        <v>556</v>
      </c>
      <c r="C610" s="40">
        <v>31</v>
      </c>
      <c r="D610" s="38" t="str">
        <f>IFERROR(INDEX('budget subgp'!$B$2:$E$67,MATCH(Data!A610,'budget subgp'!$B$2:$B$67,0),4),"")</f>
        <v>Administrative and Establishment Expenses</v>
      </c>
      <c r="E610" s="40" t="s">
        <v>556</v>
      </c>
      <c r="F610" s="40">
        <v>2201304</v>
      </c>
      <c r="G610" s="54" t="s">
        <v>555</v>
      </c>
      <c r="H610" s="51"/>
      <c r="I610" s="59" t="s">
        <v>1101</v>
      </c>
      <c r="XFD610" s="67"/>
    </row>
    <row r="611" spans="1:9 16384:16384" ht="50.1" customHeight="1">
      <c r="A611" s="40">
        <v>541</v>
      </c>
      <c r="B611" s="40" t="s">
        <v>556</v>
      </c>
      <c r="C611" s="40">
        <v>31</v>
      </c>
      <c r="D611" s="38" t="str">
        <f>IFERROR(INDEX('budget subgp'!$B$2:$E$67,MATCH(Data!A611,'budget subgp'!$B$2:$B$67,0),4),"")</f>
        <v>Administrative and Establishment Expenses</v>
      </c>
      <c r="E611" s="40" t="s">
        <v>556</v>
      </c>
      <c r="F611" s="40">
        <v>2201302</v>
      </c>
      <c r="G611" s="54" t="s">
        <v>557</v>
      </c>
      <c r="H611" s="51"/>
      <c r="I611" s="59" t="s">
        <v>1101</v>
      </c>
      <c r="XFD611" s="67" t="str">
        <f>IF(COUNTIFS($D$3:D611,D611,$E$3:E611,E611,$F$3:F611,F611,$G$3:G611,G611)&gt;1,"Duplicate","")</f>
        <v/>
      </c>
    </row>
    <row r="612" spans="1:9 16384:16384" ht="50.1" customHeight="1">
      <c r="A612" s="40">
        <v>541</v>
      </c>
      <c r="B612" s="40" t="s">
        <v>556</v>
      </c>
      <c r="C612" s="40">
        <v>31</v>
      </c>
      <c r="D612" s="38" t="str">
        <f>IFERROR(INDEX('budget subgp'!$B$2:$E$67,MATCH(Data!A612,'budget subgp'!$B$2:$B$67,0),4),"")</f>
        <v>Administrative and Establishment Expenses</v>
      </c>
      <c r="E612" s="40" t="s">
        <v>556</v>
      </c>
      <c r="F612" s="40">
        <v>2201303</v>
      </c>
      <c r="G612" s="54" t="s">
        <v>558</v>
      </c>
      <c r="H612" s="51"/>
      <c r="I612" s="59" t="s">
        <v>1101</v>
      </c>
      <c r="XFD612" s="67"/>
    </row>
    <row r="613" spans="1:9 16384:16384" ht="50.1" customHeight="1">
      <c r="A613" s="40">
        <v>541</v>
      </c>
      <c r="B613" s="40" t="s">
        <v>556</v>
      </c>
      <c r="C613" s="40">
        <v>31</v>
      </c>
      <c r="D613" s="38" t="str">
        <f>IFERROR(INDEX('budget subgp'!$B$2:$E$67,MATCH(Data!A613,'budget subgp'!$B$2:$B$67,0),4),"")</f>
        <v>Administrative and Establishment Expenses</v>
      </c>
      <c r="E613" s="40" t="s">
        <v>556</v>
      </c>
      <c r="F613" s="40">
        <v>2201104</v>
      </c>
      <c r="G613" s="54" t="s">
        <v>503</v>
      </c>
      <c r="H613" s="51"/>
      <c r="I613" s="59" t="s">
        <v>1101</v>
      </c>
      <c r="XFD613" s="67" t="str">
        <f>IF(COUNTIFS($D$3:D613,D613,$E$3:E613,E613,$F$3:F613,F613,$G$3:G613,G613)&gt;1,"Duplicate","")</f>
        <v/>
      </c>
    </row>
    <row r="614" spans="1:9 16384:16384" ht="50.1" customHeight="1">
      <c r="A614" s="40">
        <v>541</v>
      </c>
      <c r="B614" s="40" t="s">
        <v>556</v>
      </c>
      <c r="C614" s="40">
        <v>31</v>
      </c>
      <c r="D614" s="38" t="str">
        <f>IFERROR(INDEX('budget subgp'!$B$2:$E$67,MATCH(Data!A614,'budget subgp'!$B$2:$B$67,0),4),"")</f>
        <v>Administrative and Establishment Expenses</v>
      </c>
      <c r="E614" s="40" t="s">
        <v>556</v>
      </c>
      <c r="F614" s="40">
        <v>2304002</v>
      </c>
      <c r="G614" s="54" t="s">
        <v>511</v>
      </c>
      <c r="H614" s="51"/>
      <c r="I614" s="61" t="s">
        <v>1101</v>
      </c>
      <c r="XFD614" s="67"/>
    </row>
    <row r="615" spans="1:9 16384:16384" ht="50.1" customHeight="1">
      <c r="A615" s="40">
        <v>541</v>
      </c>
      <c r="B615" s="40" t="s">
        <v>556</v>
      </c>
      <c r="C615" s="40">
        <v>31</v>
      </c>
      <c r="D615" s="38" t="str">
        <f>IFERROR(INDEX('budget subgp'!$B$2:$E$67,MATCH(Data!A615,'budget subgp'!$B$2:$B$67,0),4),"")</f>
        <v>Administrative and Establishment Expenses</v>
      </c>
      <c r="E615" s="40" t="s">
        <v>556</v>
      </c>
      <c r="F615" s="40">
        <v>2304099</v>
      </c>
      <c r="G615" s="54" t="s">
        <v>512</v>
      </c>
      <c r="H615" s="51"/>
      <c r="I615" s="61" t="s">
        <v>1101</v>
      </c>
      <c r="XFD615" s="67" t="str">
        <f>IF(COUNTIFS($D$3:D615,D615,$E$3:E615,E615,$F$3:F615,F615,$G$3:G615,G615)&gt;1,"Duplicate","")</f>
        <v/>
      </c>
    </row>
    <row r="616" spans="1:9 16384:16384" ht="50.1" customHeight="1">
      <c r="A616" s="40">
        <v>541</v>
      </c>
      <c r="B616" s="40" t="s">
        <v>556</v>
      </c>
      <c r="C616" s="40">
        <v>31</v>
      </c>
      <c r="D616" s="38" t="str">
        <f>IFERROR(INDEX('budget subgp'!$B$2:$E$67,MATCH(Data!A616,'budget subgp'!$B$2:$B$67,0),4),"")</f>
        <v>Administrative and Establishment Expenses</v>
      </c>
      <c r="E616" s="40" t="s">
        <v>556</v>
      </c>
      <c r="F616" s="40">
        <v>2408001</v>
      </c>
      <c r="G616" s="54" t="s">
        <v>515</v>
      </c>
      <c r="H616" s="51"/>
      <c r="I616" s="61" t="s">
        <v>1101</v>
      </c>
      <c r="XFD616" s="67"/>
    </row>
    <row r="617" spans="1:9 16384:16384" ht="50.1" customHeight="1">
      <c r="A617" s="40">
        <v>541</v>
      </c>
      <c r="B617" s="40" t="s">
        <v>556</v>
      </c>
      <c r="C617" s="40">
        <v>31</v>
      </c>
      <c r="D617" s="38" t="str">
        <f>IFERROR(INDEX('budget subgp'!$B$2:$E$67,MATCH(Data!A617,'budget subgp'!$B$2:$B$67,0),4),"")</f>
        <v>Administrative and Establishment Expenses</v>
      </c>
      <c r="E617" s="40" t="s">
        <v>556</v>
      </c>
      <c r="F617" s="40">
        <v>2206001</v>
      </c>
      <c r="G617" s="54" t="s">
        <v>448</v>
      </c>
      <c r="H617" s="51"/>
      <c r="I617" s="59" t="s">
        <v>1101</v>
      </c>
      <c r="XFD617" s="67" t="str">
        <f>IF(COUNTIFS($D$3:D617,D617,$E$3:E617,E617,$F$3:F617,F617,$G$3:G617,G617)&gt;1,"Duplicate","")</f>
        <v/>
      </c>
    </row>
    <row r="618" spans="1:9 16384:16384" ht="50.1" customHeight="1">
      <c r="A618" s="40">
        <v>541</v>
      </c>
      <c r="B618" s="40" t="s">
        <v>556</v>
      </c>
      <c r="C618" s="40">
        <v>31</v>
      </c>
      <c r="D618" s="38" t="str">
        <f>IFERROR(INDEX('budget subgp'!$B$2:$E$67,MATCH(Data!A618,'budget subgp'!$B$2:$B$67,0),4),"")</f>
        <v>Administrative and Establishment Expenses</v>
      </c>
      <c r="E618" s="40" t="s">
        <v>556</v>
      </c>
      <c r="F618" s="40">
        <v>2201301</v>
      </c>
      <c r="G618" s="54" t="s">
        <v>559</v>
      </c>
      <c r="H618" s="51"/>
      <c r="I618" s="59" t="s">
        <v>1101</v>
      </c>
      <c r="XFD618" s="67"/>
    </row>
    <row r="619" spans="1:9 16384:16384" ht="50.1" customHeight="1">
      <c r="A619" s="40">
        <v>541</v>
      </c>
      <c r="B619" s="40" t="s">
        <v>556</v>
      </c>
      <c r="C619" s="40">
        <v>31</v>
      </c>
      <c r="D619" s="38" t="str">
        <f>IFERROR(INDEX('budget subgp'!$B$2:$E$67,MATCH(Data!A619,'budget subgp'!$B$2:$B$67,0),4),"")</f>
        <v>Administrative and Establishment Expenses</v>
      </c>
      <c r="E619" s="40" t="s">
        <v>556</v>
      </c>
      <c r="F619" s="40">
        <v>2304001</v>
      </c>
      <c r="G619" s="54" t="s">
        <v>538</v>
      </c>
      <c r="H619" s="51"/>
      <c r="I619" s="61" t="s">
        <v>1101</v>
      </c>
      <c r="XFD619" s="67" t="str">
        <f>IF(COUNTIFS($D$3:D619,D619,$E$3:E619,E619,$F$3:F619,F619,$G$3:G619,G619)&gt;1,"Duplicate","")</f>
        <v/>
      </c>
    </row>
    <row r="620" spans="1:9 16384:16384" ht="62.25" customHeight="1">
      <c r="A620" s="40">
        <v>601</v>
      </c>
      <c r="B620" s="40" t="s">
        <v>561</v>
      </c>
      <c r="C620" s="40">
        <v>32</v>
      </c>
      <c r="D620" s="38" t="str">
        <f>IFERROR(INDEX('budget subgp'!$B$2:$E$67,MATCH(Data!A620,'budget subgp'!$B$2:$B$67,0),4),"")</f>
        <v>Operational expenditure</v>
      </c>
      <c r="E620" s="40" t="s">
        <v>561</v>
      </c>
      <c r="F620" s="40">
        <v>2510139</v>
      </c>
      <c r="G620" s="54" t="s">
        <v>560</v>
      </c>
      <c r="H620" s="51"/>
      <c r="I620" s="59" t="s">
        <v>1102</v>
      </c>
      <c r="XFD620" s="67"/>
    </row>
    <row r="621" spans="1:9 16384:16384" ht="62.25" customHeight="1">
      <c r="A621" s="40">
        <v>601</v>
      </c>
      <c r="B621" s="40" t="s">
        <v>561</v>
      </c>
      <c r="C621" s="40">
        <v>32</v>
      </c>
      <c r="D621" s="38" t="str">
        <f>IFERROR(INDEX('budget subgp'!$B$2:$E$67,MATCH(Data!A621,'budget subgp'!$B$2:$B$67,0),4),"")</f>
        <v>Operational expenditure</v>
      </c>
      <c r="E621" s="40" t="s">
        <v>561</v>
      </c>
      <c r="F621" s="40">
        <v>2511101</v>
      </c>
      <c r="G621" s="54" t="s">
        <v>562</v>
      </c>
      <c r="H621" s="51"/>
      <c r="I621" s="59" t="s">
        <v>1102</v>
      </c>
      <c r="XFD621" s="67" t="str">
        <f>IF(COUNTIFS($D$3:D621,D621,$E$3:E621,E621,$F$3:F621,F621,$G$3:G621,G621)&gt;1,"Duplicate","")</f>
        <v/>
      </c>
    </row>
    <row r="622" spans="1:9 16384:16384" ht="50.1" customHeight="1">
      <c r="A622" s="40">
        <v>601</v>
      </c>
      <c r="B622" s="40" t="s">
        <v>561</v>
      </c>
      <c r="C622" s="40">
        <v>32</v>
      </c>
      <c r="D622" s="38" t="str">
        <f>IFERROR(INDEX('budget subgp'!$B$2:$E$67,MATCH(Data!A622,'budget subgp'!$B$2:$B$67,0),4),"")</f>
        <v>Operational expenditure</v>
      </c>
      <c r="E622" s="40" t="s">
        <v>561</v>
      </c>
      <c r="F622" s="40">
        <v>2510105</v>
      </c>
      <c r="G622" s="54" t="s">
        <v>563</v>
      </c>
      <c r="H622" s="51"/>
      <c r="I622" s="59" t="s">
        <v>1102</v>
      </c>
      <c r="XFD622" s="67"/>
    </row>
    <row r="623" spans="1:9 16384:16384" ht="50.1" customHeight="1">
      <c r="A623" s="40">
        <v>601</v>
      </c>
      <c r="B623" s="40" t="s">
        <v>561</v>
      </c>
      <c r="C623" s="40">
        <v>32</v>
      </c>
      <c r="D623" s="38" t="str">
        <f>IFERROR(INDEX('budget subgp'!$B$2:$E$67,MATCH(Data!A623,'budget subgp'!$B$2:$B$67,0),4),"")</f>
        <v>Operational expenditure</v>
      </c>
      <c r="E623" s="40" t="s">
        <v>561</v>
      </c>
      <c r="F623" s="40">
        <v>2510106</v>
      </c>
      <c r="G623" s="54" t="s">
        <v>564</v>
      </c>
      <c r="H623" s="51"/>
      <c r="I623" s="59" t="s">
        <v>1102</v>
      </c>
      <c r="XFD623" s="67" t="str">
        <f>IF(COUNTIFS($D$3:D623,D623,$E$3:E623,E623,$F$3:F623,F623,$G$3:G623,G623)&gt;1,"Duplicate","")</f>
        <v/>
      </c>
    </row>
    <row r="624" spans="1:9 16384:16384" ht="50.1" customHeight="1">
      <c r="A624" s="40">
        <v>601</v>
      </c>
      <c r="B624" s="40" t="s">
        <v>561</v>
      </c>
      <c r="C624" s="40">
        <v>32</v>
      </c>
      <c r="D624" s="38" t="str">
        <f>IFERROR(INDEX('budget subgp'!$B$2:$E$67,MATCH(Data!A624,'budget subgp'!$B$2:$B$67,0),4),"")</f>
        <v>Operational expenditure</v>
      </c>
      <c r="E624" s="40" t="s">
        <v>561</v>
      </c>
      <c r="F624" s="40">
        <v>2510108</v>
      </c>
      <c r="G624" s="54" t="s">
        <v>565</v>
      </c>
      <c r="H624" s="51"/>
      <c r="I624" s="59" t="s">
        <v>1102</v>
      </c>
      <c r="XFD624" s="67"/>
    </row>
    <row r="625" spans="1:9 16384:16384" ht="50.1" customHeight="1">
      <c r="A625" s="40">
        <v>601</v>
      </c>
      <c r="B625" s="40" t="s">
        <v>561</v>
      </c>
      <c r="C625" s="40">
        <v>32</v>
      </c>
      <c r="D625" s="38" t="str">
        <f>IFERROR(INDEX('budget subgp'!$B$2:$E$67,MATCH(Data!A625,'budget subgp'!$B$2:$B$67,0),4),"")</f>
        <v>Operational expenditure</v>
      </c>
      <c r="E625" s="40" t="s">
        <v>561</v>
      </c>
      <c r="F625" s="40">
        <v>2510110</v>
      </c>
      <c r="G625" s="54" t="s">
        <v>566</v>
      </c>
      <c r="H625" s="51"/>
      <c r="I625" s="59" t="s">
        <v>1102</v>
      </c>
      <c r="XFD625" s="67" t="str">
        <f>IF(COUNTIFS($D$3:D625,D625,$E$3:E625,E625,$F$3:F625,F625,$G$3:G625,G625)&gt;1,"Duplicate","")</f>
        <v/>
      </c>
    </row>
    <row r="626" spans="1:9 16384:16384" ht="50.1" customHeight="1">
      <c r="A626" s="40">
        <v>601</v>
      </c>
      <c r="B626" s="40" t="s">
        <v>561</v>
      </c>
      <c r="C626" s="40">
        <v>32</v>
      </c>
      <c r="D626" s="38" t="str">
        <f>IFERROR(INDEX('budget subgp'!$B$2:$E$67,MATCH(Data!A626,'budget subgp'!$B$2:$B$67,0),4),"")</f>
        <v>Operational expenditure</v>
      </c>
      <c r="E626" s="40" t="s">
        <v>561</v>
      </c>
      <c r="F626" s="40">
        <v>2510112</v>
      </c>
      <c r="G626" s="54" t="s">
        <v>567</v>
      </c>
      <c r="H626" s="51"/>
      <c r="I626" s="59" t="s">
        <v>1102</v>
      </c>
      <c r="XFD626" s="67"/>
    </row>
    <row r="627" spans="1:9 16384:16384" ht="50.1" customHeight="1">
      <c r="A627" s="40">
        <v>601</v>
      </c>
      <c r="B627" s="40" t="s">
        <v>561</v>
      </c>
      <c r="C627" s="40">
        <v>32</v>
      </c>
      <c r="D627" s="38" t="str">
        <f>IFERROR(INDEX('budget subgp'!$B$2:$E$67,MATCH(Data!A627,'budget subgp'!$B$2:$B$67,0),4),"")</f>
        <v>Operational expenditure</v>
      </c>
      <c r="E627" s="40" t="s">
        <v>561</v>
      </c>
      <c r="F627" s="40">
        <v>2510114</v>
      </c>
      <c r="G627" s="54" t="s">
        <v>568</v>
      </c>
      <c r="H627" s="51"/>
      <c r="I627" s="59" t="s">
        <v>1102</v>
      </c>
      <c r="XFD627" s="67" t="str">
        <f>IF(COUNTIFS($D$3:D627,D627,$E$3:E627,E627,$F$3:F627,F627,$G$3:G627,G627)&gt;1,"Duplicate","")</f>
        <v/>
      </c>
    </row>
    <row r="628" spans="1:9 16384:16384" ht="50.1" customHeight="1">
      <c r="A628" s="40">
        <v>601</v>
      </c>
      <c r="B628" s="40" t="s">
        <v>561</v>
      </c>
      <c r="C628" s="40">
        <v>32</v>
      </c>
      <c r="D628" s="38" t="str">
        <f>IFERROR(INDEX('budget subgp'!$B$2:$E$67,MATCH(Data!A628,'budget subgp'!$B$2:$B$67,0),4),"")</f>
        <v>Operational expenditure</v>
      </c>
      <c r="E628" s="40" t="s">
        <v>561</v>
      </c>
      <c r="F628" s="40">
        <v>2510116</v>
      </c>
      <c r="G628" s="54" t="s">
        <v>569</v>
      </c>
      <c r="H628" s="51"/>
      <c r="I628" s="59" t="s">
        <v>1102</v>
      </c>
      <c r="XFD628" s="67"/>
    </row>
    <row r="629" spans="1:9 16384:16384" ht="50.1" customHeight="1">
      <c r="A629" s="40">
        <v>601</v>
      </c>
      <c r="B629" s="40" t="s">
        <v>561</v>
      </c>
      <c r="C629" s="40">
        <v>32</v>
      </c>
      <c r="D629" s="38" t="str">
        <f>IFERROR(INDEX('budget subgp'!$B$2:$E$67,MATCH(Data!A629,'budget subgp'!$B$2:$B$67,0),4),"")</f>
        <v>Operational expenditure</v>
      </c>
      <c r="E629" s="40" t="s">
        <v>561</v>
      </c>
      <c r="F629" s="40">
        <v>2510117</v>
      </c>
      <c r="G629" s="54" t="s">
        <v>570</v>
      </c>
      <c r="H629" s="51"/>
      <c r="I629" s="59" t="s">
        <v>1102</v>
      </c>
      <c r="XFD629" s="67" t="str">
        <f>IF(COUNTIFS($D$3:D629,D629,$E$3:E629,E629,$F$3:F629,F629,$G$3:G629,G629)&gt;1,"Duplicate","")</f>
        <v/>
      </c>
    </row>
    <row r="630" spans="1:9 16384:16384" ht="50.1" customHeight="1">
      <c r="A630" s="40">
        <v>601</v>
      </c>
      <c r="B630" s="40" t="s">
        <v>561</v>
      </c>
      <c r="C630" s="40">
        <v>32</v>
      </c>
      <c r="D630" s="38" t="str">
        <f>IFERROR(INDEX('budget subgp'!$B$2:$E$67,MATCH(Data!A630,'budget subgp'!$B$2:$B$67,0),4),"")</f>
        <v>Operational expenditure</v>
      </c>
      <c r="E630" s="40" t="s">
        <v>561</v>
      </c>
      <c r="F630" s="40">
        <v>2510118</v>
      </c>
      <c r="G630" s="54" t="s">
        <v>571</v>
      </c>
      <c r="H630" s="51"/>
      <c r="I630" s="59" t="s">
        <v>1102</v>
      </c>
      <c r="XFD630" s="67"/>
    </row>
    <row r="631" spans="1:9 16384:16384" ht="50.1" customHeight="1">
      <c r="A631" s="40">
        <v>601</v>
      </c>
      <c r="B631" s="40" t="s">
        <v>561</v>
      </c>
      <c r="C631" s="40">
        <v>32</v>
      </c>
      <c r="D631" s="38" t="str">
        <f>IFERROR(INDEX('budget subgp'!$B$2:$E$67,MATCH(Data!A631,'budget subgp'!$B$2:$B$67,0),4),"")</f>
        <v>Operational expenditure</v>
      </c>
      <c r="E631" s="40" t="s">
        <v>561</v>
      </c>
      <c r="F631" s="40">
        <v>2510119</v>
      </c>
      <c r="G631" s="54" t="s">
        <v>572</v>
      </c>
      <c r="H631" s="51"/>
      <c r="I631" s="59" t="s">
        <v>1102</v>
      </c>
      <c r="XFD631" s="67" t="str">
        <f>IF(COUNTIFS($D$3:D631,D631,$E$3:E631,E631,$F$3:F631,F631,$G$3:G631,G631)&gt;1,"Duplicate","")</f>
        <v/>
      </c>
    </row>
    <row r="632" spans="1:9 16384:16384" ht="50.1" customHeight="1">
      <c r="A632" s="40">
        <v>601</v>
      </c>
      <c r="B632" s="40" t="s">
        <v>561</v>
      </c>
      <c r="C632" s="40">
        <v>32</v>
      </c>
      <c r="D632" s="38" t="str">
        <f>IFERROR(INDEX('budget subgp'!$B$2:$E$67,MATCH(Data!A632,'budget subgp'!$B$2:$B$67,0),4),"")</f>
        <v>Operational expenditure</v>
      </c>
      <c r="E632" s="40" t="s">
        <v>561</v>
      </c>
      <c r="F632" s="40">
        <v>2510122</v>
      </c>
      <c r="G632" s="54" t="s">
        <v>573</v>
      </c>
      <c r="H632" s="51"/>
      <c r="I632" s="59" t="s">
        <v>1102</v>
      </c>
      <c r="XFD632" s="67"/>
    </row>
    <row r="633" spans="1:9 16384:16384" ht="50.1" customHeight="1">
      <c r="A633" s="40">
        <v>601</v>
      </c>
      <c r="B633" s="40" t="s">
        <v>561</v>
      </c>
      <c r="C633" s="40">
        <v>32</v>
      </c>
      <c r="D633" s="38" t="str">
        <f>IFERROR(INDEX('budget subgp'!$B$2:$E$67,MATCH(Data!A633,'budget subgp'!$B$2:$B$67,0),4),"")</f>
        <v>Operational expenditure</v>
      </c>
      <c r="E633" s="40" t="s">
        <v>561</v>
      </c>
      <c r="F633" s="40">
        <v>2510123</v>
      </c>
      <c r="G633" s="54" t="s">
        <v>574</v>
      </c>
      <c r="H633" s="51"/>
      <c r="I633" s="59" t="s">
        <v>1102</v>
      </c>
      <c r="XFD633" s="67" t="str">
        <f>IF(COUNTIFS($D$3:D633,D633,$E$3:E633,E633,$F$3:F633,F633,$G$3:G633,G633)&gt;1,"Duplicate","")</f>
        <v/>
      </c>
    </row>
    <row r="634" spans="1:9 16384:16384" ht="50.1" customHeight="1">
      <c r="A634" s="40">
        <v>601</v>
      </c>
      <c r="B634" s="40" t="s">
        <v>561</v>
      </c>
      <c r="C634" s="40">
        <v>32</v>
      </c>
      <c r="D634" s="38" t="str">
        <f>IFERROR(INDEX('budget subgp'!$B$2:$E$67,MATCH(Data!A634,'budget subgp'!$B$2:$B$67,0),4),"")</f>
        <v>Operational expenditure</v>
      </c>
      <c r="E634" s="40" t="s">
        <v>561</v>
      </c>
      <c r="F634" s="40">
        <v>2510124</v>
      </c>
      <c r="G634" s="54" t="s">
        <v>575</v>
      </c>
      <c r="H634" s="51"/>
      <c r="I634" s="59" t="s">
        <v>1102</v>
      </c>
      <c r="XFD634" s="67"/>
    </row>
    <row r="635" spans="1:9 16384:16384" ht="50.1" customHeight="1">
      <c r="A635" s="40">
        <v>601</v>
      </c>
      <c r="B635" s="40" t="s">
        <v>561</v>
      </c>
      <c r="C635" s="40">
        <v>32</v>
      </c>
      <c r="D635" s="38" t="str">
        <f>IFERROR(INDEX('budget subgp'!$B$2:$E$67,MATCH(Data!A635,'budget subgp'!$B$2:$B$67,0),4),"")</f>
        <v>Operational expenditure</v>
      </c>
      <c r="E635" s="40" t="s">
        <v>561</v>
      </c>
      <c r="F635" s="40">
        <v>2510127</v>
      </c>
      <c r="G635" s="54" t="s">
        <v>576</v>
      </c>
      <c r="H635" s="51"/>
      <c r="I635" s="59" t="s">
        <v>1102</v>
      </c>
      <c r="XFD635" s="67" t="str">
        <f>IF(COUNTIFS($D$3:D635,D635,$E$3:E635,E635,$F$3:F635,F635,$G$3:G635,G635)&gt;1,"Duplicate","")</f>
        <v/>
      </c>
    </row>
    <row r="636" spans="1:9 16384:16384" ht="50.1" customHeight="1">
      <c r="A636" s="40">
        <v>601</v>
      </c>
      <c r="B636" s="40" t="s">
        <v>561</v>
      </c>
      <c r="C636" s="40">
        <v>32</v>
      </c>
      <c r="D636" s="38" t="str">
        <f>IFERROR(INDEX('budget subgp'!$B$2:$E$67,MATCH(Data!A636,'budget subgp'!$B$2:$B$67,0),4),"")</f>
        <v>Operational expenditure</v>
      </c>
      <c r="E636" s="40" t="s">
        <v>561</v>
      </c>
      <c r="F636" s="40">
        <v>2510129</v>
      </c>
      <c r="G636" s="54" t="s">
        <v>577</v>
      </c>
      <c r="H636" s="51"/>
      <c r="I636" s="59" t="s">
        <v>1102</v>
      </c>
      <c r="XFD636" s="67"/>
    </row>
    <row r="637" spans="1:9 16384:16384" ht="50.1" customHeight="1">
      <c r="A637" s="40">
        <v>601</v>
      </c>
      <c r="B637" s="40" t="s">
        <v>561</v>
      </c>
      <c r="C637" s="40">
        <v>32</v>
      </c>
      <c r="D637" s="38" t="str">
        <f>IFERROR(INDEX('budget subgp'!$B$2:$E$67,MATCH(Data!A637,'budget subgp'!$B$2:$B$67,0),4),"")</f>
        <v>Operational expenditure</v>
      </c>
      <c r="E637" s="40" t="s">
        <v>561</v>
      </c>
      <c r="F637" s="40">
        <v>2510131</v>
      </c>
      <c r="G637" s="54" t="s">
        <v>578</v>
      </c>
      <c r="H637" s="51"/>
      <c r="I637" s="59" t="s">
        <v>1102</v>
      </c>
      <c r="XFD637" s="67" t="str">
        <f>IF(COUNTIFS($D$3:D637,D637,$E$3:E637,E637,$F$3:F637,F637,$G$3:G637,G637)&gt;1,"Duplicate","")</f>
        <v/>
      </c>
    </row>
    <row r="638" spans="1:9 16384:16384" ht="50.1" customHeight="1">
      <c r="A638" s="40">
        <v>601</v>
      </c>
      <c r="B638" s="40" t="s">
        <v>561</v>
      </c>
      <c r="C638" s="40">
        <v>32</v>
      </c>
      <c r="D638" s="38" t="str">
        <f>IFERROR(INDEX('budget subgp'!$B$2:$E$67,MATCH(Data!A638,'budget subgp'!$B$2:$B$67,0),4),"")</f>
        <v>Operational expenditure</v>
      </c>
      <c r="E638" s="40" t="s">
        <v>561</v>
      </c>
      <c r="F638" s="40">
        <v>2510201</v>
      </c>
      <c r="G638" s="54" t="s">
        <v>579</v>
      </c>
      <c r="H638" s="51"/>
      <c r="I638" s="59" t="s">
        <v>1102</v>
      </c>
      <c r="XFD638" s="67"/>
    </row>
    <row r="639" spans="1:9 16384:16384" ht="50.1" customHeight="1">
      <c r="A639" s="40">
        <v>601</v>
      </c>
      <c r="B639" s="40" t="s">
        <v>561</v>
      </c>
      <c r="C639" s="40">
        <v>32</v>
      </c>
      <c r="D639" s="38" t="str">
        <f>IFERROR(INDEX('budget subgp'!$B$2:$E$67,MATCH(Data!A639,'budget subgp'!$B$2:$B$67,0),4),"")</f>
        <v>Operational expenditure</v>
      </c>
      <c r="E639" s="40" t="s">
        <v>561</v>
      </c>
      <c r="F639" s="40">
        <v>2510205</v>
      </c>
      <c r="G639" s="54" t="s">
        <v>580</v>
      </c>
      <c r="H639" s="51"/>
      <c r="I639" s="59" t="s">
        <v>1102</v>
      </c>
      <c r="XFD639" s="67" t="str">
        <f>IF(COUNTIFS($D$3:D639,D639,$E$3:E639,E639,$F$3:F639,F639,$G$3:G639,G639)&gt;1,"Duplicate","")</f>
        <v/>
      </c>
    </row>
    <row r="640" spans="1:9 16384:16384" ht="50.1" customHeight="1">
      <c r="A640" s="40">
        <v>601</v>
      </c>
      <c r="B640" s="40" t="s">
        <v>561</v>
      </c>
      <c r="C640" s="40">
        <v>32</v>
      </c>
      <c r="D640" s="38" t="str">
        <f>IFERROR(INDEX('budget subgp'!$B$2:$E$67,MATCH(Data!A640,'budget subgp'!$B$2:$B$67,0),4),"")</f>
        <v>Operational expenditure</v>
      </c>
      <c r="E640" s="40" t="s">
        <v>561</v>
      </c>
      <c r="F640" s="40">
        <v>2510207</v>
      </c>
      <c r="G640" s="54" t="s">
        <v>581</v>
      </c>
      <c r="H640" s="51"/>
      <c r="I640" s="59" t="s">
        <v>1102</v>
      </c>
      <c r="XFD640" s="67"/>
    </row>
    <row r="641" spans="1:9 16384:16384" ht="50.1" customHeight="1">
      <c r="A641" s="40">
        <v>601</v>
      </c>
      <c r="B641" s="40" t="s">
        <v>561</v>
      </c>
      <c r="C641" s="40">
        <v>32</v>
      </c>
      <c r="D641" s="38" t="str">
        <f>IFERROR(INDEX('budget subgp'!$B$2:$E$67,MATCH(Data!A641,'budget subgp'!$B$2:$B$67,0),4),"")</f>
        <v>Operational expenditure</v>
      </c>
      <c r="E641" s="40" t="s">
        <v>561</v>
      </c>
      <c r="F641" s="40">
        <v>2510208</v>
      </c>
      <c r="G641" s="54" t="s">
        <v>582</v>
      </c>
      <c r="H641" s="51"/>
      <c r="I641" s="59" t="s">
        <v>1102</v>
      </c>
      <c r="XFD641" s="67" t="str">
        <f>IF(COUNTIFS($D$3:D641,D641,$E$3:E641,E641,$F$3:F641,F641,$G$3:G641,G641)&gt;1,"Duplicate","")</f>
        <v/>
      </c>
    </row>
    <row r="642" spans="1:9 16384:16384" ht="50.1" customHeight="1">
      <c r="A642" s="40">
        <v>601</v>
      </c>
      <c r="B642" s="40" t="s">
        <v>561</v>
      </c>
      <c r="C642" s="40">
        <v>32</v>
      </c>
      <c r="D642" s="38" t="str">
        <f>IFERROR(INDEX('budget subgp'!$B$2:$E$67,MATCH(Data!A642,'budget subgp'!$B$2:$B$67,0),4),"")</f>
        <v>Operational expenditure</v>
      </c>
      <c r="E642" s="40" t="s">
        <v>561</v>
      </c>
      <c r="F642" s="40">
        <v>2510209</v>
      </c>
      <c r="G642" s="54" t="s">
        <v>583</v>
      </c>
      <c r="H642" s="51"/>
      <c r="I642" s="59" t="s">
        <v>1102</v>
      </c>
      <c r="XFD642" s="67"/>
    </row>
    <row r="643" spans="1:9 16384:16384" ht="50.1" customHeight="1">
      <c r="A643" s="40">
        <v>601</v>
      </c>
      <c r="B643" s="40" t="s">
        <v>561</v>
      </c>
      <c r="C643" s="40">
        <v>32</v>
      </c>
      <c r="D643" s="38" t="str">
        <f>IFERROR(INDEX('budget subgp'!$B$2:$E$67,MATCH(Data!A643,'budget subgp'!$B$2:$B$67,0),4),"")</f>
        <v>Operational expenditure</v>
      </c>
      <c r="E643" s="40" t="s">
        <v>561</v>
      </c>
      <c r="F643" s="40">
        <v>2510210</v>
      </c>
      <c r="G643" s="54" t="s">
        <v>584</v>
      </c>
      <c r="H643" s="51"/>
      <c r="I643" s="59" t="s">
        <v>1102</v>
      </c>
      <c r="XFD643" s="67" t="str">
        <f>IF(COUNTIFS($D$3:D643,D643,$E$3:E643,E643,$F$3:F643,F643,$G$3:G643,G643)&gt;1,"Duplicate","")</f>
        <v/>
      </c>
    </row>
    <row r="644" spans="1:9 16384:16384" ht="50.1" customHeight="1">
      <c r="A644" s="40">
        <v>601</v>
      </c>
      <c r="B644" s="40" t="s">
        <v>561</v>
      </c>
      <c r="C644" s="40">
        <v>32</v>
      </c>
      <c r="D644" s="38" t="str">
        <f>IFERROR(INDEX('budget subgp'!$B$2:$E$67,MATCH(Data!A644,'budget subgp'!$B$2:$B$67,0),4),"")</f>
        <v>Operational expenditure</v>
      </c>
      <c r="E644" s="40" t="s">
        <v>561</v>
      </c>
      <c r="F644" s="40">
        <v>2510211</v>
      </c>
      <c r="G644" s="54" t="s">
        <v>585</v>
      </c>
      <c r="H644" s="51"/>
      <c r="I644" s="59" t="s">
        <v>1102</v>
      </c>
      <c r="XFD644" s="67"/>
    </row>
    <row r="645" spans="1:9 16384:16384" ht="50.1" customHeight="1">
      <c r="A645" s="40">
        <v>601</v>
      </c>
      <c r="B645" s="40" t="s">
        <v>561</v>
      </c>
      <c r="C645" s="40">
        <v>32</v>
      </c>
      <c r="D645" s="38" t="str">
        <f>IFERROR(INDEX('budget subgp'!$B$2:$E$67,MATCH(Data!A645,'budget subgp'!$B$2:$B$67,0),4),"")</f>
        <v>Operational expenditure</v>
      </c>
      <c r="E645" s="40" t="s">
        <v>561</v>
      </c>
      <c r="F645" s="40">
        <v>2510212</v>
      </c>
      <c r="G645" s="54" t="s">
        <v>586</v>
      </c>
      <c r="H645" s="51"/>
      <c r="I645" s="59" t="s">
        <v>1102</v>
      </c>
      <c r="XFD645" s="67" t="str">
        <f>IF(COUNTIFS($D$3:D645,D645,$E$3:E645,E645,$F$3:F645,F645,$G$3:G645,G645)&gt;1,"Duplicate","")</f>
        <v/>
      </c>
    </row>
    <row r="646" spans="1:9 16384:16384" ht="50.1" customHeight="1">
      <c r="A646" s="40">
        <v>601</v>
      </c>
      <c r="B646" s="40" t="s">
        <v>561</v>
      </c>
      <c r="C646" s="40">
        <v>32</v>
      </c>
      <c r="D646" s="38" t="str">
        <f>IFERROR(INDEX('budget subgp'!$B$2:$E$67,MATCH(Data!A646,'budget subgp'!$B$2:$B$67,0),4),"")</f>
        <v>Operational expenditure</v>
      </c>
      <c r="E646" s="40" t="s">
        <v>561</v>
      </c>
      <c r="F646" s="40">
        <v>2510213</v>
      </c>
      <c r="G646" s="54" t="s">
        <v>587</v>
      </c>
      <c r="H646" s="51"/>
      <c r="I646" s="59" t="s">
        <v>1102</v>
      </c>
      <c r="XFD646" s="67"/>
    </row>
    <row r="647" spans="1:9 16384:16384" ht="50.1" customHeight="1">
      <c r="A647" s="40">
        <v>601</v>
      </c>
      <c r="B647" s="40" t="s">
        <v>561</v>
      </c>
      <c r="C647" s="40">
        <v>32</v>
      </c>
      <c r="D647" s="38" t="str">
        <f>IFERROR(INDEX('budget subgp'!$B$2:$E$67,MATCH(Data!A647,'budget subgp'!$B$2:$B$67,0),4),"")</f>
        <v>Operational expenditure</v>
      </c>
      <c r="E647" s="40" t="s">
        <v>561</v>
      </c>
      <c r="F647" s="40">
        <v>2510214</v>
      </c>
      <c r="G647" s="54" t="s">
        <v>588</v>
      </c>
      <c r="H647" s="51"/>
      <c r="I647" s="59" t="s">
        <v>1102</v>
      </c>
      <c r="XFD647" s="67" t="str">
        <f>IF(COUNTIFS($D$3:D647,D647,$E$3:E647,E647,$F$3:F647,F647,$G$3:G647,G647)&gt;1,"Duplicate","")</f>
        <v/>
      </c>
    </row>
    <row r="648" spans="1:9 16384:16384" ht="50.1" customHeight="1">
      <c r="A648" s="40">
        <v>601</v>
      </c>
      <c r="B648" s="40" t="s">
        <v>561</v>
      </c>
      <c r="C648" s="40">
        <v>32</v>
      </c>
      <c r="D648" s="38" t="str">
        <f>IFERROR(INDEX('budget subgp'!$B$2:$E$67,MATCH(Data!A648,'budget subgp'!$B$2:$B$67,0),4),"")</f>
        <v>Operational expenditure</v>
      </c>
      <c r="E648" s="40" t="s">
        <v>561</v>
      </c>
      <c r="F648" s="40">
        <v>2510301</v>
      </c>
      <c r="G648" s="54" t="s">
        <v>589</v>
      </c>
      <c r="H648" s="51"/>
      <c r="I648" s="59" t="s">
        <v>1102</v>
      </c>
      <c r="XFD648" s="67"/>
    </row>
    <row r="649" spans="1:9 16384:16384" ht="50.1" customHeight="1">
      <c r="A649" s="40">
        <v>601</v>
      </c>
      <c r="B649" s="40" t="s">
        <v>561</v>
      </c>
      <c r="C649" s="40">
        <v>32</v>
      </c>
      <c r="D649" s="38" t="str">
        <f>IFERROR(INDEX('budget subgp'!$B$2:$E$67,MATCH(Data!A649,'budget subgp'!$B$2:$B$67,0),4),"")</f>
        <v>Operational expenditure</v>
      </c>
      <c r="E649" s="40" t="s">
        <v>561</v>
      </c>
      <c r="F649" s="40">
        <v>2510303</v>
      </c>
      <c r="G649" s="54" t="s">
        <v>590</v>
      </c>
      <c r="H649" s="51"/>
      <c r="I649" s="59" t="s">
        <v>1102</v>
      </c>
      <c r="XFD649" s="67" t="str">
        <f>IF(COUNTIFS($D$3:D649,D649,$E$3:E649,E649,$F$3:F649,F649,$G$3:G649,G649)&gt;1,"Duplicate","")</f>
        <v/>
      </c>
    </row>
    <row r="650" spans="1:9 16384:16384" ht="50.1" customHeight="1">
      <c r="A650" s="40">
        <v>601</v>
      </c>
      <c r="B650" s="40" t="s">
        <v>561</v>
      </c>
      <c r="C650" s="40">
        <v>32</v>
      </c>
      <c r="D650" s="38" t="str">
        <f>IFERROR(INDEX('budget subgp'!$B$2:$E$67,MATCH(Data!A650,'budget subgp'!$B$2:$B$67,0),4),"")</f>
        <v>Operational expenditure</v>
      </c>
      <c r="E650" s="40" t="s">
        <v>561</v>
      </c>
      <c r="F650" s="40">
        <v>2510305</v>
      </c>
      <c r="G650" s="54" t="s">
        <v>591</v>
      </c>
      <c r="H650" s="51"/>
      <c r="I650" s="59" t="s">
        <v>1102</v>
      </c>
      <c r="XFD650" s="67"/>
    </row>
    <row r="651" spans="1:9 16384:16384" ht="50.1" customHeight="1">
      <c r="A651" s="40">
        <v>601</v>
      </c>
      <c r="B651" s="40" t="s">
        <v>561</v>
      </c>
      <c r="C651" s="40">
        <v>32</v>
      </c>
      <c r="D651" s="38" t="str">
        <f>IFERROR(INDEX('budget subgp'!$B$2:$E$67,MATCH(Data!A651,'budget subgp'!$B$2:$B$67,0),4),"")</f>
        <v>Operational expenditure</v>
      </c>
      <c r="E651" s="40" t="s">
        <v>561</v>
      </c>
      <c r="F651" s="40">
        <v>2510401</v>
      </c>
      <c r="G651" s="54" t="s">
        <v>592</v>
      </c>
      <c r="H651" s="51"/>
      <c r="I651" s="59" t="s">
        <v>1102</v>
      </c>
      <c r="XFD651" s="67" t="str">
        <f>IF(COUNTIFS($D$3:D651,D651,$E$3:E651,E651,$F$3:F651,F651,$G$3:G651,G651)&gt;1,"Duplicate","")</f>
        <v/>
      </c>
    </row>
    <row r="652" spans="1:9 16384:16384" ht="50.1" customHeight="1">
      <c r="A652" s="40">
        <v>601</v>
      </c>
      <c r="B652" s="40" t="s">
        <v>561</v>
      </c>
      <c r="C652" s="40">
        <v>32</v>
      </c>
      <c r="D652" s="38" t="str">
        <f>IFERROR(INDEX('budget subgp'!$B$2:$E$67,MATCH(Data!A652,'budget subgp'!$B$2:$B$67,0),4),"")</f>
        <v>Operational expenditure</v>
      </c>
      <c r="E652" s="40" t="s">
        <v>561</v>
      </c>
      <c r="F652" s="40">
        <v>2510402</v>
      </c>
      <c r="G652" s="54" t="s">
        <v>593</v>
      </c>
      <c r="H652" s="51"/>
      <c r="I652" s="59" t="s">
        <v>1102</v>
      </c>
      <c r="XFD652" s="67"/>
    </row>
    <row r="653" spans="1:9 16384:16384" ht="50.1" customHeight="1">
      <c r="A653" s="40">
        <v>601</v>
      </c>
      <c r="B653" s="40" t="s">
        <v>561</v>
      </c>
      <c r="C653" s="40">
        <v>32</v>
      </c>
      <c r="D653" s="38" t="str">
        <f>IFERROR(INDEX('budget subgp'!$B$2:$E$67,MATCH(Data!A653,'budget subgp'!$B$2:$B$67,0),4),"")</f>
        <v>Operational expenditure</v>
      </c>
      <c r="E653" s="40" t="s">
        <v>561</v>
      </c>
      <c r="F653" s="40">
        <v>2510403</v>
      </c>
      <c r="G653" s="54" t="s">
        <v>594</v>
      </c>
      <c r="H653" s="51"/>
      <c r="I653" s="59" t="s">
        <v>1102</v>
      </c>
      <c r="XFD653" s="67" t="str">
        <f>IF(COUNTIFS($D$3:D653,D653,$E$3:E653,E653,$F$3:F653,F653,$G$3:G653,G653)&gt;1,"Duplicate","")</f>
        <v/>
      </c>
    </row>
    <row r="654" spans="1:9 16384:16384" ht="50.1" customHeight="1">
      <c r="A654" s="40">
        <v>601</v>
      </c>
      <c r="B654" s="40" t="s">
        <v>561</v>
      </c>
      <c r="C654" s="40">
        <v>32</v>
      </c>
      <c r="D654" s="38" t="str">
        <f>IFERROR(INDEX('budget subgp'!$B$2:$E$67,MATCH(Data!A654,'budget subgp'!$B$2:$B$67,0),4),"")</f>
        <v>Operational expenditure</v>
      </c>
      <c r="E654" s="40" t="s">
        <v>561</v>
      </c>
      <c r="F654" s="40">
        <v>2510404</v>
      </c>
      <c r="G654" s="54" t="s">
        <v>595</v>
      </c>
      <c r="H654" s="51"/>
      <c r="I654" s="59" t="s">
        <v>1102</v>
      </c>
      <c r="XFD654" s="67"/>
    </row>
    <row r="655" spans="1:9 16384:16384" ht="50.1" customHeight="1">
      <c r="A655" s="40">
        <v>601</v>
      </c>
      <c r="B655" s="40" t="s">
        <v>561</v>
      </c>
      <c r="C655" s="40">
        <v>32</v>
      </c>
      <c r="D655" s="38" t="str">
        <f>IFERROR(INDEX('budget subgp'!$B$2:$E$67,MATCH(Data!A655,'budget subgp'!$B$2:$B$67,0),4),"")</f>
        <v>Operational expenditure</v>
      </c>
      <c r="E655" s="40" t="s">
        <v>561</v>
      </c>
      <c r="F655" s="40">
        <v>2510405</v>
      </c>
      <c r="G655" s="54" t="s">
        <v>596</v>
      </c>
      <c r="H655" s="51"/>
      <c r="I655" s="59" t="s">
        <v>1102</v>
      </c>
      <c r="XFD655" s="67" t="str">
        <f>IF(COUNTIFS($D$3:D655,D655,$E$3:E655,E655,$F$3:F655,F655,$G$3:G655,G655)&gt;1,"Duplicate","")</f>
        <v/>
      </c>
    </row>
    <row r="656" spans="1:9 16384:16384" ht="50.1" customHeight="1">
      <c r="A656" s="40">
        <v>601</v>
      </c>
      <c r="B656" s="40" t="s">
        <v>561</v>
      </c>
      <c r="C656" s="40">
        <v>32</v>
      </c>
      <c r="D656" s="38" t="str">
        <f>IFERROR(INDEX('budget subgp'!$B$2:$E$67,MATCH(Data!A656,'budget subgp'!$B$2:$B$67,0),4),"")</f>
        <v>Operational expenditure</v>
      </c>
      <c r="E656" s="40" t="s">
        <v>561</v>
      </c>
      <c r="F656" s="40">
        <v>2510410</v>
      </c>
      <c r="G656" s="54" t="s">
        <v>597</v>
      </c>
      <c r="H656" s="51"/>
      <c r="I656" s="59" t="s">
        <v>1102</v>
      </c>
      <c r="XFD656" s="67"/>
    </row>
    <row r="657" spans="1:9 16384:16384" ht="50.1" customHeight="1">
      <c r="A657" s="40">
        <v>601</v>
      </c>
      <c r="B657" s="40" t="s">
        <v>561</v>
      </c>
      <c r="C657" s="40">
        <v>32</v>
      </c>
      <c r="D657" s="38" t="str">
        <f>IFERROR(INDEX('budget subgp'!$B$2:$E$67,MATCH(Data!A657,'budget subgp'!$B$2:$B$67,0),4),"")</f>
        <v>Operational expenditure</v>
      </c>
      <c r="E657" s="40" t="s">
        <v>561</v>
      </c>
      <c r="F657" s="40">
        <v>2510412</v>
      </c>
      <c r="G657" s="54" t="s">
        <v>598</v>
      </c>
      <c r="H657" s="51"/>
      <c r="I657" s="59" t="s">
        <v>1102</v>
      </c>
      <c r="XFD657" s="67" t="str">
        <f>IF(COUNTIFS($D$3:D657,D657,$E$3:E657,E657,$F$3:F657,F657,$G$3:G657,G657)&gt;1,"Duplicate","")</f>
        <v/>
      </c>
    </row>
    <row r="658" spans="1:9 16384:16384" ht="50.1" customHeight="1">
      <c r="A658" s="40">
        <v>601</v>
      </c>
      <c r="B658" s="40" t="s">
        <v>561</v>
      </c>
      <c r="C658" s="40">
        <v>32</v>
      </c>
      <c r="D658" s="38" t="str">
        <f>IFERROR(INDEX('budget subgp'!$B$2:$E$67,MATCH(Data!A658,'budget subgp'!$B$2:$B$67,0),4),"")</f>
        <v>Operational expenditure</v>
      </c>
      <c r="E658" s="40" t="s">
        <v>561</v>
      </c>
      <c r="F658" s="40">
        <v>2510705</v>
      </c>
      <c r="G658" s="54" t="s">
        <v>599</v>
      </c>
      <c r="H658" s="51"/>
      <c r="I658" s="59" t="s">
        <v>1102</v>
      </c>
      <c r="XFD658" s="67"/>
    </row>
    <row r="659" spans="1:9 16384:16384" ht="50.1" customHeight="1">
      <c r="A659" s="40">
        <v>601</v>
      </c>
      <c r="B659" s="40" t="s">
        <v>561</v>
      </c>
      <c r="C659" s="40">
        <v>32</v>
      </c>
      <c r="D659" s="38" t="str">
        <f>IFERROR(INDEX('budget subgp'!$B$2:$E$67,MATCH(Data!A659,'budget subgp'!$B$2:$B$67,0),4),"")</f>
        <v>Operational expenditure</v>
      </c>
      <c r="E659" s="40" t="s">
        <v>561</v>
      </c>
      <c r="F659" s="40">
        <v>2510413</v>
      </c>
      <c r="G659" s="54" t="s">
        <v>600</v>
      </c>
      <c r="H659" s="51"/>
      <c r="I659" s="59" t="s">
        <v>1102</v>
      </c>
      <c r="XFD659" s="67" t="str">
        <f>IF(COUNTIFS($D$3:D659,D659,$E$3:E659,E659,$F$3:F659,F659,$G$3:G659,G659)&gt;1,"Duplicate","")</f>
        <v/>
      </c>
    </row>
    <row r="660" spans="1:9 16384:16384" ht="50.1" customHeight="1">
      <c r="A660" s="40">
        <v>601</v>
      </c>
      <c r="B660" s="40" t="s">
        <v>561</v>
      </c>
      <c r="C660" s="40">
        <v>32</v>
      </c>
      <c r="D660" s="38" t="str">
        <f>IFERROR(INDEX('budget subgp'!$B$2:$E$67,MATCH(Data!A660,'budget subgp'!$B$2:$B$67,0),4),"")</f>
        <v>Operational expenditure</v>
      </c>
      <c r="E660" s="40" t="s">
        <v>561</v>
      </c>
      <c r="F660" s="40">
        <v>2510901</v>
      </c>
      <c r="G660" s="54" t="s">
        <v>601</v>
      </c>
      <c r="H660" s="51"/>
      <c r="I660" s="59" t="s">
        <v>1102</v>
      </c>
      <c r="XFD660" s="67"/>
    </row>
    <row r="661" spans="1:9 16384:16384" ht="50.1" customHeight="1">
      <c r="A661" s="40">
        <v>601</v>
      </c>
      <c r="B661" s="40" t="s">
        <v>561</v>
      </c>
      <c r="C661" s="40">
        <v>32</v>
      </c>
      <c r="D661" s="38" t="str">
        <f>IFERROR(INDEX('budget subgp'!$B$2:$E$67,MATCH(Data!A661,'budget subgp'!$B$2:$B$67,0),4),"")</f>
        <v>Operational expenditure</v>
      </c>
      <c r="E661" s="40" t="s">
        <v>561</v>
      </c>
      <c r="F661" s="40">
        <v>2520108</v>
      </c>
      <c r="G661" s="54" t="s">
        <v>602</v>
      </c>
      <c r="H661" s="51"/>
      <c r="I661" s="59" t="s">
        <v>1102</v>
      </c>
      <c r="XFD661" s="67" t="str">
        <f>IF(COUNTIFS($D$3:D661,D661,$E$3:E661,E661,$F$3:F661,F661,$G$3:G661,G661)&gt;1,"Duplicate","")</f>
        <v/>
      </c>
    </row>
    <row r="662" spans="1:9 16384:16384" ht="50.1" customHeight="1">
      <c r="A662" s="40">
        <v>601</v>
      </c>
      <c r="B662" s="40" t="s">
        <v>561</v>
      </c>
      <c r="C662" s="40">
        <v>32</v>
      </c>
      <c r="D662" s="38" t="str">
        <f>IFERROR(INDEX('budget subgp'!$B$2:$E$67,MATCH(Data!A662,'budget subgp'!$B$2:$B$67,0),4),"")</f>
        <v>Operational expenditure</v>
      </c>
      <c r="E662" s="40" t="s">
        <v>561</v>
      </c>
      <c r="F662" s="40">
        <v>2520107</v>
      </c>
      <c r="G662" s="54" t="s">
        <v>603</v>
      </c>
      <c r="H662" s="51"/>
      <c r="I662" s="59" t="s">
        <v>1102</v>
      </c>
      <c r="XFD662" s="67"/>
    </row>
    <row r="663" spans="1:9 16384:16384" ht="50.1" customHeight="1">
      <c r="A663" s="40">
        <v>601</v>
      </c>
      <c r="B663" s="40" t="s">
        <v>561</v>
      </c>
      <c r="C663" s="40">
        <v>32</v>
      </c>
      <c r="D663" s="38" t="str">
        <f>IFERROR(INDEX('budget subgp'!$B$2:$E$67,MATCH(Data!A663,'budget subgp'!$B$2:$B$67,0),4),"")</f>
        <v>Operational expenditure</v>
      </c>
      <c r="E663" s="40" t="s">
        <v>561</v>
      </c>
      <c r="F663" s="40">
        <v>2206001</v>
      </c>
      <c r="G663" s="54" t="s">
        <v>448</v>
      </c>
      <c r="H663" s="51"/>
      <c r="I663" s="61" t="s">
        <v>1101</v>
      </c>
      <c r="XFD663" s="67" t="str">
        <f>IF(COUNTIFS($D$3:D663,D663,$E$3:E663,E663,$F$3:F663,F663,$G$3:G663,G663)&gt;1,"Duplicate","")</f>
        <v/>
      </c>
    </row>
    <row r="664" spans="1:9 16384:16384" ht="50.1" customHeight="1">
      <c r="A664" s="40">
        <v>601</v>
      </c>
      <c r="B664" s="40" t="s">
        <v>561</v>
      </c>
      <c r="C664" s="40">
        <v>32</v>
      </c>
      <c r="D664" s="38" t="str">
        <f>IFERROR(INDEX('budget subgp'!$B$2:$E$67,MATCH(Data!A664,'budget subgp'!$B$2:$B$67,0),4),"")</f>
        <v>Operational expenditure</v>
      </c>
      <c r="E664" s="40" t="s">
        <v>561</v>
      </c>
      <c r="F664" s="40">
        <v>2510102</v>
      </c>
      <c r="G664" s="54" t="s">
        <v>604</v>
      </c>
      <c r="H664" s="51"/>
      <c r="I664" s="59" t="s">
        <v>1102</v>
      </c>
      <c r="XFD664" s="67"/>
    </row>
    <row r="665" spans="1:9 16384:16384" ht="50.1" customHeight="1">
      <c r="A665" s="40">
        <v>601</v>
      </c>
      <c r="B665" s="40" t="s">
        <v>561</v>
      </c>
      <c r="C665" s="40">
        <v>32</v>
      </c>
      <c r="D665" s="38" t="str">
        <f>IFERROR(INDEX('budget subgp'!$B$2:$E$67,MATCH(Data!A665,'budget subgp'!$B$2:$B$67,0),4),"")</f>
        <v>Operational expenditure</v>
      </c>
      <c r="E665" s="40" t="s">
        <v>561</v>
      </c>
      <c r="F665" s="40">
        <v>4301002</v>
      </c>
      <c r="G665" s="54" t="s">
        <v>605</v>
      </c>
      <c r="H665" s="51"/>
      <c r="I665" s="61" t="s">
        <v>1105</v>
      </c>
      <c r="XFD665" s="67" t="str">
        <f>IF(COUNTIFS($D$3:D665,D665,$E$3:E665,E665,$F$3:F665,F665,$G$3:G665,G665)&gt;1,"Duplicate","")</f>
        <v/>
      </c>
    </row>
    <row r="666" spans="1:9 16384:16384" ht="50.1" customHeight="1">
      <c r="A666" s="40">
        <v>601</v>
      </c>
      <c r="B666" s="40" t="s">
        <v>561</v>
      </c>
      <c r="C666" s="40">
        <v>32</v>
      </c>
      <c r="D666" s="38" t="str">
        <f>IFERROR(INDEX('budget subgp'!$B$2:$E$67,MATCH(Data!A666,'budget subgp'!$B$2:$B$67,0),4),"")</f>
        <v>Operational expenditure</v>
      </c>
      <c r="E666" s="40" t="s">
        <v>561</v>
      </c>
      <c r="F666" s="40">
        <v>2510132</v>
      </c>
      <c r="G666" s="54" t="s">
        <v>606</v>
      </c>
      <c r="H666" s="51"/>
      <c r="I666" s="59" t="s">
        <v>1102</v>
      </c>
      <c r="XFD666" s="67"/>
    </row>
    <row r="667" spans="1:9 16384:16384" ht="50.1" customHeight="1">
      <c r="A667" s="40">
        <v>601</v>
      </c>
      <c r="B667" s="40" t="s">
        <v>561</v>
      </c>
      <c r="C667" s="40">
        <v>32</v>
      </c>
      <c r="D667" s="38" t="str">
        <f>IFERROR(INDEX('budget subgp'!$B$2:$E$67,MATCH(Data!A667,'budget subgp'!$B$2:$B$67,0),4),"")</f>
        <v>Operational expenditure</v>
      </c>
      <c r="E667" s="40" t="s">
        <v>561</v>
      </c>
      <c r="F667" s="40">
        <v>2510302</v>
      </c>
      <c r="G667" s="54" t="s">
        <v>607</v>
      </c>
      <c r="H667" s="51"/>
      <c r="I667" s="59" t="s">
        <v>1102</v>
      </c>
      <c r="XFD667" s="67" t="str">
        <f>IF(COUNTIFS($D$3:D667,D667,$E$3:E667,E667,$F$3:F667,F667,$G$3:G667,G667)&gt;1,"Duplicate","")</f>
        <v/>
      </c>
    </row>
    <row r="668" spans="1:9 16384:16384" ht="50.1" customHeight="1">
      <c r="A668" s="40">
        <v>601</v>
      </c>
      <c r="B668" s="40" t="s">
        <v>561</v>
      </c>
      <c r="C668" s="40">
        <v>32</v>
      </c>
      <c r="D668" s="38" t="str">
        <f>IFERROR(INDEX('budget subgp'!$B$2:$E$67,MATCH(Data!A668,'budget subgp'!$B$2:$B$67,0),4),"")</f>
        <v>Operational expenditure</v>
      </c>
      <c r="E668" s="40" t="s">
        <v>561</v>
      </c>
      <c r="F668" s="40">
        <v>2511001</v>
      </c>
      <c r="G668" s="54" t="s">
        <v>608</v>
      </c>
      <c r="H668" s="51"/>
      <c r="I668" s="59" t="s">
        <v>1102</v>
      </c>
      <c r="XFD668" s="67"/>
    </row>
    <row r="669" spans="1:9 16384:16384" ht="50.1" customHeight="1">
      <c r="A669" s="40">
        <v>601</v>
      </c>
      <c r="B669" s="40" t="s">
        <v>561</v>
      </c>
      <c r="C669" s="40">
        <v>32</v>
      </c>
      <c r="D669" s="38" t="str">
        <f>IFERROR(INDEX('budget subgp'!$B$2:$E$67,MATCH(Data!A669,'budget subgp'!$B$2:$B$67,0),4),"")</f>
        <v>Operational expenditure</v>
      </c>
      <c r="E669" s="40" t="s">
        <v>561</v>
      </c>
      <c r="F669" s="40">
        <v>2511301</v>
      </c>
      <c r="G669" s="54" t="s">
        <v>609</v>
      </c>
      <c r="H669" s="51"/>
      <c r="I669" s="59" t="s">
        <v>1102</v>
      </c>
      <c r="XFD669" s="67" t="str">
        <f>IF(COUNTIFS($D$3:D669,D669,$E$3:E669,E669,$F$3:F669,F669,$G$3:G669,G669)&gt;1,"Duplicate","")</f>
        <v/>
      </c>
    </row>
    <row r="670" spans="1:9 16384:16384" ht="50.1" customHeight="1">
      <c r="A670" s="40">
        <v>601</v>
      </c>
      <c r="B670" s="40" t="s">
        <v>561</v>
      </c>
      <c r="C670" s="40">
        <v>32</v>
      </c>
      <c r="D670" s="38" t="str">
        <f>IFERROR(INDEX('budget subgp'!$B$2:$E$67,MATCH(Data!A670,'budget subgp'!$B$2:$B$67,0),4),"")</f>
        <v>Operational expenditure</v>
      </c>
      <c r="E670" s="40" t="s">
        <v>561</v>
      </c>
      <c r="F670" s="40">
        <v>2510104</v>
      </c>
      <c r="G670" s="54" t="s">
        <v>610</v>
      </c>
      <c r="H670" s="51"/>
      <c r="I670" s="59" t="s">
        <v>1102</v>
      </c>
      <c r="XFD670" s="67"/>
    </row>
    <row r="671" spans="1:9 16384:16384" ht="50.1" customHeight="1">
      <c r="A671" s="40">
        <v>601</v>
      </c>
      <c r="B671" s="40" t="s">
        <v>561</v>
      </c>
      <c r="C671" s="40">
        <v>32</v>
      </c>
      <c r="D671" s="38" t="str">
        <f>IFERROR(INDEX('budget subgp'!$B$2:$E$67,MATCH(Data!A671,'budget subgp'!$B$2:$B$67,0),4),"")</f>
        <v>Operational expenditure</v>
      </c>
      <c r="E671" s="40" t="s">
        <v>561</v>
      </c>
      <c r="F671" s="40">
        <v>2510107</v>
      </c>
      <c r="G671" s="54" t="s">
        <v>611</v>
      </c>
      <c r="H671" s="51"/>
      <c r="I671" s="59" t="s">
        <v>1102</v>
      </c>
      <c r="XFD671" s="67" t="str">
        <f>IF(COUNTIFS($D$3:D671,D671,$E$3:E671,E671,$F$3:F671,F671,$G$3:G671,G671)&gt;1,"Duplicate","")</f>
        <v/>
      </c>
    </row>
    <row r="672" spans="1:9 16384:16384" ht="50.1" customHeight="1">
      <c r="A672" s="40">
        <v>601</v>
      </c>
      <c r="B672" s="40" t="s">
        <v>561</v>
      </c>
      <c r="C672" s="40">
        <v>32</v>
      </c>
      <c r="D672" s="38" t="str">
        <f>IFERROR(INDEX('budget subgp'!$B$2:$E$67,MATCH(Data!A672,'budget subgp'!$B$2:$B$67,0),4),"")</f>
        <v>Operational expenditure</v>
      </c>
      <c r="E672" s="40" t="s">
        <v>561</v>
      </c>
      <c r="F672" s="40">
        <v>2510109</v>
      </c>
      <c r="G672" s="54" t="s">
        <v>612</v>
      </c>
      <c r="H672" s="51"/>
      <c r="I672" s="59" t="s">
        <v>1102</v>
      </c>
      <c r="XFD672" s="67"/>
    </row>
    <row r="673" spans="1:9 16384:16384" ht="50.1" customHeight="1">
      <c r="A673" s="40">
        <v>601</v>
      </c>
      <c r="B673" s="40" t="s">
        <v>561</v>
      </c>
      <c r="C673" s="40">
        <v>32</v>
      </c>
      <c r="D673" s="38" t="str">
        <f>IFERROR(INDEX('budget subgp'!$B$2:$E$67,MATCH(Data!A673,'budget subgp'!$B$2:$B$67,0),4),"")</f>
        <v>Operational expenditure</v>
      </c>
      <c r="E673" s="40" t="s">
        <v>561</v>
      </c>
      <c r="F673" s="40">
        <v>2510111</v>
      </c>
      <c r="G673" s="54" t="s">
        <v>613</v>
      </c>
      <c r="H673" s="51"/>
      <c r="I673" s="59" t="s">
        <v>1102</v>
      </c>
      <c r="XFD673" s="67" t="str">
        <f>IF(COUNTIFS($D$3:D673,D673,$E$3:E673,E673,$F$3:F673,F673,$G$3:G673,G673)&gt;1,"Duplicate","")</f>
        <v/>
      </c>
    </row>
    <row r="674" spans="1:9 16384:16384" ht="50.1" customHeight="1">
      <c r="A674" s="40">
        <v>601</v>
      </c>
      <c r="B674" s="40" t="s">
        <v>561</v>
      </c>
      <c r="C674" s="40">
        <v>32</v>
      </c>
      <c r="D674" s="38" t="str">
        <f>IFERROR(INDEX('budget subgp'!$B$2:$E$67,MATCH(Data!A674,'budget subgp'!$B$2:$B$67,0),4),"")</f>
        <v>Operational expenditure</v>
      </c>
      <c r="E674" s="40" t="s">
        <v>561</v>
      </c>
      <c r="F674" s="40">
        <v>2510113</v>
      </c>
      <c r="G674" s="54" t="s">
        <v>614</v>
      </c>
      <c r="H674" s="51"/>
      <c r="I674" s="59" t="s">
        <v>1102</v>
      </c>
      <c r="XFD674" s="67"/>
    </row>
    <row r="675" spans="1:9 16384:16384" ht="50.1" customHeight="1">
      <c r="A675" s="40">
        <v>601</v>
      </c>
      <c r="B675" s="40" t="s">
        <v>561</v>
      </c>
      <c r="C675" s="40">
        <v>32</v>
      </c>
      <c r="D675" s="38" t="str">
        <f>IFERROR(INDEX('budget subgp'!$B$2:$E$67,MATCH(Data!A675,'budget subgp'!$B$2:$B$67,0),4),"")</f>
        <v>Operational expenditure</v>
      </c>
      <c r="E675" s="40" t="s">
        <v>561</v>
      </c>
      <c r="F675" s="40">
        <v>2510115</v>
      </c>
      <c r="G675" s="54" t="s">
        <v>615</v>
      </c>
      <c r="H675" s="51"/>
      <c r="I675" s="59" t="s">
        <v>1102</v>
      </c>
      <c r="XFD675" s="67" t="str">
        <f>IF(COUNTIFS($D$3:D675,D675,$E$3:E675,E675,$F$3:F675,F675,$G$3:G675,G675)&gt;1,"Duplicate","")</f>
        <v/>
      </c>
    </row>
    <row r="676" spans="1:9 16384:16384" ht="50.1" customHeight="1">
      <c r="A676" s="40">
        <v>601</v>
      </c>
      <c r="B676" s="40" t="s">
        <v>561</v>
      </c>
      <c r="C676" s="40">
        <v>32</v>
      </c>
      <c r="D676" s="38" t="str">
        <f>IFERROR(INDEX('budget subgp'!$B$2:$E$67,MATCH(Data!A676,'budget subgp'!$B$2:$B$67,0),4),"")</f>
        <v>Operational expenditure</v>
      </c>
      <c r="E676" s="40" t="s">
        <v>561</v>
      </c>
      <c r="F676" s="40">
        <v>2510120</v>
      </c>
      <c r="G676" s="54" t="s">
        <v>616</v>
      </c>
      <c r="H676" s="51"/>
      <c r="I676" s="59" t="s">
        <v>1102</v>
      </c>
      <c r="XFD676" s="67"/>
    </row>
    <row r="677" spans="1:9 16384:16384" ht="50.1" customHeight="1">
      <c r="A677" s="40">
        <v>601</v>
      </c>
      <c r="B677" s="40" t="s">
        <v>561</v>
      </c>
      <c r="C677" s="40">
        <v>32</v>
      </c>
      <c r="D677" s="38" t="str">
        <f>IFERROR(INDEX('budget subgp'!$B$2:$E$67,MATCH(Data!A677,'budget subgp'!$B$2:$B$67,0),4),"")</f>
        <v>Operational expenditure</v>
      </c>
      <c r="E677" s="40" t="s">
        <v>561</v>
      </c>
      <c r="F677" s="40">
        <v>2510121</v>
      </c>
      <c r="G677" s="54" t="s">
        <v>617</v>
      </c>
      <c r="H677" s="51"/>
      <c r="I677" s="59" t="s">
        <v>1102</v>
      </c>
      <c r="XFD677" s="67" t="str">
        <f>IF(COUNTIFS($D$3:D677,D677,$E$3:E677,E677,$F$3:F677,F677,$G$3:G677,G677)&gt;1,"Duplicate","")</f>
        <v/>
      </c>
    </row>
    <row r="678" spans="1:9 16384:16384" ht="50.1" customHeight="1">
      <c r="A678" s="40">
        <v>601</v>
      </c>
      <c r="B678" s="40" t="s">
        <v>561</v>
      </c>
      <c r="C678" s="40">
        <v>32</v>
      </c>
      <c r="D678" s="38" t="str">
        <f>IFERROR(INDEX('budget subgp'!$B$2:$E$67,MATCH(Data!A678,'budget subgp'!$B$2:$B$67,0),4),"")</f>
        <v>Operational expenditure</v>
      </c>
      <c r="E678" s="40" t="s">
        <v>561</v>
      </c>
      <c r="F678" s="40">
        <v>2510125</v>
      </c>
      <c r="G678" s="54" t="s">
        <v>618</v>
      </c>
      <c r="H678" s="51"/>
      <c r="I678" s="59" t="s">
        <v>1102</v>
      </c>
      <c r="XFD678" s="67"/>
    </row>
    <row r="679" spans="1:9 16384:16384" ht="50.1" customHeight="1">
      <c r="A679" s="40">
        <v>601</v>
      </c>
      <c r="B679" s="40" t="s">
        <v>561</v>
      </c>
      <c r="C679" s="40">
        <v>32</v>
      </c>
      <c r="D679" s="38" t="str">
        <f>IFERROR(INDEX('budget subgp'!$B$2:$E$67,MATCH(Data!A679,'budget subgp'!$B$2:$B$67,0),4),"")</f>
        <v>Operational expenditure</v>
      </c>
      <c r="E679" s="40" t="s">
        <v>561</v>
      </c>
      <c r="F679" s="40">
        <v>2510128</v>
      </c>
      <c r="G679" s="54" t="s">
        <v>619</v>
      </c>
      <c r="H679" s="51"/>
      <c r="I679" s="59" t="s">
        <v>1102</v>
      </c>
      <c r="XFD679" s="67" t="str">
        <f>IF(COUNTIFS($D$3:D679,D679,$E$3:E679,E679,$F$3:F679,F679,$G$3:G679,G679)&gt;1,"Duplicate","")</f>
        <v/>
      </c>
    </row>
    <row r="680" spans="1:9 16384:16384" ht="50.1" customHeight="1">
      <c r="A680" s="40">
        <v>601</v>
      </c>
      <c r="B680" s="40" t="s">
        <v>561</v>
      </c>
      <c r="C680" s="40">
        <v>32</v>
      </c>
      <c r="D680" s="38" t="str">
        <f>IFERROR(INDEX('budget subgp'!$B$2:$E$67,MATCH(Data!A680,'budget subgp'!$B$2:$B$67,0),4),"")</f>
        <v>Operational expenditure</v>
      </c>
      <c r="E680" s="40" t="s">
        <v>561</v>
      </c>
      <c r="F680" s="40">
        <v>2510133</v>
      </c>
      <c r="G680" s="54" t="s">
        <v>620</v>
      </c>
      <c r="H680" s="51"/>
      <c r="I680" s="59" t="s">
        <v>1102</v>
      </c>
      <c r="XFD680" s="67"/>
    </row>
    <row r="681" spans="1:9 16384:16384" ht="50.1" customHeight="1">
      <c r="A681" s="40">
        <v>601</v>
      </c>
      <c r="B681" s="40" t="s">
        <v>561</v>
      </c>
      <c r="C681" s="40">
        <v>32</v>
      </c>
      <c r="D681" s="38" t="str">
        <f>IFERROR(INDEX('budget subgp'!$B$2:$E$67,MATCH(Data!A681,'budget subgp'!$B$2:$B$67,0),4),"")</f>
        <v>Operational expenditure</v>
      </c>
      <c r="E681" s="40" t="s">
        <v>561</v>
      </c>
      <c r="F681" s="40">
        <v>2510134</v>
      </c>
      <c r="G681" s="54" t="s">
        <v>621</v>
      </c>
      <c r="H681" s="51"/>
      <c r="I681" s="59" t="s">
        <v>1102</v>
      </c>
      <c r="XFD681" s="67" t="str">
        <f>IF(COUNTIFS($D$3:D681,D681,$E$3:E681,E681,$F$3:F681,F681,$G$3:G681,G681)&gt;1,"Duplicate","")</f>
        <v/>
      </c>
    </row>
    <row r="682" spans="1:9 16384:16384" ht="50.1" customHeight="1">
      <c r="A682" s="40">
        <v>601</v>
      </c>
      <c r="B682" s="40" t="s">
        <v>561</v>
      </c>
      <c r="C682" s="40">
        <v>32</v>
      </c>
      <c r="D682" s="38" t="str">
        <f>IFERROR(INDEX('budget subgp'!$B$2:$E$67,MATCH(Data!A682,'budget subgp'!$B$2:$B$67,0),4),"")</f>
        <v>Operational expenditure</v>
      </c>
      <c r="E682" s="40" t="s">
        <v>561</v>
      </c>
      <c r="F682" s="40">
        <v>2510203</v>
      </c>
      <c r="G682" s="54" t="s">
        <v>622</v>
      </c>
      <c r="H682" s="51"/>
      <c r="I682" s="59" t="s">
        <v>1102</v>
      </c>
      <c r="XFD682" s="67"/>
    </row>
    <row r="683" spans="1:9 16384:16384" ht="50.1" customHeight="1">
      <c r="A683" s="40">
        <v>601</v>
      </c>
      <c r="B683" s="40" t="s">
        <v>561</v>
      </c>
      <c r="C683" s="40">
        <v>32</v>
      </c>
      <c r="D683" s="38" t="str">
        <f>IFERROR(INDEX('budget subgp'!$B$2:$E$67,MATCH(Data!A683,'budget subgp'!$B$2:$B$67,0),4),"")</f>
        <v>Operational expenditure</v>
      </c>
      <c r="E683" s="40" t="s">
        <v>561</v>
      </c>
      <c r="F683" s="40">
        <v>2510204</v>
      </c>
      <c r="G683" s="54" t="s">
        <v>623</v>
      </c>
      <c r="H683" s="51"/>
      <c r="I683" s="59" t="s">
        <v>1102</v>
      </c>
      <c r="XFD683" s="67" t="str">
        <f>IF(COUNTIFS($D$3:D683,D683,$E$3:E683,E683,$F$3:F683,F683,$G$3:G683,G683)&gt;1,"Duplicate","")</f>
        <v/>
      </c>
    </row>
    <row r="684" spans="1:9 16384:16384" ht="50.1" customHeight="1">
      <c r="A684" s="40">
        <v>601</v>
      </c>
      <c r="B684" s="40" t="s">
        <v>561</v>
      </c>
      <c r="C684" s="40">
        <v>32</v>
      </c>
      <c r="D684" s="38" t="str">
        <f>IFERROR(INDEX('budget subgp'!$B$2:$E$67,MATCH(Data!A684,'budget subgp'!$B$2:$B$67,0),4),"")</f>
        <v>Operational expenditure</v>
      </c>
      <c r="E684" s="40" t="s">
        <v>561</v>
      </c>
      <c r="F684" s="40">
        <v>2510206</v>
      </c>
      <c r="G684" s="54" t="s">
        <v>624</v>
      </c>
      <c r="H684" s="51"/>
      <c r="I684" s="59" t="s">
        <v>1102</v>
      </c>
      <c r="XFD684" s="67"/>
    </row>
    <row r="685" spans="1:9 16384:16384" ht="50.1" customHeight="1">
      <c r="A685" s="40">
        <v>601</v>
      </c>
      <c r="B685" s="40" t="s">
        <v>561</v>
      </c>
      <c r="C685" s="40">
        <v>32</v>
      </c>
      <c r="D685" s="38" t="str">
        <f>IFERROR(INDEX('budget subgp'!$B$2:$E$67,MATCH(Data!A685,'budget subgp'!$B$2:$B$67,0),4),"")</f>
        <v>Operational expenditure</v>
      </c>
      <c r="E685" s="40" t="s">
        <v>561</v>
      </c>
      <c r="F685" s="40">
        <v>2510304</v>
      </c>
      <c r="G685" s="54" t="s">
        <v>625</v>
      </c>
      <c r="H685" s="51"/>
      <c r="I685" s="59" t="s">
        <v>1102</v>
      </c>
      <c r="XFD685" s="67" t="str">
        <f>IF(COUNTIFS($D$3:D685,D685,$E$3:E685,E685,$F$3:F685,F685,$G$3:G685,G685)&gt;1,"Duplicate","")</f>
        <v/>
      </c>
    </row>
    <row r="686" spans="1:9 16384:16384" ht="50.1" customHeight="1">
      <c r="A686" s="40">
        <v>601</v>
      </c>
      <c r="B686" s="40" t="s">
        <v>561</v>
      </c>
      <c r="C686" s="40">
        <v>32</v>
      </c>
      <c r="D686" s="38" t="str">
        <f>IFERROR(INDEX('budget subgp'!$B$2:$E$67,MATCH(Data!A686,'budget subgp'!$B$2:$B$67,0),4),"")</f>
        <v>Operational expenditure</v>
      </c>
      <c r="E686" s="40" t="s">
        <v>561</v>
      </c>
      <c r="F686" s="40">
        <v>2510406</v>
      </c>
      <c r="G686" s="54" t="s">
        <v>626</v>
      </c>
      <c r="H686" s="51"/>
      <c r="I686" s="59" t="s">
        <v>1102</v>
      </c>
      <c r="XFD686" s="67"/>
    </row>
    <row r="687" spans="1:9 16384:16384" ht="50.1" customHeight="1">
      <c r="A687" s="40">
        <v>601</v>
      </c>
      <c r="B687" s="40" t="s">
        <v>561</v>
      </c>
      <c r="C687" s="40">
        <v>32</v>
      </c>
      <c r="D687" s="38" t="str">
        <f>IFERROR(INDEX('budget subgp'!$B$2:$E$67,MATCH(Data!A687,'budget subgp'!$B$2:$B$67,0),4),"")</f>
        <v>Operational expenditure</v>
      </c>
      <c r="E687" s="40" t="s">
        <v>561</v>
      </c>
      <c r="F687" s="40">
        <v>2510407</v>
      </c>
      <c r="G687" s="54" t="s">
        <v>627</v>
      </c>
      <c r="H687" s="51"/>
      <c r="I687" s="59" t="s">
        <v>1102</v>
      </c>
      <c r="XFD687" s="67" t="str">
        <f>IF(COUNTIFS($D$3:D687,D687,$E$3:E687,E687,$F$3:F687,F687,$G$3:G687,G687)&gt;1,"Duplicate","")</f>
        <v/>
      </c>
    </row>
    <row r="688" spans="1:9 16384:16384" ht="50.1" customHeight="1">
      <c r="A688" s="40">
        <v>601</v>
      </c>
      <c r="B688" s="40" t="s">
        <v>561</v>
      </c>
      <c r="C688" s="40">
        <v>32</v>
      </c>
      <c r="D688" s="38" t="str">
        <f>IFERROR(INDEX('budget subgp'!$B$2:$E$67,MATCH(Data!A688,'budget subgp'!$B$2:$B$67,0),4),"")</f>
        <v>Operational expenditure</v>
      </c>
      <c r="E688" s="40" t="s">
        <v>561</v>
      </c>
      <c r="F688" s="40">
        <v>2510408</v>
      </c>
      <c r="G688" s="54" t="s">
        <v>628</v>
      </c>
      <c r="H688" s="51"/>
      <c r="I688" s="59" t="s">
        <v>1102</v>
      </c>
      <c r="XFD688" s="67"/>
    </row>
    <row r="689" spans="1:9 16384:16384" ht="50.1" customHeight="1">
      <c r="A689" s="40">
        <v>601</v>
      </c>
      <c r="B689" s="40" t="s">
        <v>561</v>
      </c>
      <c r="C689" s="40">
        <v>32</v>
      </c>
      <c r="D689" s="38" t="str">
        <f>IFERROR(INDEX('budget subgp'!$B$2:$E$67,MATCH(Data!A689,'budget subgp'!$B$2:$B$67,0),4),"")</f>
        <v>Operational expenditure</v>
      </c>
      <c r="E689" s="40" t="s">
        <v>561</v>
      </c>
      <c r="F689" s="40">
        <v>2510409</v>
      </c>
      <c r="G689" s="54" t="s">
        <v>629</v>
      </c>
      <c r="H689" s="51"/>
      <c r="I689" s="59" t="s">
        <v>1102</v>
      </c>
      <c r="XFD689" s="67" t="str">
        <f>IF(COUNTIFS($D$3:D689,D689,$E$3:E689,E689,$F$3:F689,F689,$G$3:G689,G689)&gt;1,"Duplicate","")</f>
        <v/>
      </c>
    </row>
    <row r="690" spans="1:9 16384:16384" ht="50.1" customHeight="1">
      <c r="A690" s="40">
        <v>601</v>
      </c>
      <c r="B690" s="40" t="s">
        <v>561</v>
      </c>
      <c r="C690" s="40">
        <v>32</v>
      </c>
      <c r="D690" s="38" t="str">
        <f>IFERROR(INDEX('budget subgp'!$B$2:$E$67,MATCH(Data!A690,'budget subgp'!$B$2:$B$67,0),4),"")</f>
        <v>Operational expenditure</v>
      </c>
      <c r="E690" s="40" t="s">
        <v>561</v>
      </c>
      <c r="F690" s="40">
        <v>2510411</v>
      </c>
      <c r="G690" s="54" t="s">
        <v>630</v>
      </c>
      <c r="H690" s="51"/>
      <c r="I690" s="59" t="s">
        <v>1102</v>
      </c>
      <c r="XFD690" s="67"/>
    </row>
    <row r="691" spans="1:9 16384:16384" ht="50.1" customHeight="1">
      <c r="A691" s="40">
        <v>601</v>
      </c>
      <c r="B691" s="40" t="s">
        <v>561</v>
      </c>
      <c r="C691" s="40">
        <v>32</v>
      </c>
      <c r="D691" s="38" t="str">
        <f>IFERROR(INDEX('budget subgp'!$B$2:$E$67,MATCH(Data!A691,'budget subgp'!$B$2:$B$67,0),4),"")</f>
        <v>Operational expenditure</v>
      </c>
      <c r="E691" s="40" t="s">
        <v>561</v>
      </c>
      <c r="F691" s="40">
        <v>2510706</v>
      </c>
      <c r="G691" s="54" t="s">
        <v>631</v>
      </c>
      <c r="H691" s="51"/>
      <c r="I691" s="59" t="s">
        <v>1102</v>
      </c>
      <c r="XFD691" s="67" t="str">
        <f>IF(COUNTIFS($D$3:D691,D691,$E$3:E691,E691,$F$3:F691,F691,$G$3:G691,G691)&gt;1,"Duplicate","")</f>
        <v/>
      </c>
    </row>
    <row r="692" spans="1:9 16384:16384" ht="50.1" customHeight="1">
      <c r="A692" s="40">
        <v>601</v>
      </c>
      <c r="B692" s="40" t="s">
        <v>561</v>
      </c>
      <c r="C692" s="40">
        <v>32</v>
      </c>
      <c r="D692" s="38" t="str">
        <f>IFERROR(INDEX('budget subgp'!$B$2:$E$67,MATCH(Data!A692,'budget subgp'!$B$2:$B$67,0),4),"")</f>
        <v>Operational expenditure</v>
      </c>
      <c r="E692" s="40" t="s">
        <v>561</v>
      </c>
      <c r="F692" s="40">
        <v>2520202</v>
      </c>
      <c r="G692" s="54" t="s">
        <v>632</v>
      </c>
      <c r="H692" s="51"/>
      <c r="I692" s="59" t="s">
        <v>1102</v>
      </c>
      <c r="XFD692" s="67"/>
    </row>
    <row r="693" spans="1:9 16384:16384" ht="50.1" customHeight="1">
      <c r="A693" s="40">
        <v>601</v>
      </c>
      <c r="B693" s="40" t="s">
        <v>561</v>
      </c>
      <c r="C693" s="40">
        <v>32</v>
      </c>
      <c r="D693" s="38" t="str">
        <f>IFERROR(INDEX('budget subgp'!$B$2:$E$67,MATCH(Data!A693,'budget subgp'!$B$2:$B$67,0),4),"")</f>
        <v>Operational expenditure</v>
      </c>
      <c r="E693" s="40" t="s">
        <v>561</v>
      </c>
      <c r="F693" s="40">
        <v>2520701</v>
      </c>
      <c r="G693" s="54" t="s">
        <v>633</v>
      </c>
      <c r="H693" s="51"/>
      <c r="I693" s="59" t="s">
        <v>1102</v>
      </c>
      <c r="XFD693" s="67" t="str">
        <f>IF(COUNTIFS($D$3:D693,D693,$E$3:E693,E693,$F$3:F693,F693,$G$3:G693,G693)&gt;1,"Duplicate","")</f>
        <v/>
      </c>
    </row>
    <row r="694" spans="1:9 16384:16384" ht="50.1" customHeight="1">
      <c r="A694" s="40">
        <v>601</v>
      </c>
      <c r="B694" s="40" t="s">
        <v>561</v>
      </c>
      <c r="C694" s="40">
        <v>32</v>
      </c>
      <c r="D694" s="38" t="str">
        <f>IFERROR(INDEX('budget subgp'!$B$2:$E$67,MATCH(Data!A694,'budget subgp'!$B$2:$B$67,0),4),"")</f>
        <v>Operational expenditure</v>
      </c>
      <c r="E694" s="40" t="s">
        <v>561</v>
      </c>
      <c r="F694" s="40">
        <v>2520801</v>
      </c>
      <c r="G694" s="54" t="s">
        <v>634</v>
      </c>
      <c r="H694" s="51"/>
      <c r="I694" s="59" t="s">
        <v>1102</v>
      </c>
      <c r="XFD694" s="67"/>
    </row>
    <row r="695" spans="1:9 16384:16384" ht="50.1" customHeight="1">
      <c r="A695" s="40">
        <v>601</v>
      </c>
      <c r="B695" s="40" t="s">
        <v>561</v>
      </c>
      <c r="C695" s="40">
        <v>32</v>
      </c>
      <c r="D695" s="38" t="str">
        <f>IFERROR(INDEX('budget subgp'!$B$2:$E$67,MATCH(Data!A695,'budget subgp'!$B$2:$B$67,0),4),"")</f>
        <v>Operational expenditure</v>
      </c>
      <c r="E695" s="40" t="s">
        <v>561</v>
      </c>
      <c r="F695" s="40">
        <v>2521901</v>
      </c>
      <c r="G695" s="54" t="s">
        <v>635</v>
      </c>
      <c r="H695" s="51"/>
      <c r="I695" s="59" t="s">
        <v>1102</v>
      </c>
      <c r="XFD695" s="67" t="str">
        <f>IF(COUNTIFS($D$3:D695,D695,$E$3:E695,E695,$F$3:F695,F695,$G$3:G695,G695)&gt;1,"Duplicate","")</f>
        <v/>
      </c>
    </row>
    <row r="696" spans="1:9 16384:16384" ht="50.1" customHeight="1">
      <c r="A696" s="40">
        <v>601</v>
      </c>
      <c r="B696" s="40" t="s">
        <v>561</v>
      </c>
      <c r="C696" s="40">
        <v>32</v>
      </c>
      <c r="D696" s="38" t="str">
        <f>IFERROR(INDEX('budget subgp'!$B$2:$E$67,MATCH(Data!A696,'budget subgp'!$B$2:$B$67,0),4),"")</f>
        <v>Operational expenditure</v>
      </c>
      <c r="E696" s="40" t="s">
        <v>561</v>
      </c>
      <c r="F696" s="40">
        <v>2510135</v>
      </c>
      <c r="G696" s="54" t="s">
        <v>636</v>
      </c>
      <c r="H696" s="51"/>
      <c r="I696" s="59" t="s">
        <v>1102</v>
      </c>
      <c r="XFD696" s="67"/>
    </row>
    <row r="697" spans="1:9 16384:16384" ht="50.1" customHeight="1">
      <c r="A697" s="40">
        <v>601</v>
      </c>
      <c r="B697" s="40" t="s">
        <v>561</v>
      </c>
      <c r="C697" s="40">
        <v>32</v>
      </c>
      <c r="D697" s="38" t="str">
        <f>IFERROR(INDEX('budget subgp'!$B$2:$E$67,MATCH(Data!A697,'budget subgp'!$B$2:$B$67,0),4),"")</f>
        <v>Operational expenditure</v>
      </c>
      <c r="E697" s="40" t="s">
        <v>561</v>
      </c>
      <c r="F697" s="40">
        <v>2510136</v>
      </c>
      <c r="G697" s="54" t="s">
        <v>637</v>
      </c>
      <c r="H697" s="51"/>
      <c r="I697" s="59" t="s">
        <v>1102</v>
      </c>
      <c r="XFD697" s="67" t="str">
        <f>IF(COUNTIFS($D$3:D697,D697,$E$3:E697,E697,$F$3:F697,F697,$G$3:G697,G697)&gt;1,"Duplicate","")</f>
        <v/>
      </c>
    </row>
    <row r="698" spans="1:9 16384:16384" ht="50.1" customHeight="1">
      <c r="A698" s="40">
        <v>601</v>
      </c>
      <c r="B698" s="40" t="s">
        <v>561</v>
      </c>
      <c r="C698" s="40">
        <v>32</v>
      </c>
      <c r="D698" s="38" t="str">
        <f>IFERROR(INDEX('budget subgp'!$B$2:$E$67,MATCH(Data!A698,'budget subgp'!$B$2:$B$67,0),4),"")</f>
        <v>Operational expenditure</v>
      </c>
      <c r="E698" s="40" t="s">
        <v>561</v>
      </c>
      <c r="F698" s="40">
        <v>2510137</v>
      </c>
      <c r="G698" s="54" t="s">
        <v>638</v>
      </c>
      <c r="H698" s="51"/>
      <c r="I698" s="59" t="s">
        <v>1102</v>
      </c>
      <c r="XFD698" s="67"/>
    </row>
    <row r="699" spans="1:9 16384:16384" ht="50.1" customHeight="1">
      <c r="A699" s="40">
        <v>601</v>
      </c>
      <c r="B699" s="40" t="s">
        <v>561</v>
      </c>
      <c r="C699" s="40">
        <v>32</v>
      </c>
      <c r="D699" s="38" t="str">
        <f>IFERROR(INDEX('budget subgp'!$B$2:$E$67,MATCH(Data!A699,'budget subgp'!$B$2:$B$67,0),4),"")</f>
        <v>Operational expenditure</v>
      </c>
      <c r="E699" s="40" t="s">
        <v>561</v>
      </c>
      <c r="F699" s="40">
        <v>2510138</v>
      </c>
      <c r="G699" s="54" t="s">
        <v>639</v>
      </c>
      <c r="H699" s="51"/>
      <c r="I699" s="59" t="s">
        <v>1102</v>
      </c>
      <c r="XFD699" s="67" t="str">
        <f>IF(COUNTIFS($D$3:D699,D699,$E$3:E699,E699,$F$3:F699,F699,$G$3:G699,G699)&gt;1,"Duplicate","")</f>
        <v/>
      </c>
    </row>
    <row r="700" spans="1:9 16384:16384" ht="50.1" customHeight="1">
      <c r="A700" s="40">
        <v>601</v>
      </c>
      <c r="B700" s="40" t="s">
        <v>561</v>
      </c>
      <c r="C700" s="40">
        <v>32</v>
      </c>
      <c r="D700" s="38" t="str">
        <f>IFERROR(INDEX('budget subgp'!$B$2:$E$67,MATCH(Data!A700,'budget subgp'!$B$2:$B$67,0),4),"")</f>
        <v>Operational expenditure</v>
      </c>
      <c r="E700" s="40" t="s">
        <v>561</v>
      </c>
      <c r="F700" s="40">
        <v>2510414</v>
      </c>
      <c r="G700" s="54" t="s">
        <v>640</v>
      </c>
      <c r="H700" s="51"/>
      <c r="I700" s="59" t="s">
        <v>1102</v>
      </c>
      <c r="XFD700" s="67"/>
    </row>
    <row r="701" spans="1:9 16384:16384" ht="50.1" customHeight="1">
      <c r="A701" s="40">
        <v>601</v>
      </c>
      <c r="B701" s="40" t="s">
        <v>561</v>
      </c>
      <c r="C701" s="40">
        <v>32</v>
      </c>
      <c r="D701" s="38" t="str">
        <f>IFERROR(INDEX('budget subgp'!$B$2:$E$67,MATCH(Data!A701,'budget subgp'!$B$2:$B$67,0),4),"")</f>
        <v>Operational expenditure</v>
      </c>
      <c r="E701" s="40" t="s">
        <v>561</v>
      </c>
      <c r="F701" s="40">
        <v>2510415</v>
      </c>
      <c r="G701" s="54" t="s">
        <v>641</v>
      </c>
      <c r="H701" s="51"/>
      <c r="I701" s="59" t="s">
        <v>1102</v>
      </c>
      <c r="XFD701" s="67" t="str">
        <f>IF(COUNTIFS($D$3:D701,D701,$E$3:E701,E701,$F$3:F701,F701,$G$3:G701,G701)&gt;1,"Duplicate","")</f>
        <v/>
      </c>
    </row>
    <row r="702" spans="1:9 16384:16384" ht="50.1" customHeight="1">
      <c r="A702" s="40">
        <v>601</v>
      </c>
      <c r="B702" s="40" t="s">
        <v>561</v>
      </c>
      <c r="C702" s="40">
        <v>32</v>
      </c>
      <c r="D702" s="38" t="str">
        <f>IFERROR(INDEX('budget subgp'!$B$2:$E$67,MATCH(Data!A702,'budget subgp'!$B$2:$B$67,0),4),"")</f>
        <v>Operational expenditure</v>
      </c>
      <c r="E702" s="40" t="s">
        <v>561</v>
      </c>
      <c r="F702" s="40">
        <v>2510416</v>
      </c>
      <c r="G702" s="54" t="s">
        <v>642</v>
      </c>
      <c r="H702" s="51"/>
      <c r="I702" s="59" t="s">
        <v>1102</v>
      </c>
      <c r="XFD702" s="67"/>
    </row>
    <row r="703" spans="1:9 16384:16384" ht="50.1" customHeight="1">
      <c r="A703" s="40">
        <v>601</v>
      </c>
      <c r="B703" s="40" t="s">
        <v>561</v>
      </c>
      <c r="C703" s="40">
        <v>32</v>
      </c>
      <c r="D703" s="38" t="str">
        <f>IFERROR(INDEX('budget subgp'!$B$2:$E$67,MATCH(Data!A703,'budget subgp'!$B$2:$B$67,0),4),"")</f>
        <v>Operational expenditure</v>
      </c>
      <c r="E703" s="40" t="s">
        <v>561</v>
      </c>
      <c r="F703" s="40">
        <v>2520911</v>
      </c>
      <c r="G703" s="54" t="s">
        <v>643</v>
      </c>
      <c r="H703" s="51"/>
      <c r="I703" s="59" t="s">
        <v>1102</v>
      </c>
      <c r="XFD703" s="67" t="str">
        <f>IF(COUNTIFS($D$3:D703,D703,$E$3:E703,E703,$F$3:F703,F703,$G$3:G703,G703)&gt;1,"Duplicate","")</f>
        <v/>
      </c>
    </row>
    <row r="704" spans="1:9 16384:16384" ht="50.1" customHeight="1">
      <c r="A704" s="40">
        <v>601</v>
      </c>
      <c r="B704" s="40" t="s">
        <v>561</v>
      </c>
      <c r="C704" s="40">
        <v>32</v>
      </c>
      <c r="D704" s="38" t="str">
        <f>IFERROR(INDEX('budget subgp'!$B$2:$E$67,MATCH(Data!A704,'budget subgp'!$B$2:$B$67,0),4),"")</f>
        <v>Operational expenditure</v>
      </c>
      <c r="E704" s="40" t="s">
        <v>561</v>
      </c>
      <c r="F704" s="40">
        <v>2511201</v>
      </c>
      <c r="G704" s="54" t="s">
        <v>644</v>
      </c>
      <c r="H704" s="51"/>
      <c r="I704" s="59" t="s">
        <v>1102</v>
      </c>
      <c r="XFD704" s="67"/>
    </row>
    <row r="705" spans="1:9 16384:16384" ht="50.1" customHeight="1">
      <c r="A705" s="40">
        <v>601</v>
      </c>
      <c r="B705" s="40" t="s">
        <v>561</v>
      </c>
      <c r="C705" s="40">
        <v>32</v>
      </c>
      <c r="D705" s="38" t="str">
        <f>IFERROR(INDEX('budget subgp'!$B$2:$E$67,MATCH(Data!A705,'budget subgp'!$B$2:$B$67,0),4),"")</f>
        <v>Operational expenditure</v>
      </c>
      <c r="E705" s="40" t="s">
        <v>561</v>
      </c>
      <c r="F705" s="40">
        <v>2540101</v>
      </c>
      <c r="G705" s="54" t="s">
        <v>278</v>
      </c>
      <c r="H705" s="51"/>
      <c r="I705" s="59" t="s">
        <v>1102</v>
      </c>
      <c r="XFD705" s="67" t="str">
        <f>IF(COUNTIFS($D$3:D705,D705,$E$3:E705,E705,$F$3:F705,F705,$G$3:G705,G705)&gt;1,"Duplicate","")</f>
        <v/>
      </c>
    </row>
    <row r="706" spans="1:9 16384:16384" ht="50.1" customHeight="1">
      <c r="A706" s="40">
        <v>601</v>
      </c>
      <c r="B706" s="40" t="s">
        <v>561</v>
      </c>
      <c r="C706" s="40">
        <v>32</v>
      </c>
      <c r="D706" s="38" t="str">
        <f>IFERROR(INDEX('budget subgp'!$B$2:$E$67,MATCH(Data!A706,'budget subgp'!$B$2:$B$67,0),4),"")</f>
        <v>Operational expenditure</v>
      </c>
      <c r="E706" s="40" t="s">
        <v>561</v>
      </c>
      <c r="F706" s="40">
        <v>2521904</v>
      </c>
      <c r="G706" s="54" t="s">
        <v>645</v>
      </c>
      <c r="H706" s="51"/>
      <c r="I706" s="59" t="s">
        <v>1102</v>
      </c>
      <c r="XFD706" s="67"/>
    </row>
    <row r="707" spans="1:9 16384:16384" ht="50.1" customHeight="1">
      <c r="A707" s="40">
        <v>601</v>
      </c>
      <c r="B707" s="40" t="s">
        <v>561</v>
      </c>
      <c r="C707" s="40">
        <v>32</v>
      </c>
      <c r="D707" s="38" t="str">
        <f>IFERROR(INDEX('budget subgp'!$B$2:$E$67,MATCH(Data!A707,'budget subgp'!$B$2:$B$67,0),4),"")</f>
        <v>Operational expenditure</v>
      </c>
      <c r="E707" s="40" t="s">
        <v>561</v>
      </c>
      <c r="F707" s="40">
        <v>3208010</v>
      </c>
      <c r="G707" s="54" t="s">
        <v>309</v>
      </c>
      <c r="H707" s="51"/>
      <c r="I707" s="59" t="s">
        <v>1102</v>
      </c>
      <c r="XFD707" s="67" t="str">
        <f>IF(COUNTIFS($D$3:D707,D707,$E$3:E707,E707,$F$3:F707,F707,$G$3:G707,G707)&gt;1,"Duplicate","")</f>
        <v/>
      </c>
    </row>
    <row r="708" spans="1:9 16384:16384" ht="50.1" customHeight="1">
      <c r="A708" s="40">
        <v>601</v>
      </c>
      <c r="B708" s="40" t="s">
        <v>561</v>
      </c>
      <c r="C708" s="40">
        <v>32</v>
      </c>
      <c r="D708" s="38" t="str">
        <f>IFERROR(INDEX('budget subgp'!$B$2:$E$67,MATCH(Data!A708,'budget subgp'!$B$2:$B$67,0),4),"")</f>
        <v>Operational expenditure</v>
      </c>
      <c r="E708" s="40" t="s">
        <v>561</v>
      </c>
      <c r="F708" s="40">
        <v>2510101</v>
      </c>
      <c r="G708" s="54" t="s">
        <v>646</v>
      </c>
      <c r="H708" s="51"/>
      <c r="I708" s="59" t="s">
        <v>1102</v>
      </c>
      <c r="XFD708" s="67"/>
    </row>
    <row r="709" spans="1:9 16384:16384" ht="50.1" customHeight="1">
      <c r="A709" s="40">
        <v>601</v>
      </c>
      <c r="B709" s="40" t="s">
        <v>561</v>
      </c>
      <c r="C709" s="40">
        <v>32</v>
      </c>
      <c r="D709" s="38" t="str">
        <f>IFERROR(INDEX('budget subgp'!$B$2:$E$67,MATCH(Data!A709,'budget subgp'!$B$2:$B$67,0),4),"")</f>
        <v>Operational expenditure</v>
      </c>
      <c r="E709" s="40" t="s">
        <v>561</v>
      </c>
      <c r="F709" s="40">
        <v>2510103</v>
      </c>
      <c r="G709" s="54" t="s">
        <v>647</v>
      </c>
      <c r="H709" s="51"/>
      <c r="I709" s="59" t="s">
        <v>1102</v>
      </c>
      <c r="XFD709" s="67" t="str">
        <f>IF(COUNTIFS($D$3:D709,D709,$E$3:E709,E709,$F$3:F709,F709,$G$3:G709,G709)&gt;1,"Duplicate","")</f>
        <v/>
      </c>
    </row>
    <row r="710" spans="1:9 16384:16384" ht="50.1" customHeight="1">
      <c r="A710" s="40">
        <v>602</v>
      </c>
      <c r="B710" s="40" t="s">
        <v>1012</v>
      </c>
      <c r="C710" s="40">
        <v>60</v>
      </c>
      <c r="D710" s="38" t="str">
        <f>IFERROR(INDEX('budget subgp'!$B$2:$E$67,MATCH(Data!A710,'budget subgp'!$B$2:$B$67,0),4),"")</f>
        <v>Operational expenditure</v>
      </c>
      <c r="E710" s="40" t="s">
        <v>1012</v>
      </c>
      <c r="F710" s="40">
        <v>2520108</v>
      </c>
      <c r="G710" s="54" t="s">
        <v>602</v>
      </c>
      <c r="H710" s="51"/>
      <c r="I710" s="59" t="s">
        <v>1102</v>
      </c>
      <c r="XFD710" s="67"/>
    </row>
    <row r="711" spans="1:9 16384:16384" ht="50.1" customHeight="1">
      <c r="A711" s="40">
        <v>602</v>
      </c>
      <c r="B711" s="40" t="s">
        <v>1012</v>
      </c>
      <c r="C711" s="40">
        <v>60</v>
      </c>
      <c r="D711" s="38" t="str">
        <f>IFERROR(INDEX('budget subgp'!$B$2:$E$67,MATCH(Data!A711,'budget subgp'!$B$2:$B$67,0),4),"")</f>
        <v>Operational expenditure</v>
      </c>
      <c r="E711" s="40" t="s">
        <v>1012</v>
      </c>
      <c r="F711" s="40">
        <v>2510305</v>
      </c>
      <c r="G711" s="54" t="s">
        <v>591</v>
      </c>
      <c r="H711" s="51"/>
      <c r="I711" s="59" t="s">
        <v>1102</v>
      </c>
      <c r="XFD711" s="67" t="str">
        <f>IF(COUNTIFS($D$3:D711,D711,$E$3:E711,E711,$F$3:F711,F711,$G$3:G711,G711)&gt;1,"Duplicate","")</f>
        <v/>
      </c>
    </row>
    <row r="712" spans="1:9 16384:16384" ht="50.1" customHeight="1">
      <c r="A712" s="40">
        <v>602</v>
      </c>
      <c r="B712" s="40" t="s">
        <v>1012</v>
      </c>
      <c r="C712" s="40">
        <v>60</v>
      </c>
      <c r="D712" s="38" t="str">
        <f>IFERROR(INDEX('budget subgp'!$B$2:$E$67,MATCH(Data!A712,'budget subgp'!$B$2:$B$67,0),4),"")</f>
        <v>Operational expenditure</v>
      </c>
      <c r="E712" s="40" t="s">
        <v>1012</v>
      </c>
      <c r="F712" s="40">
        <v>2510401</v>
      </c>
      <c r="G712" s="54" t="s">
        <v>592</v>
      </c>
      <c r="H712" s="51"/>
      <c r="I712" s="59" t="s">
        <v>1102</v>
      </c>
      <c r="XFD712" s="67"/>
    </row>
    <row r="713" spans="1:9 16384:16384" ht="50.1" customHeight="1">
      <c r="A713" s="40">
        <v>602</v>
      </c>
      <c r="B713" s="40" t="s">
        <v>1012</v>
      </c>
      <c r="C713" s="40">
        <v>60</v>
      </c>
      <c r="D713" s="38" t="str">
        <f>IFERROR(INDEX('budget subgp'!$B$2:$E$67,MATCH(Data!A713,'budget subgp'!$B$2:$B$67,0),4),"")</f>
        <v>Operational expenditure</v>
      </c>
      <c r="E713" s="40" t="s">
        <v>1012</v>
      </c>
      <c r="F713" s="40">
        <v>2510402</v>
      </c>
      <c r="G713" s="54" t="s">
        <v>593</v>
      </c>
      <c r="H713" s="51"/>
      <c r="I713" s="59" t="s">
        <v>1102</v>
      </c>
      <c r="XFD713" s="67" t="str">
        <f>IF(COUNTIFS($D$3:D713,D713,$E$3:E713,E713,$F$3:F713,F713,$G$3:G713,G713)&gt;1,"Duplicate","")</f>
        <v/>
      </c>
    </row>
    <row r="714" spans="1:9 16384:16384" ht="50.1" customHeight="1">
      <c r="A714" s="40">
        <v>602</v>
      </c>
      <c r="B714" s="40" t="s">
        <v>1012</v>
      </c>
      <c r="C714" s="40">
        <v>60</v>
      </c>
      <c r="D714" s="38" t="str">
        <f>IFERROR(INDEX('budget subgp'!$B$2:$E$67,MATCH(Data!A714,'budget subgp'!$B$2:$B$67,0),4),"")</f>
        <v>Operational expenditure</v>
      </c>
      <c r="E714" s="40" t="s">
        <v>1012</v>
      </c>
      <c r="F714" s="40">
        <v>2510403</v>
      </c>
      <c r="G714" s="54" t="s">
        <v>594</v>
      </c>
      <c r="H714" s="51"/>
      <c r="I714" s="59" t="s">
        <v>1102</v>
      </c>
      <c r="XFD714" s="67"/>
    </row>
    <row r="715" spans="1:9 16384:16384" ht="50.1" customHeight="1">
      <c r="A715" s="40">
        <v>602</v>
      </c>
      <c r="B715" s="40" t="s">
        <v>1012</v>
      </c>
      <c r="C715" s="40">
        <v>60</v>
      </c>
      <c r="D715" s="38" t="str">
        <f>IFERROR(INDEX('budget subgp'!$B$2:$E$67,MATCH(Data!A715,'budget subgp'!$B$2:$B$67,0),4),"")</f>
        <v>Operational expenditure</v>
      </c>
      <c r="E715" s="40" t="s">
        <v>1012</v>
      </c>
      <c r="F715" s="40">
        <v>2510404</v>
      </c>
      <c r="G715" s="54" t="s">
        <v>595</v>
      </c>
      <c r="H715" s="51"/>
      <c r="I715" s="59" t="s">
        <v>1102</v>
      </c>
      <c r="XFD715" s="67" t="str">
        <f>IF(COUNTIFS($D$3:D715,D715,$E$3:E715,E715,$F$3:F715,F715,$G$3:G715,G715)&gt;1,"Duplicate","")</f>
        <v/>
      </c>
    </row>
    <row r="716" spans="1:9 16384:16384" ht="50.1" customHeight="1">
      <c r="A716" s="40">
        <v>602</v>
      </c>
      <c r="B716" s="40" t="s">
        <v>1012</v>
      </c>
      <c r="C716" s="40">
        <v>60</v>
      </c>
      <c r="D716" s="38" t="str">
        <f>IFERROR(INDEX('budget subgp'!$B$2:$E$67,MATCH(Data!A716,'budget subgp'!$B$2:$B$67,0),4),"")</f>
        <v>Operational expenditure</v>
      </c>
      <c r="E716" s="40" t="s">
        <v>1012</v>
      </c>
      <c r="F716" s="40">
        <v>2510405</v>
      </c>
      <c r="G716" s="54" t="s">
        <v>596</v>
      </c>
      <c r="H716" s="51"/>
      <c r="I716" s="59" t="s">
        <v>1102</v>
      </c>
      <c r="XFD716" s="67"/>
    </row>
    <row r="717" spans="1:9 16384:16384" ht="50.1" customHeight="1">
      <c r="A717" s="40">
        <v>602</v>
      </c>
      <c r="B717" s="40" t="s">
        <v>1012</v>
      </c>
      <c r="C717" s="40">
        <v>60</v>
      </c>
      <c r="D717" s="38" t="str">
        <f>IFERROR(INDEX('budget subgp'!$B$2:$E$67,MATCH(Data!A717,'budget subgp'!$B$2:$B$67,0),4),"")</f>
        <v>Operational expenditure</v>
      </c>
      <c r="E717" s="40" t="s">
        <v>1012</v>
      </c>
      <c r="F717" s="40">
        <v>2510102</v>
      </c>
      <c r="G717" s="54" t="s">
        <v>604</v>
      </c>
      <c r="H717" s="51"/>
      <c r="I717" s="59" t="s">
        <v>1102</v>
      </c>
      <c r="XFD717" s="67" t="str">
        <f>IF(COUNTIFS($D$3:D717,D717,$E$3:E717,E717,$F$3:F717,F717,$G$3:G717,G717)&gt;1,"Duplicate","")</f>
        <v/>
      </c>
    </row>
    <row r="718" spans="1:9 16384:16384" ht="50.1" customHeight="1">
      <c r="A718" s="40">
        <v>602</v>
      </c>
      <c r="B718" s="40" t="s">
        <v>1012</v>
      </c>
      <c r="C718" s="40">
        <v>60</v>
      </c>
      <c r="D718" s="38" t="str">
        <f>IFERROR(INDEX('budget subgp'!$B$2:$E$67,MATCH(Data!A718,'budget subgp'!$B$2:$B$67,0),4),"")</f>
        <v>Operational expenditure</v>
      </c>
      <c r="E718" s="40" t="s">
        <v>1012</v>
      </c>
      <c r="F718" s="40">
        <v>2510105</v>
      </c>
      <c r="G718" s="54" t="s">
        <v>563</v>
      </c>
      <c r="H718" s="51"/>
      <c r="I718" s="59" t="s">
        <v>1102</v>
      </c>
      <c r="XFD718" s="67"/>
    </row>
    <row r="719" spans="1:9 16384:16384" ht="50.1" customHeight="1">
      <c r="A719" s="40">
        <v>602</v>
      </c>
      <c r="B719" s="40" t="s">
        <v>1012</v>
      </c>
      <c r="C719" s="40">
        <v>60</v>
      </c>
      <c r="D719" s="38" t="str">
        <f>IFERROR(INDEX('budget subgp'!$B$2:$E$67,MATCH(Data!A719,'budget subgp'!$B$2:$B$67,0),4),"")</f>
        <v>Operational expenditure</v>
      </c>
      <c r="E719" s="40" t="s">
        <v>1012</v>
      </c>
      <c r="F719" s="40">
        <v>2510106</v>
      </c>
      <c r="G719" s="54" t="s">
        <v>564</v>
      </c>
      <c r="H719" s="51"/>
      <c r="I719" s="59" t="s">
        <v>1102</v>
      </c>
      <c r="XFD719" s="67" t="str">
        <f>IF(COUNTIFS($D$3:D719,D719,$E$3:E719,E719,$F$3:F719,F719,$G$3:G719,G719)&gt;1,"Duplicate","")</f>
        <v/>
      </c>
    </row>
    <row r="720" spans="1:9 16384:16384" ht="50.1" customHeight="1">
      <c r="A720" s="40">
        <v>602</v>
      </c>
      <c r="B720" s="40" t="s">
        <v>1012</v>
      </c>
      <c r="C720" s="40">
        <v>60</v>
      </c>
      <c r="D720" s="38" t="str">
        <f>IFERROR(INDEX('budget subgp'!$B$2:$E$67,MATCH(Data!A720,'budget subgp'!$B$2:$B$67,0),4),"")</f>
        <v>Operational expenditure</v>
      </c>
      <c r="E720" s="40" t="s">
        <v>1012</v>
      </c>
      <c r="F720" s="40">
        <v>2510108</v>
      </c>
      <c r="G720" s="54" t="s">
        <v>565</v>
      </c>
      <c r="H720" s="51"/>
      <c r="I720" s="59" t="s">
        <v>1102</v>
      </c>
      <c r="XFD720" s="67"/>
    </row>
    <row r="721" spans="1:9 16384:16384" ht="50.1" customHeight="1">
      <c r="A721" s="40">
        <v>602</v>
      </c>
      <c r="B721" s="40" t="s">
        <v>1012</v>
      </c>
      <c r="C721" s="40">
        <v>60</v>
      </c>
      <c r="D721" s="38" t="str">
        <f>IFERROR(INDEX('budget subgp'!$B$2:$E$67,MATCH(Data!A721,'budget subgp'!$B$2:$B$67,0),4),"")</f>
        <v>Operational expenditure</v>
      </c>
      <c r="E721" s="40" t="s">
        <v>1012</v>
      </c>
      <c r="F721" s="40">
        <v>2510110</v>
      </c>
      <c r="G721" s="54" t="s">
        <v>566</v>
      </c>
      <c r="H721" s="51"/>
      <c r="I721" s="59" t="s">
        <v>1102</v>
      </c>
      <c r="XFD721" s="67" t="str">
        <f>IF(COUNTIFS($D$3:D721,D721,$E$3:E721,E721,$F$3:F721,F721,$G$3:G721,G721)&gt;1,"Duplicate","")</f>
        <v/>
      </c>
    </row>
    <row r="722" spans="1:9 16384:16384" ht="50.1" customHeight="1">
      <c r="A722" s="40">
        <v>602</v>
      </c>
      <c r="B722" s="40" t="s">
        <v>1012</v>
      </c>
      <c r="C722" s="40">
        <v>60</v>
      </c>
      <c r="D722" s="38" t="str">
        <f>IFERROR(INDEX('budget subgp'!$B$2:$E$67,MATCH(Data!A722,'budget subgp'!$B$2:$B$67,0),4),"")</f>
        <v>Operational expenditure</v>
      </c>
      <c r="E722" s="40" t="s">
        <v>1012</v>
      </c>
      <c r="F722" s="40">
        <v>2510112</v>
      </c>
      <c r="G722" s="54" t="s">
        <v>567</v>
      </c>
      <c r="H722" s="51"/>
      <c r="I722" s="59" t="s">
        <v>1102</v>
      </c>
      <c r="XFD722" s="67"/>
    </row>
    <row r="723" spans="1:9 16384:16384" ht="50.1" customHeight="1">
      <c r="A723" s="40">
        <v>602</v>
      </c>
      <c r="B723" s="40" t="s">
        <v>1012</v>
      </c>
      <c r="C723" s="40">
        <v>60</v>
      </c>
      <c r="D723" s="38" t="str">
        <f>IFERROR(INDEX('budget subgp'!$B$2:$E$67,MATCH(Data!A723,'budget subgp'!$B$2:$B$67,0),4),"")</f>
        <v>Operational expenditure</v>
      </c>
      <c r="E723" s="40" t="s">
        <v>1012</v>
      </c>
      <c r="F723" s="40">
        <v>2510114</v>
      </c>
      <c r="G723" s="54" t="s">
        <v>568</v>
      </c>
      <c r="H723" s="51"/>
      <c r="I723" s="59" t="s">
        <v>1102</v>
      </c>
      <c r="XFD723" s="67" t="str">
        <f>IF(COUNTIFS($D$3:D723,D723,$E$3:E723,E723,$F$3:F723,F723,$G$3:G723,G723)&gt;1,"Duplicate","")</f>
        <v/>
      </c>
    </row>
    <row r="724" spans="1:9 16384:16384" ht="50.1" customHeight="1">
      <c r="A724" s="40">
        <v>602</v>
      </c>
      <c r="B724" s="40" t="s">
        <v>1012</v>
      </c>
      <c r="C724" s="40">
        <v>60</v>
      </c>
      <c r="D724" s="38" t="str">
        <f>IFERROR(INDEX('budget subgp'!$B$2:$E$67,MATCH(Data!A724,'budget subgp'!$B$2:$B$67,0),4),"")</f>
        <v>Operational expenditure</v>
      </c>
      <c r="E724" s="40" t="s">
        <v>1012</v>
      </c>
      <c r="F724" s="40">
        <v>2510116</v>
      </c>
      <c r="G724" s="54" t="s">
        <v>569</v>
      </c>
      <c r="H724" s="51"/>
      <c r="I724" s="59" t="s">
        <v>1102</v>
      </c>
      <c r="XFD724" s="67"/>
    </row>
    <row r="725" spans="1:9 16384:16384" ht="50.1" customHeight="1">
      <c r="A725" s="40">
        <v>602</v>
      </c>
      <c r="B725" s="40" t="s">
        <v>1012</v>
      </c>
      <c r="C725" s="40">
        <v>60</v>
      </c>
      <c r="D725" s="38" t="str">
        <f>IFERROR(INDEX('budget subgp'!$B$2:$E$67,MATCH(Data!A725,'budget subgp'!$B$2:$B$67,0),4),"")</f>
        <v>Operational expenditure</v>
      </c>
      <c r="E725" s="40" t="s">
        <v>1012</v>
      </c>
      <c r="F725" s="40">
        <v>2510117</v>
      </c>
      <c r="G725" s="54" t="s">
        <v>570</v>
      </c>
      <c r="H725" s="51"/>
      <c r="I725" s="59" t="s">
        <v>1102</v>
      </c>
      <c r="XFD725" s="67" t="str">
        <f>IF(COUNTIFS($D$3:D725,D725,$E$3:E725,E725,$F$3:F725,F725,$G$3:G725,G725)&gt;1,"Duplicate","")</f>
        <v/>
      </c>
    </row>
    <row r="726" spans="1:9 16384:16384" ht="50.1" customHeight="1">
      <c r="A726" s="40">
        <v>602</v>
      </c>
      <c r="B726" s="40" t="s">
        <v>1012</v>
      </c>
      <c r="C726" s="40">
        <v>60</v>
      </c>
      <c r="D726" s="38" t="str">
        <f>IFERROR(INDEX('budget subgp'!$B$2:$E$67,MATCH(Data!A726,'budget subgp'!$B$2:$B$67,0),4),"")</f>
        <v>Operational expenditure</v>
      </c>
      <c r="E726" s="40" t="s">
        <v>1012</v>
      </c>
      <c r="F726" s="40">
        <v>2510118</v>
      </c>
      <c r="G726" s="54" t="s">
        <v>571</v>
      </c>
      <c r="H726" s="51"/>
      <c r="I726" s="59" t="s">
        <v>1102</v>
      </c>
      <c r="XFD726" s="67"/>
    </row>
    <row r="727" spans="1:9 16384:16384" ht="50.1" customHeight="1">
      <c r="A727" s="40">
        <v>602</v>
      </c>
      <c r="B727" s="40" t="s">
        <v>1012</v>
      </c>
      <c r="C727" s="40">
        <v>60</v>
      </c>
      <c r="D727" s="38" t="str">
        <f>IFERROR(INDEX('budget subgp'!$B$2:$E$67,MATCH(Data!A727,'budget subgp'!$B$2:$B$67,0),4),"")</f>
        <v>Operational expenditure</v>
      </c>
      <c r="E727" s="40" t="s">
        <v>1012</v>
      </c>
      <c r="F727" s="40">
        <v>2510119</v>
      </c>
      <c r="G727" s="54" t="s">
        <v>572</v>
      </c>
      <c r="H727" s="51"/>
      <c r="I727" s="59" t="s">
        <v>1102</v>
      </c>
      <c r="XFD727" s="67" t="str">
        <f>IF(COUNTIFS($D$3:D727,D727,$E$3:E727,E727,$F$3:F727,F727,$G$3:G727,G727)&gt;1,"Duplicate","")</f>
        <v/>
      </c>
    </row>
    <row r="728" spans="1:9 16384:16384" ht="50.1" customHeight="1">
      <c r="A728" s="40">
        <v>602</v>
      </c>
      <c r="B728" s="40" t="s">
        <v>1012</v>
      </c>
      <c r="C728" s="40">
        <v>60</v>
      </c>
      <c r="D728" s="38" t="str">
        <f>IFERROR(INDEX('budget subgp'!$B$2:$E$67,MATCH(Data!A728,'budget subgp'!$B$2:$B$67,0),4),"")</f>
        <v>Operational expenditure</v>
      </c>
      <c r="E728" s="40" t="s">
        <v>1012</v>
      </c>
      <c r="F728" s="40">
        <v>2510122</v>
      </c>
      <c r="G728" s="54" t="s">
        <v>573</v>
      </c>
      <c r="H728" s="51"/>
      <c r="I728" s="59" t="s">
        <v>1102</v>
      </c>
      <c r="XFD728" s="67"/>
    </row>
    <row r="729" spans="1:9 16384:16384" ht="50.1" customHeight="1">
      <c r="A729" s="40">
        <v>602</v>
      </c>
      <c r="B729" s="40" t="s">
        <v>1012</v>
      </c>
      <c r="C729" s="40">
        <v>60</v>
      </c>
      <c r="D729" s="38" t="str">
        <f>IFERROR(INDEX('budget subgp'!$B$2:$E$67,MATCH(Data!A729,'budget subgp'!$B$2:$B$67,0),4),"")</f>
        <v>Operational expenditure</v>
      </c>
      <c r="E729" s="40" t="s">
        <v>1012</v>
      </c>
      <c r="F729" s="40">
        <v>2510124</v>
      </c>
      <c r="G729" s="54" t="s">
        <v>575</v>
      </c>
      <c r="H729" s="51"/>
      <c r="I729" s="59" t="s">
        <v>1102</v>
      </c>
      <c r="XFD729" s="67" t="str">
        <f>IF(COUNTIFS($D$3:D729,D729,$E$3:E729,E729,$F$3:F729,F729,$G$3:G729,G729)&gt;1,"Duplicate","")</f>
        <v/>
      </c>
    </row>
    <row r="730" spans="1:9 16384:16384" ht="50.1" customHeight="1">
      <c r="A730" s="40">
        <v>602</v>
      </c>
      <c r="B730" s="40" t="s">
        <v>1012</v>
      </c>
      <c r="C730" s="40">
        <v>60</v>
      </c>
      <c r="D730" s="38" t="str">
        <f>IFERROR(INDEX('budget subgp'!$B$2:$E$67,MATCH(Data!A730,'budget subgp'!$B$2:$B$67,0),4),"")</f>
        <v>Operational expenditure</v>
      </c>
      <c r="E730" s="40" t="s">
        <v>1012</v>
      </c>
      <c r="F730" s="40">
        <v>2510127</v>
      </c>
      <c r="G730" s="54" t="s">
        <v>576</v>
      </c>
      <c r="H730" s="51"/>
      <c r="I730" s="59" t="s">
        <v>1102</v>
      </c>
      <c r="XFD730" s="67"/>
    </row>
    <row r="731" spans="1:9 16384:16384" ht="50.1" customHeight="1">
      <c r="A731" s="40">
        <v>602</v>
      </c>
      <c r="B731" s="40" t="s">
        <v>1012</v>
      </c>
      <c r="C731" s="40">
        <v>60</v>
      </c>
      <c r="D731" s="38" t="str">
        <f>IFERROR(INDEX('budget subgp'!$B$2:$E$67,MATCH(Data!A731,'budget subgp'!$B$2:$B$67,0),4),"")</f>
        <v>Operational expenditure</v>
      </c>
      <c r="E731" s="40" t="s">
        <v>1012</v>
      </c>
      <c r="F731" s="40">
        <v>2510201</v>
      </c>
      <c r="G731" s="54" t="s">
        <v>579</v>
      </c>
      <c r="H731" s="51"/>
      <c r="I731" s="59" t="s">
        <v>1102</v>
      </c>
      <c r="XFD731" s="67" t="str">
        <f>IF(COUNTIFS($D$3:D731,D731,$E$3:E731,E731,$F$3:F731,F731,$G$3:G731,G731)&gt;1,"Duplicate","")</f>
        <v/>
      </c>
    </row>
    <row r="732" spans="1:9 16384:16384" ht="50.1" customHeight="1">
      <c r="A732" s="40">
        <v>602</v>
      </c>
      <c r="B732" s="40" t="s">
        <v>1012</v>
      </c>
      <c r="C732" s="40">
        <v>60</v>
      </c>
      <c r="D732" s="38" t="str">
        <f>IFERROR(INDEX('budget subgp'!$B$2:$E$67,MATCH(Data!A732,'budget subgp'!$B$2:$B$67,0),4),"")</f>
        <v>Operational expenditure</v>
      </c>
      <c r="E732" s="40" t="s">
        <v>1012</v>
      </c>
      <c r="F732" s="40">
        <v>2510202</v>
      </c>
      <c r="G732" s="54" t="s">
        <v>650</v>
      </c>
      <c r="H732" s="51"/>
      <c r="I732" s="59" t="s">
        <v>1102</v>
      </c>
      <c r="XFD732" s="67"/>
    </row>
    <row r="733" spans="1:9 16384:16384" ht="50.1" customHeight="1">
      <c r="A733" s="40">
        <v>602</v>
      </c>
      <c r="B733" s="40" t="s">
        <v>1012</v>
      </c>
      <c r="C733" s="40">
        <v>60</v>
      </c>
      <c r="D733" s="38" t="str">
        <f>IFERROR(INDEX('budget subgp'!$B$2:$E$67,MATCH(Data!A733,'budget subgp'!$B$2:$B$67,0),4),"")</f>
        <v>Operational expenditure</v>
      </c>
      <c r="E733" s="40" t="s">
        <v>1012</v>
      </c>
      <c r="F733" s="40">
        <v>2510205</v>
      </c>
      <c r="G733" s="54" t="s">
        <v>580</v>
      </c>
      <c r="H733" s="51"/>
      <c r="I733" s="59" t="s">
        <v>1102</v>
      </c>
      <c r="XFD733" s="67" t="str">
        <f>IF(COUNTIFS($D$3:D733,D733,$E$3:E733,E733,$F$3:F733,F733,$G$3:G733,G733)&gt;1,"Duplicate","")</f>
        <v/>
      </c>
    </row>
    <row r="734" spans="1:9 16384:16384" ht="50.1" customHeight="1">
      <c r="A734" s="40">
        <v>602</v>
      </c>
      <c r="B734" s="40" t="s">
        <v>1012</v>
      </c>
      <c r="C734" s="40">
        <v>60</v>
      </c>
      <c r="D734" s="38" t="str">
        <f>IFERROR(INDEX('budget subgp'!$B$2:$E$67,MATCH(Data!A734,'budget subgp'!$B$2:$B$67,0),4),"")</f>
        <v>Operational expenditure</v>
      </c>
      <c r="E734" s="40" t="s">
        <v>1012</v>
      </c>
      <c r="F734" s="40">
        <v>2510207</v>
      </c>
      <c r="G734" s="54" t="s">
        <v>581</v>
      </c>
      <c r="H734" s="51"/>
      <c r="I734" s="59" t="s">
        <v>1102</v>
      </c>
      <c r="XFD734" s="67"/>
    </row>
    <row r="735" spans="1:9 16384:16384" ht="50.1" customHeight="1">
      <c r="A735" s="40">
        <v>602</v>
      </c>
      <c r="B735" s="40" t="s">
        <v>1012</v>
      </c>
      <c r="C735" s="40">
        <v>60</v>
      </c>
      <c r="D735" s="38" t="str">
        <f>IFERROR(INDEX('budget subgp'!$B$2:$E$67,MATCH(Data!A735,'budget subgp'!$B$2:$B$67,0),4),"")</f>
        <v>Operational expenditure</v>
      </c>
      <c r="E735" s="40" t="s">
        <v>1012</v>
      </c>
      <c r="F735" s="40">
        <v>2510208</v>
      </c>
      <c r="G735" s="54" t="s">
        <v>582</v>
      </c>
      <c r="H735" s="51"/>
      <c r="I735" s="59" t="s">
        <v>1102</v>
      </c>
      <c r="XFD735" s="67" t="str">
        <f>IF(COUNTIFS($D$3:D735,D735,$E$3:E735,E735,$F$3:F735,F735,$G$3:G735,G735)&gt;1,"Duplicate","")</f>
        <v/>
      </c>
    </row>
    <row r="736" spans="1:9 16384:16384" ht="50.1" customHeight="1">
      <c r="A736" s="40">
        <v>602</v>
      </c>
      <c r="B736" s="40" t="s">
        <v>1012</v>
      </c>
      <c r="C736" s="40">
        <v>60</v>
      </c>
      <c r="D736" s="38" t="str">
        <f>IFERROR(INDEX('budget subgp'!$B$2:$E$67,MATCH(Data!A736,'budget subgp'!$B$2:$B$67,0),4),"")</f>
        <v>Operational expenditure</v>
      </c>
      <c r="E736" s="40" t="s">
        <v>1012</v>
      </c>
      <c r="F736" s="40">
        <v>2510209</v>
      </c>
      <c r="G736" s="54" t="s">
        <v>583</v>
      </c>
      <c r="H736" s="51"/>
      <c r="I736" s="59" t="s">
        <v>1102</v>
      </c>
      <c r="XFD736" s="67"/>
    </row>
    <row r="737" spans="1:9 16384:16384" ht="50.1" customHeight="1">
      <c r="A737" s="40">
        <v>602</v>
      </c>
      <c r="B737" s="40" t="s">
        <v>1012</v>
      </c>
      <c r="C737" s="40">
        <v>60</v>
      </c>
      <c r="D737" s="38" t="str">
        <f>IFERROR(INDEX('budget subgp'!$B$2:$E$67,MATCH(Data!A737,'budget subgp'!$B$2:$B$67,0),4),"")</f>
        <v>Operational expenditure</v>
      </c>
      <c r="E737" s="40" t="s">
        <v>1012</v>
      </c>
      <c r="F737" s="40">
        <v>2510213</v>
      </c>
      <c r="G737" s="54" t="s">
        <v>587</v>
      </c>
      <c r="H737" s="51"/>
      <c r="I737" s="59" t="s">
        <v>1102</v>
      </c>
      <c r="XFD737" s="67" t="str">
        <f>IF(COUNTIFS($D$3:D737,D737,$E$3:E737,E737,$F$3:F737,F737,$G$3:G737,G737)&gt;1,"Duplicate","")</f>
        <v/>
      </c>
    </row>
    <row r="738" spans="1:9 16384:16384" ht="50.1" customHeight="1">
      <c r="A738" s="40">
        <v>602</v>
      </c>
      <c r="B738" s="40" t="s">
        <v>1012</v>
      </c>
      <c r="C738" s="40">
        <v>60</v>
      </c>
      <c r="D738" s="38" t="str">
        <f>IFERROR(INDEX('budget subgp'!$B$2:$E$67,MATCH(Data!A738,'budget subgp'!$B$2:$B$67,0),4),"")</f>
        <v>Operational expenditure</v>
      </c>
      <c r="E738" s="40" t="s">
        <v>1012</v>
      </c>
      <c r="F738" s="40">
        <v>2510214</v>
      </c>
      <c r="G738" s="54" t="s">
        <v>588</v>
      </c>
      <c r="H738" s="51"/>
      <c r="I738" s="59" t="s">
        <v>1102</v>
      </c>
      <c r="XFD738" s="67"/>
    </row>
    <row r="739" spans="1:9 16384:16384" ht="50.1" customHeight="1">
      <c r="A739" s="40">
        <v>602</v>
      </c>
      <c r="B739" s="40" t="s">
        <v>1012</v>
      </c>
      <c r="C739" s="40">
        <v>60</v>
      </c>
      <c r="D739" s="38" t="str">
        <f>IFERROR(INDEX('budget subgp'!$B$2:$E$67,MATCH(Data!A739,'budget subgp'!$B$2:$B$67,0),4),"")</f>
        <v>Operational expenditure</v>
      </c>
      <c r="E739" s="40" t="s">
        <v>1012</v>
      </c>
      <c r="F739" s="40">
        <v>2510301</v>
      </c>
      <c r="G739" s="54" t="s">
        <v>589</v>
      </c>
      <c r="H739" s="51"/>
      <c r="I739" s="59" t="s">
        <v>1102</v>
      </c>
      <c r="XFD739" s="67" t="str">
        <f>IF(COUNTIFS($D$3:D739,D739,$E$3:E739,E739,$F$3:F739,F739,$G$3:G739,G739)&gt;1,"Duplicate","")</f>
        <v/>
      </c>
    </row>
    <row r="740" spans="1:9 16384:16384" ht="50.1" customHeight="1">
      <c r="A740" s="40">
        <v>602</v>
      </c>
      <c r="B740" s="40" t="s">
        <v>1012</v>
      </c>
      <c r="C740" s="40">
        <v>60</v>
      </c>
      <c r="D740" s="38" t="str">
        <f>IFERROR(INDEX('budget subgp'!$B$2:$E$67,MATCH(Data!A740,'budget subgp'!$B$2:$B$67,0),4),"")</f>
        <v>Operational expenditure</v>
      </c>
      <c r="E740" s="40" t="s">
        <v>1012</v>
      </c>
      <c r="F740" s="40">
        <v>2510804</v>
      </c>
      <c r="G740" s="54" t="s">
        <v>663</v>
      </c>
      <c r="H740" s="51"/>
      <c r="I740" s="59" t="s">
        <v>1102</v>
      </c>
      <c r="XFD740" s="67"/>
    </row>
    <row r="741" spans="1:9 16384:16384" ht="50.1" customHeight="1">
      <c r="A741" s="40">
        <v>602</v>
      </c>
      <c r="B741" s="40" t="s">
        <v>1012</v>
      </c>
      <c r="C741" s="40">
        <v>60</v>
      </c>
      <c r="D741" s="38" t="str">
        <f>IFERROR(INDEX('budget subgp'!$B$2:$E$67,MATCH(Data!A741,'budget subgp'!$B$2:$B$67,0),4),"")</f>
        <v>Operational expenditure</v>
      </c>
      <c r="E741" s="40" t="s">
        <v>1012</v>
      </c>
      <c r="F741" s="40">
        <v>2510417</v>
      </c>
      <c r="G741" s="54" t="s">
        <v>718</v>
      </c>
      <c r="H741" s="51"/>
      <c r="I741" s="59" t="s">
        <v>1102</v>
      </c>
      <c r="XFD741" s="67" t="str">
        <f>IF(COUNTIFS($D$3:D741,D741,$E$3:E741,E741,$F$3:F741,F741,$G$3:G741,G741)&gt;1,"Duplicate","")</f>
        <v/>
      </c>
    </row>
    <row r="742" spans="1:9 16384:16384" ht="50.1" customHeight="1">
      <c r="A742" s="40">
        <v>602</v>
      </c>
      <c r="B742" s="40" t="s">
        <v>1012</v>
      </c>
      <c r="C742" s="40">
        <v>60</v>
      </c>
      <c r="D742" s="38" t="str">
        <f>IFERROR(INDEX('budget subgp'!$B$2:$E$67,MATCH(Data!A742,'budget subgp'!$B$2:$B$67,0),4),"")</f>
        <v>Operational expenditure</v>
      </c>
      <c r="E742" s="40" t="s">
        <v>1012</v>
      </c>
      <c r="F742" s="40">
        <v>2510602</v>
      </c>
      <c r="G742" s="54" t="s">
        <v>682</v>
      </c>
      <c r="H742" s="51"/>
      <c r="I742" s="59" t="s">
        <v>1102</v>
      </c>
      <c r="XFD742" s="67"/>
    </row>
    <row r="743" spans="1:9 16384:16384" ht="50.1" customHeight="1">
      <c r="A743" s="40">
        <v>602</v>
      </c>
      <c r="B743" s="40" t="s">
        <v>1012</v>
      </c>
      <c r="C743" s="40">
        <v>60</v>
      </c>
      <c r="D743" s="38" t="str">
        <f>IFERROR(INDEX('budget subgp'!$B$2:$E$67,MATCH(Data!A743,'budget subgp'!$B$2:$B$67,0),4),"")</f>
        <v>Operational expenditure</v>
      </c>
      <c r="E743" s="40" t="s">
        <v>1012</v>
      </c>
      <c r="F743" s="40">
        <v>2510603</v>
      </c>
      <c r="G743" s="54" t="s">
        <v>683</v>
      </c>
      <c r="H743" s="51"/>
      <c r="I743" s="59" t="s">
        <v>1102</v>
      </c>
      <c r="XFD743" s="67" t="str">
        <f>IF(COUNTIFS($D$3:D743,D743,$E$3:E743,E743,$F$3:F743,F743,$G$3:G743,G743)&gt;1,"Duplicate","")</f>
        <v/>
      </c>
    </row>
    <row r="744" spans="1:9 16384:16384" ht="50.1" customHeight="1">
      <c r="A744" s="40">
        <v>602</v>
      </c>
      <c r="B744" s="40" t="s">
        <v>1012</v>
      </c>
      <c r="C744" s="40">
        <v>60</v>
      </c>
      <c r="D744" s="38" t="str">
        <f>IFERROR(INDEX('budget subgp'!$B$2:$E$67,MATCH(Data!A744,'budget subgp'!$B$2:$B$67,0),4),"")</f>
        <v>Operational expenditure</v>
      </c>
      <c r="E744" s="40" t="s">
        <v>1012</v>
      </c>
      <c r="F744" s="40">
        <v>2510607</v>
      </c>
      <c r="G744" s="54" t="s">
        <v>684</v>
      </c>
      <c r="H744" s="51"/>
      <c r="I744" s="59" t="s">
        <v>1102</v>
      </c>
      <c r="XFD744" s="67"/>
    </row>
    <row r="745" spans="1:9 16384:16384" ht="50.1" customHeight="1">
      <c r="A745" s="40">
        <v>602</v>
      </c>
      <c r="B745" s="40" t="s">
        <v>1012</v>
      </c>
      <c r="C745" s="40">
        <v>60</v>
      </c>
      <c r="D745" s="38" t="str">
        <f>IFERROR(INDEX('budget subgp'!$B$2:$E$67,MATCH(Data!A745,'budget subgp'!$B$2:$B$67,0),4),"")</f>
        <v>Operational expenditure</v>
      </c>
      <c r="E745" s="40" t="s">
        <v>1012</v>
      </c>
      <c r="F745" s="40">
        <v>2520107</v>
      </c>
      <c r="G745" s="54" t="s">
        <v>603</v>
      </c>
      <c r="H745" s="51"/>
      <c r="I745" s="59" t="s">
        <v>1102</v>
      </c>
      <c r="XFD745" s="67" t="str">
        <f>IF(COUNTIFS($D$3:D745,D745,$E$3:E745,E745,$F$3:F745,F745,$G$3:G745,G745)&gt;1,"Duplicate","")</f>
        <v/>
      </c>
    </row>
    <row r="746" spans="1:9 16384:16384" ht="50.1" customHeight="1">
      <c r="A746" s="40">
        <v>602</v>
      </c>
      <c r="B746" s="40" t="s">
        <v>1012</v>
      </c>
      <c r="C746" s="40">
        <v>60</v>
      </c>
      <c r="D746" s="38" t="str">
        <f>IFERROR(INDEX('budget subgp'!$B$2:$E$67,MATCH(Data!A746,'budget subgp'!$B$2:$B$67,0),4),"")</f>
        <v>Operational expenditure</v>
      </c>
      <c r="E746" s="40" t="s">
        <v>1012</v>
      </c>
      <c r="F746" s="40">
        <v>2520906</v>
      </c>
      <c r="G746" s="54" t="s">
        <v>716</v>
      </c>
      <c r="H746" s="51"/>
      <c r="I746" s="59" t="s">
        <v>1102</v>
      </c>
      <c r="XFD746" s="67"/>
    </row>
    <row r="747" spans="1:9 16384:16384" ht="50.1" customHeight="1">
      <c r="A747" s="40">
        <v>602</v>
      </c>
      <c r="B747" s="40" t="s">
        <v>1012</v>
      </c>
      <c r="C747" s="40">
        <v>60</v>
      </c>
      <c r="D747" s="38" t="str">
        <f>IFERROR(INDEX('budget subgp'!$B$2:$E$67,MATCH(Data!A747,'budget subgp'!$B$2:$B$67,0),4),"")</f>
        <v>Operational expenditure</v>
      </c>
      <c r="E747" s="40" t="s">
        <v>1012</v>
      </c>
      <c r="F747" s="40">
        <v>2520908</v>
      </c>
      <c r="G747" s="54" t="s">
        <v>697</v>
      </c>
      <c r="H747" s="51"/>
      <c r="I747" s="59" t="s">
        <v>1102</v>
      </c>
      <c r="XFD747" s="67" t="str">
        <f>IF(COUNTIFS($D$3:D747,D747,$E$3:E747,E747,$F$3:F747,F747,$G$3:G747,G747)&gt;1,"Duplicate","")</f>
        <v/>
      </c>
    </row>
    <row r="748" spans="1:9 16384:16384" ht="50.1" customHeight="1">
      <c r="A748" s="40">
        <v>602</v>
      </c>
      <c r="B748" s="40" t="s">
        <v>1012</v>
      </c>
      <c r="C748" s="40">
        <v>60</v>
      </c>
      <c r="D748" s="38" t="str">
        <f>IFERROR(INDEX('budget subgp'!$B$2:$E$67,MATCH(Data!A748,'budget subgp'!$B$2:$B$67,0),4),"")</f>
        <v>Operational expenditure</v>
      </c>
      <c r="E748" s="40" t="s">
        <v>1012</v>
      </c>
      <c r="F748" s="40">
        <v>2510413</v>
      </c>
      <c r="G748" s="54" t="s">
        <v>600</v>
      </c>
      <c r="H748" s="51"/>
      <c r="I748" s="59" t="s">
        <v>1102</v>
      </c>
      <c r="XFD748" s="67"/>
    </row>
    <row r="749" spans="1:9 16384:16384" ht="50.1" customHeight="1">
      <c r="A749" s="40">
        <v>602</v>
      </c>
      <c r="B749" s="40" t="s">
        <v>1012</v>
      </c>
      <c r="C749" s="40">
        <v>60</v>
      </c>
      <c r="D749" s="38" t="str">
        <f>IFERROR(INDEX('budget subgp'!$B$2:$E$67,MATCH(Data!A749,'budget subgp'!$B$2:$B$67,0),4),"")</f>
        <v>Operational expenditure</v>
      </c>
      <c r="E749" s="40" t="s">
        <v>1012</v>
      </c>
      <c r="F749" s="40">
        <v>2540103</v>
      </c>
      <c r="G749" s="54" t="s">
        <v>847</v>
      </c>
      <c r="H749" s="51"/>
      <c r="I749" s="59" t="s">
        <v>1102</v>
      </c>
      <c r="XFD749" s="67" t="str">
        <f>IF(COUNTIFS($D$3:D749,D749,$E$3:E749,E749,$F$3:F749,F749,$G$3:G749,G749)&gt;1,"Duplicate","")</f>
        <v/>
      </c>
    </row>
    <row r="750" spans="1:9 16384:16384" ht="50.1" customHeight="1">
      <c r="A750" s="40">
        <v>602</v>
      </c>
      <c r="B750" s="40" t="s">
        <v>1012</v>
      </c>
      <c r="C750" s="40">
        <v>60</v>
      </c>
      <c r="D750" s="38" t="str">
        <f>IFERROR(INDEX('budget subgp'!$B$2:$E$67,MATCH(Data!A750,'budget subgp'!$B$2:$B$67,0),4),"")</f>
        <v>Operational expenditure</v>
      </c>
      <c r="E750" s="40" t="s">
        <v>1012</v>
      </c>
      <c r="F750" s="40">
        <v>2540106</v>
      </c>
      <c r="G750" s="54" t="s">
        <v>842</v>
      </c>
      <c r="H750" s="51"/>
      <c r="I750" s="59" t="s">
        <v>1102</v>
      </c>
      <c r="XFD750" s="67"/>
    </row>
    <row r="751" spans="1:9 16384:16384" ht="50.1" customHeight="1">
      <c r="A751" s="40">
        <v>602</v>
      </c>
      <c r="B751" s="40" t="s">
        <v>1012</v>
      </c>
      <c r="C751" s="40">
        <v>60</v>
      </c>
      <c r="D751" s="38" t="str">
        <f>IFERROR(INDEX('budget subgp'!$B$2:$E$67,MATCH(Data!A751,'budget subgp'!$B$2:$B$67,0),4),"")</f>
        <v>Operational expenditure</v>
      </c>
      <c r="E751" s="40" t="s">
        <v>1012</v>
      </c>
      <c r="F751" s="40">
        <v>2601005</v>
      </c>
      <c r="G751" s="54" t="s">
        <v>870</v>
      </c>
      <c r="H751" s="51"/>
      <c r="I751" s="61" t="s">
        <v>1101</v>
      </c>
      <c r="XFD751" s="67" t="str">
        <f>IF(COUNTIFS($D$3:D751,D751,$E$3:E751,E751,$F$3:F751,F751,$G$3:G751,G751)&gt;1,"Duplicate","")</f>
        <v/>
      </c>
    </row>
    <row r="752" spans="1:9 16384:16384" ht="50.1" customHeight="1">
      <c r="A752" s="40">
        <v>602</v>
      </c>
      <c r="B752" s="40" t="s">
        <v>1012</v>
      </c>
      <c r="C752" s="40">
        <v>60</v>
      </c>
      <c r="D752" s="38" t="str">
        <f>IFERROR(INDEX('budget subgp'!$B$2:$E$67,MATCH(Data!A752,'budget subgp'!$B$2:$B$67,0),4),"")</f>
        <v>Operational expenditure</v>
      </c>
      <c r="E752" s="40" t="s">
        <v>1012</v>
      </c>
      <c r="F752" s="40">
        <v>2520911</v>
      </c>
      <c r="G752" s="54" t="s">
        <v>643</v>
      </c>
      <c r="H752" s="51"/>
      <c r="I752" s="59" t="s">
        <v>1102</v>
      </c>
      <c r="XFD752" s="67"/>
    </row>
    <row r="753" spans="1:9 16384:16384" ht="50.1" customHeight="1">
      <c r="A753" s="40">
        <v>602</v>
      </c>
      <c r="B753" s="40" t="s">
        <v>1012</v>
      </c>
      <c r="C753" s="40">
        <v>60</v>
      </c>
      <c r="D753" s="38" t="str">
        <f>IFERROR(INDEX('budget subgp'!$B$2:$E$67,MATCH(Data!A753,'budget subgp'!$B$2:$B$67,0),4),"")</f>
        <v>Operational expenditure</v>
      </c>
      <c r="E753" s="40" t="s">
        <v>1012</v>
      </c>
      <c r="F753" s="40">
        <v>2511601</v>
      </c>
      <c r="G753" s="54" t="s">
        <v>1013</v>
      </c>
      <c r="H753" s="51"/>
      <c r="I753" s="59" t="s">
        <v>1102</v>
      </c>
      <c r="XFD753" s="67" t="str">
        <f>IF(COUNTIFS($D$3:D753,D753,$E$3:E753,E753,$F$3:F753,F753,$G$3:G753,G753)&gt;1,"Duplicate","")</f>
        <v/>
      </c>
    </row>
    <row r="754" spans="1:9 16384:16384" ht="50.1" customHeight="1">
      <c r="A754" s="40">
        <v>602</v>
      </c>
      <c r="B754" s="40" t="s">
        <v>1012</v>
      </c>
      <c r="C754" s="40">
        <v>60</v>
      </c>
      <c r="D754" s="38" t="str">
        <f>IFERROR(INDEX('budget subgp'!$B$2:$E$67,MATCH(Data!A754,'budget subgp'!$B$2:$B$67,0),4),"")</f>
        <v>Operational expenditure</v>
      </c>
      <c r="E754" s="40" t="s">
        <v>1012</v>
      </c>
      <c r="F754" s="40">
        <v>2520801</v>
      </c>
      <c r="G754" s="54" t="s">
        <v>634</v>
      </c>
      <c r="H754" s="51"/>
      <c r="I754" s="59" t="s">
        <v>1102</v>
      </c>
      <c r="XFD754" s="67"/>
    </row>
    <row r="755" spans="1:9 16384:16384" ht="50.1" customHeight="1">
      <c r="A755" s="40">
        <v>602</v>
      </c>
      <c r="B755" s="40" t="s">
        <v>1012</v>
      </c>
      <c r="C755" s="40">
        <v>60</v>
      </c>
      <c r="D755" s="38" t="str">
        <f>IFERROR(INDEX('budget subgp'!$B$2:$E$67,MATCH(Data!A755,'budget subgp'!$B$2:$B$67,0),4),"")</f>
        <v>Operational expenditure</v>
      </c>
      <c r="E755" s="40" t="s">
        <v>1012</v>
      </c>
      <c r="F755" s="40">
        <v>2510101</v>
      </c>
      <c r="G755" s="54" t="s">
        <v>646</v>
      </c>
      <c r="H755" s="51"/>
      <c r="I755" s="59" t="s">
        <v>1102</v>
      </c>
      <c r="XFD755" s="67" t="str">
        <f>IF(COUNTIFS($D$3:D755,D755,$E$3:E755,E755,$F$3:F755,F755,$G$3:G755,G755)&gt;1,"Duplicate","")</f>
        <v/>
      </c>
    </row>
    <row r="756" spans="1:9 16384:16384" ht="50.1" customHeight="1">
      <c r="A756" s="40">
        <v>602</v>
      </c>
      <c r="B756" s="40" t="s">
        <v>1012</v>
      </c>
      <c r="C756" s="40">
        <v>60</v>
      </c>
      <c r="D756" s="38" t="str">
        <f>IFERROR(INDEX('budget subgp'!$B$2:$E$67,MATCH(Data!A756,'budget subgp'!$B$2:$B$67,0),4),"")</f>
        <v>Operational expenditure</v>
      </c>
      <c r="E756" s="40" t="s">
        <v>1012</v>
      </c>
      <c r="F756" s="40">
        <v>2510406</v>
      </c>
      <c r="G756" s="54" t="s">
        <v>626</v>
      </c>
      <c r="H756" s="51"/>
      <c r="I756" s="59" t="s">
        <v>1102</v>
      </c>
      <c r="XFD756" s="67"/>
    </row>
    <row r="757" spans="1:9 16384:16384" ht="50.1" customHeight="1">
      <c r="A757" s="40">
        <v>602</v>
      </c>
      <c r="B757" s="40" t="s">
        <v>1012</v>
      </c>
      <c r="C757" s="40">
        <v>60</v>
      </c>
      <c r="D757" s="38" t="str">
        <f>IFERROR(INDEX('budget subgp'!$B$2:$E$67,MATCH(Data!A757,'budget subgp'!$B$2:$B$67,0),4),"")</f>
        <v>Operational expenditure</v>
      </c>
      <c r="E757" s="40" t="s">
        <v>1012</v>
      </c>
      <c r="F757" s="40">
        <v>2510103</v>
      </c>
      <c r="G757" s="54" t="s">
        <v>647</v>
      </c>
      <c r="H757" s="51"/>
      <c r="I757" s="59" t="s">
        <v>1102</v>
      </c>
      <c r="XFD757" s="67" t="str">
        <f>IF(COUNTIFS($D$3:D757,D757,$E$3:E757,E757,$F$3:F757,F757,$G$3:G757,G757)&gt;1,"Duplicate","")</f>
        <v/>
      </c>
    </row>
    <row r="758" spans="1:9 16384:16384" ht="50.1" customHeight="1">
      <c r="A758" s="40">
        <v>602</v>
      </c>
      <c r="B758" s="40" t="s">
        <v>1012</v>
      </c>
      <c r="C758" s="40">
        <v>60</v>
      </c>
      <c r="D758" s="38" t="str">
        <f>IFERROR(INDEX('budget subgp'!$B$2:$E$67,MATCH(Data!A758,'budget subgp'!$B$2:$B$67,0),4),"")</f>
        <v>Operational expenditure</v>
      </c>
      <c r="E758" s="40" t="s">
        <v>1012</v>
      </c>
      <c r="F758" s="40">
        <v>2510104</v>
      </c>
      <c r="G758" s="54" t="s">
        <v>610</v>
      </c>
      <c r="H758" s="51"/>
      <c r="I758" s="59" t="s">
        <v>1102</v>
      </c>
      <c r="XFD758" s="67"/>
    </row>
    <row r="759" spans="1:9 16384:16384" ht="50.1" customHeight="1">
      <c r="A759" s="40">
        <v>602</v>
      </c>
      <c r="B759" s="40" t="s">
        <v>1012</v>
      </c>
      <c r="C759" s="40">
        <v>60</v>
      </c>
      <c r="D759" s="38" t="str">
        <f>IFERROR(INDEX('budget subgp'!$B$2:$E$67,MATCH(Data!A759,'budget subgp'!$B$2:$B$67,0),4),"")</f>
        <v>Operational expenditure</v>
      </c>
      <c r="E759" s="40" t="s">
        <v>1012</v>
      </c>
      <c r="F759" s="40">
        <v>2510107</v>
      </c>
      <c r="G759" s="54" t="s">
        <v>611</v>
      </c>
      <c r="H759" s="51"/>
      <c r="I759" s="59" t="s">
        <v>1102</v>
      </c>
      <c r="XFD759" s="67" t="str">
        <f>IF(COUNTIFS($D$3:D759,D759,$E$3:E759,E759,$F$3:F759,F759,$G$3:G759,G759)&gt;1,"Duplicate","")</f>
        <v/>
      </c>
    </row>
    <row r="760" spans="1:9 16384:16384" ht="50.1" customHeight="1">
      <c r="A760" s="40">
        <v>602</v>
      </c>
      <c r="B760" s="40" t="s">
        <v>1012</v>
      </c>
      <c r="C760" s="40">
        <v>60</v>
      </c>
      <c r="D760" s="38" t="str">
        <f>IFERROR(INDEX('budget subgp'!$B$2:$E$67,MATCH(Data!A760,'budget subgp'!$B$2:$B$67,0),4),"")</f>
        <v>Operational expenditure</v>
      </c>
      <c r="E760" s="40" t="s">
        <v>1012</v>
      </c>
      <c r="F760" s="40">
        <v>2510109</v>
      </c>
      <c r="G760" s="54" t="s">
        <v>612</v>
      </c>
      <c r="H760" s="51"/>
      <c r="I760" s="59" t="s">
        <v>1102</v>
      </c>
      <c r="XFD760" s="67"/>
    </row>
    <row r="761" spans="1:9 16384:16384" ht="50.1" customHeight="1">
      <c r="A761" s="40">
        <v>602</v>
      </c>
      <c r="B761" s="40" t="s">
        <v>1012</v>
      </c>
      <c r="C761" s="40">
        <v>60</v>
      </c>
      <c r="D761" s="38" t="str">
        <f>IFERROR(INDEX('budget subgp'!$B$2:$E$67,MATCH(Data!A761,'budget subgp'!$B$2:$B$67,0),4),"")</f>
        <v>Operational expenditure</v>
      </c>
      <c r="E761" s="40" t="s">
        <v>1012</v>
      </c>
      <c r="F761" s="40">
        <v>2510111</v>
      </c>
      <c r="G761" s="54" t="s">
        <v>613</v>
      </c>
      <c r="H761" s="51"/>
      <c r="I761" s="59" t="s">
        <v>1102</v>
      </c>
      <c r="XFD761" s="67" t="str">
        <f>IF(COUNTIFS($D$3:D761,D761,$E$3:E761,E761,$F$3:F761,F761,$G$3:G761,G761)&gt;1,"Duplicate","")</f>
        <v/>
      </c>
    </row>
    <row r="762" spans="1:9 16384:16384" ht="50.1" customHeight="1">
      <c r="A762" s="40">
        <v>602</v>
      </c>
      <c r="B762" s="40" t="s">
        <v>1012</v>
      </c>
      <c r="C762" s="40">
        <v>60</v>
      </c>
      <c r="D762" s="38" t="str">
        <f>IFERROR(INDEX('budget subgp'!$B$2:$E$67,MATCH(Data!A762,'budget subgp'!$B$2:$B$67,0),4),"")</f>
        <v>Operational expenditure</v>
      </c>
      <c r="E762" s="40" t="s">
        <v>1012</v>
      </c>
      <c r="F762" s="40">
        <v>2510113</v>
      </c>
      <c r="G762" s="54" t="s">
        <v>614</v>
      </c>
      <c r="H762" s="51"/>
      <c r="I762" s="59" t="s">
        <v>1102</v>
      </c>
      <c r="XFD762" s="67"/>
    </row>
    <row r="763" spans="1:9 16384:16384" ht="50.1" customHeight="1">
      <c r="A763" s="40">
        <v>602</v>
      </c>
      <c r="B763" s="40" t="s">
        <v>1012</v>
      </c>
      <c r="C763" s="40">
        <v>60</v>
      </c>
      <c r="D763" s="38" t="str">
        <f>IFERROR(INDEX('budget subgp'!$B$2:$E$67,MATCH(Data!A763,'budget subgp'!$B$2:$B$67,0),4),"")</f>
        <v>Operational expenditure</v>
      </c>
      <c r="E763" s="40" t="s">
        <v>1012</v>
      </c>
      <c r="F763" s="40">
        <v>2510120</v>
      </c>
      <c r="G763" s="54" t="s">
        <v>616</v>
      </c>
      <c r="H763" s="51"/>
      <c r="I763" s="59" t="s">
        <v>1102</v>
      </c>
      <c r="XFD763" s="67" t="str">
        <f>IF(COUNTIFS($D$3:D763,D763,$E$3:E763,E763,$F$3:F763,F763,$G$3:G763,G763)&gt;1,"Duplicate","")</f>
        <v/>
      </c>
    </row>
    <row r="764" spans="1:9 16384:16384" ht="50.1" customHeight="1">
      <c r="A764" s="40">
        <v>602</v>
      </c>
      <c r="B764" s="40" t="s">
        <v>1012</v>
      </c>
      <c r="C764" s="40">
        <v>60</v>
      </c>
      <c r="D764" s="38" t="str">
        <f>IFERROR(INDEX('budget subgp'!$B$2:$E$67,MATCH(Data!A764,'budget subgp'!$B$2:$B$67,0),4),"")</f>
        <v>Operational expenditure</v>
      </c>
      <c r="E764" s="40" t="s">
        <v>1012</v>
      </c>
      <c r="F764" s="40">
        <v>2510121</v>
      </c>
      <c r="G764" s="54" t="s">
        <v>617</v>
      </c>
      <c r="H764" s="51"/>
      <c r="I764" s="59" t="s">
        <v>1102</v>
      </c>
      <c r="XFD764" s="67"/>
    </row>
    <row r="765" spans="1:9 16384:16384" ht="50.1" customHeight="1">
      <c r="A765" s="40">
        <v>602</v>
      </c>
      <c r="B765" s="40" t="s">
        <v>1012</v>
      </c>
      <c r="C765" s="40">
        <v>60</v>
      </c>
      <c r="D765" s="38" t="str">
        <f>IFERROR(INDEX('budget subgp'!$B$2:$E$67,MATCH(Data!A765,'budget subgp'!$B$2:$B$67,0),4),"")</f>
        <v>Operational expenditure</v>
      </c>
      <c r="E765" s="40" t="s">
        <v>1012</v>
      </c>
      <c r="F765" s="40">
        <v>2510125</v>
      </c>
      <c r="G765" s="54" t="s">
        <v>618</v>
      </c>
      <c r="H765" s="51"/>
      <c r="I765" s="59" t="s">
        <v>1102</v>
      </c>
      <c r="XFD765" s="67" t="str">
        <f>IF(COUNTIFS($D$3:D765,D765,$E$3:E765,E765,$F$3:F765,F765,$G$3:G765,G765)&gt;1,"Duplicate","")</f>
        <v/>
      </c>
    </row>
    <row r="766" spans="1:9 16384:16384" ht="50.1" customHeight="1">
      <c r="A766" s="40">
        <v>602</v>
      </c>
      <c r="B766" s="40" t="s">
        <v>1012</v>
      </c>
      <c r="C766" s="40">
        <v>60</v>
      </c>
      <c r="D766" s="38" t="str">
        <f>IFERROR(INDEX('budget subgp'!$B$2:$E$67,MATCH(Data!A766,'budget subgp'!$B$2:$B$67,0),4),"")</f>
        <v>Operational expenditure</v>
      </c>
      <c r="E766" s="40" t="s">
        <v>1012</v>
      </c>
      <c r="F766" s="40">
        <v>2510126</v>
      </c>
      <c r="G766" s="54" t="s">
        <v>651</v>
      </c>
      <c r="H766" s="51"/>
      <c r="I766" s="59" t="s">
        <v>1102</v>
      </c>
      <c r="XFD766" s="67"/>
    </row>
    <row r="767" spans="1:9 16384:16384" ht="50.1" customHeight="1">
      <c r="A767" s="40">
        <v>602</v>
      </c>
      <c r="B767" s="40" t="s">
        <v>1012</v>
      </c>
      <c r="C767" s="40">
        <v>60</v>
      </c>
      <c r="D767" s="38" t="str">
        <f>IFERROR(INDEX('budget subgp'!$B$2:$E$67,MATCH(Data!A767,'budget subgp'!$B$2:$B$67,0),4),"")</f>
        <v>Operational expenditure</v>
      </c>
      <c r="E767" s="40" t="s">
        <v>1012</v>
      </c>
      <c r="F767" s="40">
        <v>2510203</v>
      </c>
      <c r="G767" s="54" t="s">
        <v>622</v>
      </c>
      <c r="H767" s="51"/>
      <c r="I767" s="59" t="s">
        <v>1102</v>
      </c>
      <c r="XFD767" s="67" t="str">
        <f>IF(COUNTIFS($D$3:D767,D767,$E$3:E767,E767,$F$3:F767,F767,$G$3:G767,G767)&gt;1,"Duplicate","")</f>
        <v/>
      </c>
    </row>
    <row r="768" spans="1:9 16384:16384" ht="50.1" customHeight="1">
      <c r="A768" s="40">
        <v>602</v>
      </c>
      <c r="B768" s="40" t="s">
        <v>1012</v>
      </c>
      <c r="C768" s="40">
        <v>60</v>
      </c>
      <c r="D768" s="38" t="str">
        <f>IFERROR(INDEX('budget subgp'!$B$2:$E$67,MATCH(Data!A768,'budget subgp'!$B$2:$B$67,0),4),"")</f>
        <v>Operational expenditure</v>
      </c>
      <c r="E768" s="40" t="s">
        <v>1012</v>
      </c>
      <c r="F768" s="40">
        <v>2510204</v>
      </c>
      <c r="G768" s="54" t="s">
        <v>623</v>
      </c>
      <c r="H768" s="51"/>
      <c r="I768" s="59" t="s">
        <v>1102</v>
      </c>
      <c r="XFD768" s="67"/>
    </row>
    <row r="769" spans="1:9 16384:16384" ht="50.1" customHeight="1">
      <c r="A769" s="40">
        <v>602</v>
      </c>
      <c r="B769" s="40" t="s">
        <v>1012</v>
      </c>
      <c r="C769" s="40">
        <v>60</v>
      </c>
      <c r="D769" s="38" t="str">
        <f>IFERROR(INDEX('budget subgp'!$B$2:$E$67,MATCH(Data!A769,'budget subgp'!$B$2:$B$67,0),4),"")</f>
        <v>Operational expenditure</v>
      </c>
      <c r="E769" s="40" t="s">
        <v>1012</v>
      </c>
      <c r="F769" s="40">
        <v>2510206</v>
      </c>
      <c r="G769" s="54" t="s">
        <v>624</v>
      </c>
      <c r="H769" s="51"/>
      <c r="I769" s="59" t="s">
        <v>1102</v>
      </c>
      <c r="XFD769" s="67" t="str">
        <f>IF(COUNTIFS($D$3:D769,D769,$E$3:E769,E769,$F$3:F769,F769,$G$3:G769,G769)&gt;1,"Duplicate","")</f>
        <v/>
      </c>
    </row>
    <row r="770" spans="1:9 16384:16384" ht="50.1" customHeight="1">
      <c r="A770" s="40">
        <v>602</v>
      </c>
      <c r="B770" s="40" t="s">
        <v>1012</v>
      </c>
      <c r="C770" s="40">
        <v>60</v>
      </c>
      <c r="D770" s="38" t="str">
        <f>IFERROR(INDEX('budget subgp'!$B$2:$E$67,MATCH(Data!A770,'budget subgp'!$B$2:$B$67,0),4),"")</f>
        <v>Operational expenditure</v>
      </c>
      <c r="E770" s="40" t="s">
        <v>1012</v>
      </c>
      <c r="F770" s="40">
        <v>2510411</v>
      </c>
      <c r="G770" s="54" t="s">
        <v>630</v>
      </c>
      <c r="H770" s="51"/>
      <c r="I770" s="59" t="s">
        <v>1102</v>
      </c>
      <c r="XFD770" s="67"/>
    </row>
    <row r="771" spans="1:9 16384:16384" ht="50.1" customHeight="1">
      <c r="A771" s="40">
        <v>602</v>
      </c>
      <c r="B771" s="40" t="s">
        <v>1012</v>
      </c>
      <c r="C771" s="40">
        <v>60</v>
      </c>
      <c r="D771" s="38" t="str">
        <f>IFERROR(INDEX('budget subgp'!$B$2:$E$67,MATCH(Data!A771,'budget subgp'!$B$2:$B$67,0),4),"")</f>
        <v>Operational expenditure</v>
      </c>
      <c r="E771" s="40" t="s">
        <v>1012</v>
      </c>
      <c r="F771" s="40">
        <v>2510601</v>
      </c>
      <c r="G771" s="54" t="s">
        <v>773</v>
      </c>
      <c r="H771" s="51"/>
      <c r="I771" s="59" t="s">
        <v>1102</v>
      </c>
      <c r="XFD771" s="67" t="str">
        <f>IF(COUNTIFS($D$3:D771,D771,$E$3:E771,E771,$F$3:F771,F771,$G$3:G771,G771)&gt;1,"Duplicate","")</f>
        <v/>
      </c>
    </row>
    <row r="772" spans="1:9 16384:16384" ht="50.1" customHeight="1">
      <c r="A772" s="40">
        <v>602</v>
      </c>
      <c r="B772" s="40" t="s">
        <v>1012</v>
      </c>
      <c r="C772" s="40">
        <v>60</v>
      </c>
      <c r="D772" s="38" t="str">
        <f>IFERROR(INDEX('budget subgp'!$B$2:$E$67,MATCH(Data!A772,'budget subgp'!$B$2:$B$67,0),4),"")</f>
        <v>Operational expenditure</v>
      </c>
      <c r="E772" s="40" t="s">
        <v>1012</v>
      </c>
      <c r="F772" s="40">
        <v>2510806</v>
      </c>
      <c r="G772" s="54" t="s">
        <v>758</v>
      </c>
      <c r="H772" s="51"/>
      <c r="I772" s="59" t="s">
        <v>1102</v>
      </c>
      <c r="XFD772" s="67"/>
    </row>
    <row r="773" spans="1:9 16384:16384" ht="50.1" customHeight="1">
      <c r="A773" s="40">
        <v>602</v>
      </c>
      <c r="B773" s="40" t="s">
        <v>1012</v>
      </c>
      <c r="C773" s="40">
        <v>60</v>
      </c>
      <c r="D773" s="38" t="str">
        <f>IFERROR(INDEX('budget subgp'!$B$2:$E$67,MATCH(Data!A773,'budget subgp'!$B$2:$B$67,0),4),"")</f>
        <v>Operational expenditure</v>
      </c>
      <c r="E773" s="40" t="s">
        <v>1012</v>
      </c>
      <c r="F773" s="40">
        <v>2510604</v>
      </c>
      <c r="G773" s="54" t="s">
        <v>774</v>
      </c>
      <c r="H773" s="51"/>
      <c r="I773" s="59" t="s">
        <v>1102</v>
      </c>
      <c r="XFD773" s="67" t="str">
        <f>IF(COUNTIFS($D$3:D773,D773,$E$3:E773,E773,$F$3:F773,F773,$G$3:G773,G773)&gt;1,"Duplicate","")</f>
        <v/>
      </c>
    </row>
    <row r="774" spans="1:9 16384:16384" ht="50.1" customHeight="1">
      <c r="A774" s="40">
        <v>602</v>
      </c>
      <c r="B774" s="40" t="s">
        <v>1012</v>
      </c>
      <c r="C774" s="40">
        <v>60</v>
      </c>
      <c r="D774" s="38" t="str">
        <f>IFERROR(INDEX('budget subgp'!$B$2:$E$67,MATCH(Data!A774,'budget subgp'!$B$2:$B$67,0),4),"")</f>
        <v>Operational expenditure</v>
      </c>
      <c r="E774" s="40" t="s">
        <v>1012</v>
      </c>
      <c r="F774" s="40">
        <v>2510605</v>
      </c>
      <c r="G774" s="54" t="s">
        <v>775</v>
      </c>
      <c r="H774" s="51"/>
      <c r="I774" s="59" t="s">
        <v>1102</v>
      </c>
      <c r="XFD774" s="67"/>
    </row>
    <row r="775" spans="1:9 16384:16384" ht="50.1" customHeight="1">
      <c r="A775" s="40">
        <v>602</v>
      </c>
      <c r="B775" s="40" t="s">
        <v>1012</v>
      </c>
      <c r="C775" s="40">
        <v>60</v>
      </c>
      <c r="D775" s="38" t="str">
        <f>IFERROR(INDEX('budget subgp'!$B$2:$E$67,MATCH(Data!A775,'budget subgp'!$B$2:$B$67,0),4),"")</f>
        <v>Operational expenditure</v>
      </c>
      <c r="E775" s="40" t="s">
        <v>1012</v>
      </c>
      <c r="F775" s="40">
        <v>2510606</v>
      </c>
      <c r="G775" s="54" t="s">
        <v>776</v>
      </c>
      <c r="H775" s="51"/>
      <c r="I775" s="59" t="s">
        <v>1102</v>
      </c>
      <c r="XFD775" s="67" t="str">
        <f>IF(COUNTIFS($D$3:D775,D775,$E$3:E775,E775,$F$3:F775,F775,$G$3:G775,G775)&gt;1,"Duplicate","")</f>
        <v/>
      </c>
    </row>
    <row r="776" spans="1:9 16384:16384" ht="50.1" customHeight="1">
      <c r="A776" s="40">
        <v>602</v>
      </c>
      <c r="B776" s="40" t="s">
        <v>1012</v>
      </c>
      <c r="C776" s="40">
        <v>60</v>
      </c>
      <c r="D776" s="38" t="str">
        <f>IFERROR(INDEX('budget subgp'!$B$2:$E$67,MATCH(Data!A776,'budget subgp'!$B$2:$B$67,0),4),"")</f>
        <v>Operational expenditure</v>
      </c>
      <c r="E776" s="40" t="s">
        <v>1012</v>
      </c>
      <c r="F776" s="40">
        <v>2510612</v>
      </c>
      <c r="G776" s="54" t="s">
        <v>778</v>
      </c>
      <c r="H776" s="51"/>
      <c r="I776" s="59" t="s">
        <v>1102</v>
      </c>
      <c r="XFD776" s="67"/>
    </row>
    <row r="777" spans="1:9 16384:16384" ht="50.1" customHeight="1">
      <c r="A777" s="40">
        <v>602</v>
      </c>
      <c r="B777" s="40" t="s">
        <v>1012</v>
      </c>
      <c r="C777" s="40">
        <v>60</v>
      </c>
      <c r="D777" s="38" t="str">
        <f>IFERROR(INDEX('budget subgp'!$B$2:$E$67,MATCH(Data!A777,'budget subgp'!$B$2:$B$67,0),4),"")</f>
        <v>Operational expenditure</v>
      </c>
      <c r="E777" s="40" t="s">
        <v>1012</v>
      </c>
      <c r="F777" s="40">
        <v>2510613</v>
      </c>
      <c r="G777" s="54" t="s">
        <v>779</v>
      </c>
      <c r="H777" s="51"/>
      <c r="I777" s="59" t="s">
        <v>1102</v>
      </c>
      <c r="XFD777" s="67" t="str">
        <f>IF(COUNTIFS($D$3:D777,D777,$E$3:E777,E777,$F$3:F777,F777,$G$3:G777,G777)&gt;1,"Duplicate","")</f>
        <v/>
      </c>
    </row>
    <row r="778" spans="1:9 16384:16384" ht="50.1" customHeight="1">
      <c r="A778" s="40">
        <v>602</v>
      </c>
      <c r="B778" s="40" t="s">
        <v>1012</v>
      </c>
      <c r="C778" s="40">
        <v>60</v>
      </c>
      <c r="D778" s="38" t="str">
        <f>IFERROR(INDEX('budget subgp'!$B$2:$E$67,MATCH(Data!A778,'budget subgp'!$B$2:$B$67,0),4),"")</f>
        <v>Operational expenditure</v>
      </c>
      <c r="E778" s="40" t="s">
        <v>1012</v>
      </c>
      <c r="F778" s="40">
        <v>2520109</v>
      </c>
      <c r="G778" s="54" t="s">
        <v>770</v>
      </c>
      <c r="H778" s="51"/>
      <c r="I778" s="59" t="s">
        <v>1102</v>
      </c>
      <c r="XFD778" s="67"/>
    </row>
    <row r="779" spans="1:9 16384:16384" ht="50.1" customHeight="1">
      <c r="A779" s="40">
        <v>602</v>
      </c>
      <c r="B779" s="40" t="s">
        <v>1012</v>
      </c>
      <c r="C779" s="40">
        <v>60</v>
      </c>
      <c r="D779" s="38" t="str">
        <f>IFERROR(INDEX('budget subgp'!$B$2:$E$67,MATCH(Data!A779,'budget subgp'!$B$2:$B$67,0),4),"")</f>
        <v>Operational expenditure</v>
      </c>
      <c r="E779" s="40" t="s">
        <v>1012</v>
      </c>
      <c r="F779" s="40">
        <v>2520602</v>
      </c>
      <c r="G779" s="54" t="s">
        <v>763</v>
      </c>
      <c r="H779" s="51"/>
      <c r="I779" s="59" t="s">
        <v>1102</v>
      </c>
      <c r="XFD779" s="67" t="str">
        <f>IF(COUNTIFS($D$3:D779,D779,$E$3:E779,E779,$F$3:F779,F779,$G$3:G779,G779)&gt;1,"Duplicate","")</f>
        <v/>
      </c>
    </row>
    <row r="780" spans="1:9 16384:16384" ht="50.1" customHeight="1">
      <c r="A780" s="40">
        <v>602</v>
      </c>
      <c r="B780" s="40" t="s">
        <v>1012</v>
      </c>
      <c r="C780" s="40">
        <v>60</v>
      </c>
      <c r="D780" s="38" t="str">
        <f>IFERROR(INDEX('budget subgp'!$B$2:$E$67,MATCH(Data!A780,'budget subgp'!$B$2:$B$67,0),4),"")</f>
        <v>Operational expenditure</v>
      </c>
      <c r="E780" s="40" t="s">
        <v>1012</v>
      </c>
      <c r="F780" s="40">
        <v>2520903</v>
      </c>
      <c r="G780" s="54" t="s">
        <v>784</v>
      </c>
      <c r="H780" s="51"/>
      <c r="I780" s="59" t="s">
        <v>1102</v>
      </c>
      <c r="XFD780" s="67"/>
    </row>
    <row r="781" spans="1:9 16384:16384" ht="50.1" customHeight="1">
      <c r="A781" s="40">
        <v>602</v>
      </c>
      <c r="B781" s="40" t="s">
        <v>1012</v>
      </c>
      <c r="C781" s="40">
        <v>60</v>
      </c>
      <c r="D781" s="38" t="str">
        <f>IFERROR(INDEX('budget subgp'!$B$2:$E$67,MATCH(Data!A781,'budget subgp'!$B$2:$B$67,0),4),"")</f>
        <v>Operational expenditure</v>
      </c>
      <c r="E781" s="40" t="s">
        <v>1012</v>
      </c>
      <c r="F781" s="40">
        <v>2521904</v>
      </c>
      <c r="G781" s="54" t="s">
        <v>645</v>
      </c>
      <c r="H781" s="51"/>
      <c r="I781" s="59" t="s">
        <v>1102</v>
      </c>
      <c r="XFD781" s="67" t="str">
        <f>IF(COUNTIFS($D$3:D781,D781,$E$3:E781,E781,$F$3:F781,F781,$G$3:G781,G781)&gt;1,"Duplicate","")</f>
        <v/>
      </c>
    </row>
    <row r="782" spans="1:9 16384:16384" ht="50.1" customHeight="1">
      <c r="A782" s="40">
        <v>602</v>
      </c>
      <c r="B782" s="40" t="s">
        <v>1012</v>
      </c>
      <c r="C782" s="40">
        <v>60</v>
      </c>
      <c r="D782" s="38" t="str">
        <f>IFERROR(INDEX('budget subgp'!$B$2:$E$67,MATCH(Data!A782,'budget subgp'!$B$2:$B$67,0),4),"")</f>
        <v>Operational expenditure</v>
      </c>
      <c r="E782" s="40" t="s">
        <v>1012</v>
      </c>
      <c r="F782" s="40">
        <v>2510408</v>
      </c>
      <c r="G782" s="54" t="s">
        <v>628</v>
      </c>
      <c r="H782" s="51"/>
      <c r="I782" s="59" t="s">
        <v>1102</v>
      </c>
      <c r="XFD782" s="67"/>
    </row>
    <row r="783" spans="1:9 16384:16384" ht="50.1" customHeight="1">
      <c r="A783" s="40">
        <v>602</v>
      </c>
      <c r="B783" s="40" t="s">
        <v>1012</v>
      </c>
      <c r="C783" s="40">
        <v>60</v>
      </c>
      <c r="D783" s="38" t="str">
        <f>IFERROR(INDEX('budget subgp'!$B$2:$E$67,MATCH(Data!A783,'budget subgp'!$B$2:$B$67,0),4),"")</f>
        <v>Operational expenditure</v>
      </c>
      <c r="E783" s="40" t="s">
        <v>1012</v>
      </c>
      <c r="F783" s="40">
        <v>2510414</v>
      </c>
      <c r="G783" s="54" t="s">
        <v>640</v>
      </c>
      <c r="H783" s="51"/>
      <c r="I783" s="59" t="s">
        <v>1102</v>
      </c>
      <c r="XFD783" s="67" t="str">
        <f>IF(COUNTIFS($D$3:D783,D783,$E$3:E783,E783,$F$3:F783,F783,$G$3:G783,G783)&gt;1,"Duplicate","")</f>
        <v/>
      </c>
    </row>
    <row r="784" spans="1:9 16384:16384" ht="50.1" customHeight="1">
      <c r="A784" s="40">
        <v>602</v>
      </c>
      <c r="B784" s="40" t="s">
        <v>1012</v>
      </c>
      <c r="C784" s="40">
        <v>60</v>
      </c>
      <c r="D784" s="38" t="str">
        <f>IFERROR(INDEX('budget subgp'!$B$2:$E$67,MATCH(Data!A784,'budget subgp'!$B$2:$B$67,0),4),"")</f>
        <v>Operational expenditure</v>
      </c>
      <c r="E784" s="40" t="s">
        <v>1012</v>
      </c>
      <c r="F784" s="40">
        <v>2510415</v>
      </c>
      <c r="G784" s="54" t="s">
        <v>641</v>
      </c>
      <c r="H784" s="51"/>
      <c r="I784" s="59" t="s">
        <v>1102</v>
      </c>
      <c r="XFD784" s="67"/>
    </row>
    <row r="785" spans="1:9 16384:16384" ht="50.1" customHeight="1">
      <c r="A785" s="40">
        <v>602</v>
      </c>
      <c r="B785" s="40" t="s">
        <v>1012</v>
      </c>
      <c r="C785" s="40">
        <v>60</v>
      </c>
      <c r="D785" s="38" t="str">
        <f>IFERROR(INDEX('budget subgp'!$B$2:$E$67,MATCH(Data!A785,'budget subgp'!$B$2:$B$67,0),4),"")</f>
        <v>Operational expenditure</v>
      </c>
      <c r="E785" s="40" t="s">
        <v>1012</v>
      </c>
      <c r="F785" s="40">
        <v>2510416</v>
      </c>
      <c r="G785" s="54" t="s">
        <v>642</v>
      </c>
      <c r="H785" s="51"/>
      <c r="I785" s="59" t="s">
        <v>1102</v>
      </c>
      <c r="XFD785" s="67" t="str">
        <f>IF(COUNTIFS($D$3:D785,D785,$E$3:E785,E785,$F$3:F785,F785,$G$3:G785,G785)&gt;1,"Duplicate","")</f>
        <v/>
      </c>
    </row>
    <row r="786" spans="1:9 16384:16384" ht="50.1" customHeight="1">
      <c r="A786" s="40">
        <v>611</v>
      </c>
      <c r="B786" s="40" t="s">
        <v>648</v>
      </c>
      <c r="C786" s="40">
        <v>33</v>
      </c>
      <c r="D786" s="38" t="str">
        <f>IFERROR(INDEX('budget subgp'!$B$2:$E$67,MATCH(Data!A786,'budget subgp'!$B$2:$B$67,0),4),"")</f>
        <v>Operational expenditure</v>
      </c>
      <c r="E786" s="40" t="s">
        <v>648</v>
      </c>
      <c r="F786" s="40">
        <v>2510106</v>
      </c>
      <c r="G786" s="54" t="s">
        <v>564</v>
      </c>
      <c r="H786" s="51"/>
      <c r="I786" s="59" t="s">
        <v>1102</v>
      </c>
      <c r="XFD786" s="67"/>
    </row>
    <row r="787" spans="1:9 16384:16384" ht="50.1" customHeight="1">
      <c r="A787" s="40">
        <v>611</v>
      </c>
      <c r="B787" s="40" t="s">
        <v>648</v>
      </c>
      <c r="C787" s="40">
        <v>33</v>
      </c>
      <c r="D787" s="38" t="str">
        <f>IFERROR(INDEX('budget subgp'!$B$2:$E$67,MATCH(Data!A787,'budget subgp'!$B$2:$B$67,0),4),"")</f>
        <v>Operational expenditure</v>
      </c>
      <c r="E787" s="40" t="s">
        <v>648</v>
      </c>
      <c r="F787" s="40">
        <v>2510108</v>
      </c>
      <c r="G787" s="54" t="s">
        <v>565</v>
      </c>
      <c r="H787" s="51"/>
      <c r="I787" s="59" t="s">
        <v>1102</v>
      </c>
      <c r="XFD787" s="67" t="str">
        <f>IF(COUNTIFS($D$3:D787,D787,$E$3:E787,E787,$F$3:F787,F787,$G$3:G787,G787)&gt;1,"Duplicate","")</f>
        <v/>
      </c>
    </row>
    <row r="788" spans="1:9 16384:16384" ht="50.1" customHeight="1">
      <c r="A788" s="40">
        <v>611</v>
      </c>
      <c r="B788" s="40" t="s">
        <v>648</v>
      </c>
      <c r="C788" s="40">
        <v>33</v>
      </c>
      <c r="D788" s="38" t="str">
        <f>IFERROR(INDEX('budget subgp'!$B$2:$E$67,MATCH(Data!A788,'budget subgp'!$B$2:$B$67,0),4),"")</f>
        <v>Operational expenditure</v>
      </c>
      <c r="E788" s="40" t="s">
        <v>648</v>
      </c>
      <c r="F788" s="40">
        <v>2510110</v>
      </c>
      <c r="G788" s="54" t="s">
        <v>566</v>
      </c>
      <c r="H788" s="51"/>
      <c r="I788" s="59" t="s">
        <v>1102</v>
      </c>
      <c r="XFD788" s="67"/>
    </row>
    <row r="789" spans="1:9 16384:16384" ht="50.1" customHeight="1">
      <c r="A789" s="40">
        <v>611</v>
      </c>
      <c r="B789" s="40" t="s">
        <v>648</v>
      </c>
      <c r="C789" s="40">
        <v>33</v>
      </c>
      <c r="D789" s="38" t="str">
        <f>IFERROR(INDEX('budget subgp'!$B$2:$E$67,MATCH(Data!A789,'budget subgp'!$B$2:$B$67,0),4),"")</f>
        <v>Operational expenditure</v>
      </c>
      <c r="E789" s="40" t="s">
        <v>648</v>
      </c>
      <c r="F789" s="40">
        <v>2510112</v>
      </c>
      <c r="G789" s="54" t="s">
        <v>567</v>
      </c>
      <c r="H789" s="51"/>
      <c r="I789" s="59" t="s">
        <v>1102</v>
      </c>
      <c r="XFD789" s="67" t="str">
        <f>IF(COUNTIFS($D$3:D789,D789,$E$3:E789,E789,$F$3:F789,F789,$G$3:G789,G789)&gt;1,"Duplicate","")</f>
        <v/>
      </c>
    </row>
    <row r="790" spans="1:9 16384:16384" ht="50.1" customHeight="1">
      <c r="A790" s="40">
        <v>611</v>
      </c>
      <c r="B790" s="40" t="s">
        <v>648</v>
      </c>
      <c r="C790" s="40">
        <v>33</v>
      </c>
      <c r="D790" s="38" t="str">
        <f>IFERROR(INDEX('budget subgp'!$B$2:$E$67,MATCH(Data!A790,'budget subgp'!$B$2:$B$67,0),4),"")</f>
        <v>Operational expenditure</v>
      </c>
      <c r="E790" s="40" t="s">
        <v>648</v>
      </c>
      <c r="F790" s="40">
        <v>2510114</v>
      </c>
      <c r="G790" s="54" t="s">
        <v>568</v>
      </c>
      <c r="H790" s="51"/>
      <c r="I790" s="59" t="s">
        <v>1102</v>
      </c>
      <c r="XFD790" s="67"/>
    </row>
    <row r="791" spans="1:9 16384:16384" ht="50.1" customHeight="1">
      <c r="A791" s="40">
        <v>611</v>
      </c>
      <c r="B791" s="40" t="s">
        <v>648</v>
      </c>
      <c r="C791" s="40">
        <v>33</v>
      </c>
      <c r="D791" s="38" t="str">
        <f>IFERROR(INDEX('budget subgp'!$B$2:$E$67,MATCH(Data!A791,'budget subgp'!$B$2:$B$67,0),4),"")</f>
        <v>Operational expenditure</v>
      </c>
      <c r="E791" s="40" t="s">
        <v>648</v>
      </c>
      <c r="F791" s="40">
        <v>2510116</v>
      </c>
      <c r="G791" s="54" t="s">
        <v>569</v>
      </c>
      <c r="H791" s="51"/>
      <c r="I791" s="59" t="s">
        <v>1102</v>
      </c>
      <c r="XFD791" s="67" t="str">
        <f>IF(COUNTIFS($D$3:D791,D791,$E$3:E791,E791,$F$3:F791,F791,$G$3:G791,G791)&gt;1,"Duplicate","")</f>
        <v/>
      </c>
    </row>
    <row r="792" spans="1:9 16384:16384" ht="50.1" customHeight="1">
      <c r="A792" s="40">
        <v>611</v>
      </c>
      <c r="B792" s="40" t="s">
        <v>648</v>
      </c>
      <c r="C792" s="40">
        <v>33</v>
      </c>
      <c r="D792" s="38" t="str">
        <f>IFERROR(INDEX('budget subgp'!$B$2:$E$67,MATCH(Data!A792,'budget subgp'!$B$2:$B$67,0),4),"")</f>
        <v>Operational expenditure</v>
      </c>
      <c r="E792" s="40" t="s">
        <v>648</v>
      </c>
      <c r="F792" s="40">
        <v>2510117</v>
      </c>
      <c r="G792" s="54" t="s">
        <v>570</v>
      </c>
      <c r="H792" s="51"/>
      <c r="I792" s="59" t="s">
        <v>1102</v>
      </c>
      <c r="XFD792" s="67"/>
    </row>
    <row r="793" spans="1:9 16384:16384" ht="50.1" customHeight="1">
      <c r="A793" s="40">
        <v>611</v>
      </c>
      <c r="B793" s="40" t="s">
        <v>648</v>
      </c>
      <c r="C793" s="40">
        <v>33</v>
      </c>
      <c r="D793" s="38" t="str">
        <f>IFERROR(INDEX('budget subgp'!$B$2:$E$67,MATCH(Data!A793,'budget subgp'!$B$2:$B$67,0),4),"")</f>
        <v>Operational expenditure</v>
      </c>
      <c r="E793" s="40" t="s">
        <v>648</v>
      </c>
      <c r="F793" s="40">
        <v>2510118</v>
      </c>
      <c r="G793" s="54" t="s">
        <v>571</v>
      </c>
      <c r="H793" s="51"/>
      <c r="I793" s="59" t="s">
        <v>1102</v>
      </c>
      <c r="XFD793" s="67" t="str">
        <f>IF(COUNTIFS($D$3:D793,D793,$E$3:E793,E793,$F$3:F793,F793,$G$3:G793,G793)&gt;1,"Duplicate","")</f>
        <v/>
      </c>
    </row>
    <row r="794" spans="1:9 16384:16384" ht="50.1" customHeight="1">
      <c r="A794" s="40">
        <v>611</v>
      </c>
      <c r="B794" s="40" t="s">
        <v>648</v>
      </c>
      <c r="C794" s="40">
        <v>33</v>
      </c>
      <c r="D794" s="38" t="str">
        <f>IFERROR(INDEX('budget subgp'!$B$2:$E$67,MATCH(Data!A794,'budget subgp'!$B$2:$B$67,0),4),"")</f>
        <v>Operational expenditure</v>
      </c>
      <c r="E794" s="40" t="s">
        <v>648</v>
      </c>
      <c r="F794" s="40">
        <v>2510122</v>
      </c>
      <c r="G794" s="54" t="s">
        <v>573</v>
      </c>
      <c r="H794" s="51"/>
      <c r="I794" s="59" t="s">
        <v>1102</v>
      </c>
      <c r="XFD794" s="67"/>
    </row>
    <row r="795" spans="1:9 16384:16384" ht="50.1" customHeight="1">
      <c r="A795" s="40">
        <v>611</v>
      </c>
      <c r="B795" s="40" t="s">
        <v>648</v>
      </c>
      <c r="C795" s="40">
        <v>33</v>
      </c>
      <c r="D795" s="38" t="str">
        <f>IFERROR(INDEX('budget subgp'!$B$2:$E$67,MATCH(Data!A795,'budget subgp'!$B$2:$B$67,0),4),"")</f>
        <v>Operational expenditure</v>
      </c>
      <c r="E795" s="40" t="s">
        <v>648</v>
      </c>
      <c r="F795" s="40">
        <v>2510123</v>
      </c>
      <c r="G795" s="54" t="s">
        <v>574</v>
      </c>
      <c r="H795" s="51"/>
      <c r="I795" s="59" t="s">
        <v>1102</v>
      </c>
      <c r="XFD795" s="67" t="str">
        <f>IF(COUNTIFS($D$3:D795,D795,$E$3:E795,E795,$F$3:F795,F795,$G$3:G795,G795)&gt;1,"Duplicate","")</f>
        <v/>
      </c>
    </row>
    <row r="796" spans="1:9 16384:16384" ht="50.1" customHeight="1">
      <c r="A796" s="40">
        <v>611</v>
      </c>
      <c r="B796" s="40" t="s">
        <v>648</v>
      </c>
      <c r="C796" s="40">
        <v>33</v>
      </c>
      <c r="D796" s="38" t="str">
        <f>IFERROR(INDEX('budget subgp'!$B$2:$E$67,MATCH(Data!A796,'budget subgp'!$B$2:$B$67,0),4),"")</f>
        <v>Operational expenditure</v>
      </c>
      <c r="E796" s="40" t="s">
        <v>648</v>
      </c>
      <c r="F796" s="40">
        <v>2510124</v>
      </c>
      <c r="G796" s="54" t="s">
        <v>575</v>
      </c>
      <c r="H796" s="51"/>
      <c r="I796" s="59" t="s">
        <v>1102</v>
      </c>
      <c r="XFD796" s="67"/>
    </row>
    <row r="797" spans="1:9 16384:16384" ht="50.1" customHeight="1">
      <c r="A797" s="40">
        <v>611</v>
      </c>
      <c r="B797" s="40" t="s">
        <v>648</v>
      </c>
      <c r="C797" s="40">
        <v>33</v>
      </c>
      <c r="D797" s="38" t="str">
        <f>IFERROR(INDEX('budget subgp'!$B$2:$E$67,MATCH(Data!A797,'budget subgp'!$B$2:$B$67,0),4),"")</f>
        <v>Operational expenditure</v>
      </c>
      <c r="E797" s="40" t="s">
        <v>648</v>
      </c>
      <c r="F797" s="40">
        <v>2510127</v>
      </c>
      <c r="G797" s="54" t="s">
        <v>576</v>
      </c>
      <c r="H797" s="51"/>
      <c r="I797" s="59" t="s">
        <v>1102</v>
      </c>
      <c r="XFD797" s="67" t="str">
        <f>IF(COUNTIFS($D$3:D797,D797,$E$3:E797,E797,$F$3:F797,F797,$G$3:G797,G797)&gt;1,"Duplicate","")</f>
        <v/>
      </c>
    </row>
    <row r="798" spans="1:9 16384:16384" ht="50.1" customHeight="1">
      <c r="A798" s="40">
        <v>611</v>
      </c>
      <c r="B798" s="40" t="s">
        <v>648</v>
      </c>
      <c r="C798" s="40">
        <v>33</v>
      </c>
      <c r="D798" s="38" t="str">
        <f>IFERROR(INDEX('budget subgp'!$B$2:$E$67,MATCH(Data!A798,'budget subgp'!$B$2:$B$67,0),4),"")</f>
        <v>Operational expenditure</v>
      </c>
      <c r="E798" s="40" t="s">
        <v>648</v>
      </c>
      <c r="F798" s="40">
        <v>2510129</v>
      </c>
      <c r="G798" s="54" t="s">
        <v>577</v>
      </c>
      <c r="H798" s="51"/>
      <c r="I798" s="59" t="s">
        <v>1102</v>
      </c>
      <c r="XFD798" s="67"/>
    </row>
    <row r="799" spans="1:9 16384:16384" ht="50.1" customHeight="1">
      <c r="A799" s="40">
        <v>611</v>
      </c>
      <c r="B799" s="40" t="s">
        <v>648</v>
      </c>
      <c r="C799" s="40">
        <v>33</v>
      </c>
      <c r="D799" s="38" t="str">
        <f>IFERROR(INDEX('budget subgp'!$B$2:$E$67,MATCH(Data!A799,'budget subgp'!$B$2:$B$67,0),4),"")</f>
        <v>Operational expenditure</v>
      </c>
      <c r="E799" s="40" t="s">
        <v>648</v>
      </c>
      <c r="F799" s="40">
        <v>2510130</v>
      </c>
      <c r="G799" s="54" t="s">
        <v>649</v>
      </c>
      <c r="H799" s="51"/>
      <c r="I799" s="59" t="s">
        <v>1102</v>
      </c>
      <c r="XFD799" s="67" t="str">
        <f>IF(COUNTIFS($D$3:D799,D799,$E$3:E799,E799,$F$3:F799,F799,$G$3:G799,G799)&gt;1,"Duplicate","")</f>
        <v/>
      </c>
    </row>
    <row r="800" spans="1:9 16384:16384" ht="50.1" customHeight="1">
      <c r="A800" s="40">
        <v>611</v>
      </c>
      <c r="B800" s="40" t="s">
        <v>648</v>
      </c>
      <c r="C800" s="40">
        <v>33</v>
      </c>
      <c r="D800" s="38" t="str">
        <f>IFERROR(INDEX('budget subgp'!$B$2:$E$67,MATCH(Data!A800,'budget subgp'!$B$2:$B$67,0),4),"")</f>
        <v>Operational expenditure</v>
      </c>
      <c r="E800" s="40" t="s">
        <v>648</v>
      </c>
      <c r="F800" s="40">
        <v>2510201</v>
      </c>
      <c r="G800" s="54" t="s">
        <v>579</v>
      </c>
      <c r="H800" s="51"/>
      <c r="I800" s="59" t="s">
        <v>1102</v>
      </c>
      <c r="XFD800" s="67"/>
    </row>
    <row r="801" spans="1:9 16384:16384" ht="50.1" customHeight="1">
      <c r="A801" s="40">
        <v>611</v>
      </c>
      <c r="B801" s="40" t="s">
        <v>648</v>
      </c>
      <c r="C801" s="40">
        <v>33</v>
      </c>
      <c r="D801" s="38" t="str">
        <f>IFERROR(INDEX('budget subgp'!$B$2:$E$67,MATCH(Data!A801,'budget subgp'!$B$2:$B$67,0),4),"")</f>
        <v>Operational expenditure</v>
      </c>
      <c r="E801" s="40" t="s">
        <v>648</v>
      </c>
      <c r="F801" s="40">
        <v>2510202</v>
      </c>
      <c r="G801" s="54" t="s">
        <v>650</v>
      </c>
      <c r="H801" s="51"/>
      <c r="I801" s="59" t="s">
        <v>1102</v>
      </c>
      <c r="XFD801" s="67" t="str">
        <f>IF(COUNTIFS($D$3:D801,D801,$E$3:E801,E801,$F$3:F801,F801,$G$3:G801,G801)&gt;1,"Duplicate","")</f>
        <v/>
      </c>
    </row>
    <row r="802" spans="1:9 16384:16384" ht="50.1" customHeight="1">
      <c r="A802" s="40">
        <v>611</v>
      </c>
      <c r="B802" s="40" t="s">
        <v>648</v>
      </c>
      <c r="C802" s="40">
        <v>33</v>
      </c>
      <c r="D802" s="38" t="str">
        <f>IFERROR(INDEX('budget subgp'!$B$2:$E$67,MATCH(Data!A802,'budget subgp'!$B$2:$B$67,0),4),"")</f>
        <v>Operational expenditure</v>
      </c>
      <c r="E802" s="40" t="s">
        <v>648</v>
      </c>
      <c r="F802" s="40">
        <v>2510205</v>
      </c>
      <c r="G802" s="54" t="s">
        <v>580</v>
      </c>
      <c r="H802" s="51"/>
      <c r="I802" s="59" t="s">
        <v>1102</v>
      </c>
      <c r="XFD802" s="67"/>
    </row>
    <row r="803" spans="1:9 16384:16384" ht="50.1" customHeight="1">
      <c r="A803" s="40">
        <v>611</v>
      </c>
      <c r="B803" s="40" t="s">
        <v>648</v>
      </c>
      <c r="C803" s="40">
        <v>33</v>
      </c>
      <c r="D803" s="38" t="str">
        <f>IFERROR(INDEX('budget subgp'!$B$2:$E$67,MATCH(Data!A803,'budget subgp'!$B$2:$B$67,0),4),"")</f>
        <v>Operational expenditure</v>
      </c>
      <c r="E803" s="40" t="s">
        <v>648</v>
      </c>
      <c r="F803" s="40">
        <v>2510207</v>
      </c>
      <c r="G803" s="54" t="s">
        <v>581</v>
      </c>
      <c r="H803" s="51"/>
      <c r="I803" s="59" t="s">
        <v>1102</v>
      </c>
      <c r="XFD803" s="67" t="str">
        <f>IF(COUNTIFS($D$3:D803,D803,$E$3:E803,E803,$F$3:F803,F803,$G$3:G803,G803)&gt;1,"Duplicate","")</f>
        <v/>
      </c>
    </row>
    <row r="804" spans="1:9 16384:16384" ht="50.1" customHeight="1">
      <c r="A804" s="40">
        <v>611</v>
      </c>
      <c r="B804" s="40" t="s">
        <v>648</v>
      </c>
      <c r="C804" s="40">
        <v>33</v>
      </c>
      <c r="D804" s="38" t="str">
        <f>IFERROR(INDEX('budget subgp'!$B$2:$E$67,MATCH(Data!A804,'budget subgp'!$B$2:$B$67,0),4),"")</f>
        <v>Operational expenditure</v>
      </c>
      <c r="E804" s="40" t="s">
        <v>648</v>
      </c>
      <c r="F804" s="40">
        <v>2510208</v>
      </c>
      <c r="G804" s="54" t="s">
        <v>582</v>
      </c>
      <c r="H804" s="51"/>
      <c r="I804" s="59" t="s">
        <v>1102</v>
      </c>
      <c r="XFD804" s="67"/>
    </row>
    <row r="805" spans="1:9 16384:16384" ht="50.1" customHeight="1">
      <c r="A805" s="40">
        <v>611</v>
      </c>
      <c r="B805" s="40" t="s">
        <v>648</v>
      </c>
      <c r="C805" s="40">
        <v>33</v>
      </c>
      <c r="D805" s="38" t="str">
        <f>IFERROR(INDEX('budget subgp'!$B$2:$E$67,MATCH(Data!A805,'budget subgp'!$B$2:$B$67,0),4),"")</f>
        <v>Operational expenditure</v>
      </c>
      <c r="E805" s="40" t="s">
        <v>648</v>
      </c>
      <c r="F805" s="40">
        <v>2510209</v>
      </c>
      <c r="G805" s="54" t="s">
        <v>583</v>
      </c>
      <c r="H805" s="51"/>
      <c r="I805" s="59" t="s">
        <v>1102</v>
      </c>
      <c r="XFD805" s="67" t="str">
        <f>IF(COUNTIFS($D$3:D805,D805,$E$3:E805,E805,$F$3:F805,F805,$G$3:G805,G805)&gt;1,"Duplicate","")</f>
        <v/>
      </c>
    </row>
    <row r="806" spans="1:9 16384:16384" ht="50.1" customHeight="1">
      <c r="A806" s="40">
        <v>611</v>
      </c>
      <c r="B806" s="40" t="s">
        <v>648</v>
      </c>
      <c r="C806" s="40">
        <v>33</v>
      </c>
      <c r="D806" s="38" t="str">
        <f>IFERROR(INDEX('budget subgp'!$B$2:$E$67,MATCH(Data!A806,'budget subgp'!$B$2:$B$67,0),4),"")</f>
        <v>Operational expenditure</v>
      </c>
      <c r="E806" s="40" t="s">
        <v>648</v>
      </c>
      <c r="F806" s="40">
        <v>2510210</v>
      </c>
      <c r="G806" s="54" t="s">
        <v>584</v>
      </c>
      <c r="H806" s="51"/>
      <c r="I806" s="59" t="s">
        <v>1102</v>
      </c>
      <c r="XFD806" s="67"/>
    </row>
    <row r="807" spans="1:9 16384:16384" ht="50.1" customHeight="1">
      <c r="A807" s="40">
        <v>611</v>
      </c>
      <c r="B807" s="40" t="s">
        <v>648</v>
      </c>
      <c r="C807" s="40">
        <v>33</v>
      </c>
      <c r="D807" s="38" t="str">
        <f>IFERROR(INDEX('budget subgp'!$B$2:$E$67,MATCH(Data!A807,'budget subgp'!$B$2:$B$67,0),4),"")</f>
        <v>Operational expenditure</v>
      </c>
      <c r="E807" s="40" t="s">
        <v>648</v>
      </c>
      <c r="F807" s="40">
        <v>2510211</v>
      </c>
      <c r="G807" s="54" t="s">
        <v>585</v>
      </c>
      <c r="H807" s="51"/>
      <c r="I807" s="59" t="s">
        <v>1102</v>
      </c>
      <c r="XFD807" s="67" t="str">
        <f>IF(COUNTIFS($D$3:D807,D807,$E$3:E807,E807,$F$3:F807,F807,$G$3:G807,G807)&gt;1,"Duplicate","")</f>
        <v/>
      </c>
    </row>
    <row r="808" spans="1:9 16384:16384" ht="50.1" customHeight="1">
      <c r="A808" s="40">
        <v>611</v>
      </c>
      <c r="B808" s="40" t="s">
        <v>648</v>
      </c>
      <c r="C808" s="40">
        <v>33</v>
      </c>
      <c r="D808" s="38" t="str">
        <f>IFERROR(INDEX('budget subgp'!$B$2:$E$67,MATCH(Data!A808,'budget subgp'!$B$2:$B$67,0),4),"")</f>
        <v>Operational expenditure</v>
      </c>
      <c r="E808" s="40" t="s">
        <v>648</v>
      </c>
      <c r="F808" s="40">
        <v>2510213</v>
      </c>
      <c r="G808" s="54" t="s">
        <v>587</v>
      </c>
      <c r="H808" s="51"/>
      <c r="I808" s="59" t="s">
        <v>1102</v>
      </c>
      <c r="XFD808" s="67"/>
    </row>
    <row r="809" spans="1:9 16384:16384" ht="50.1" customHeight="1">
      <c r="A809" s="40">
        <v>611</v>
      </c>
      <c r="B809" s="40" t="s">
        <v>648</v>
      </c>
      <c r="C809" s="40">
        <v>33</v>
      </c>
      <c r="D809" s="38" t="str">
        <f>IFERROR(INDEX('budget subgp'!$B$2:$E$67,MATCH(Data!A809,'budget subgp'!$B$2:$B$67,0),4),"")</f>
        <v>Operational expenditure</v>
      </c>
      <c r="E809" s="40" t="s">
        <v>648</v>
      </c>
      <c r="F809" s="40">
        <v>2510214</v>
      </c>
      <c r="G809" s="54" t="s">
        <v>588</v>
      </c>
      <c r="H809" s="51"/>
      <c r="I809" s="59" t="s">
        <v>1102</v>
      </c>
      <c r="XFD809" s="67" t="str">
        <f>IF(COUNTIFS($D$3:D809,D809,$E$3:E809,E809,$F$3:F809,F809,$G$3:G809,G809)&gt;1,"Duplicate","")</f>
        <v/>
      </c>
    </row>
    <row r="810" spans="1:9 16384:16384" ht="50.1" customHeight="1">
      <c r="A810" s="40">
        <v>611</v>
      </c>
      <c r="B810" s="40" t="s">
        <v>648</v>
      </c>
      <c r="C810" s="40">
        <v>33</v>
      </c>
      <c r="D810" s="38" t="str">
        <f>IFERROR(INDEX('budget subgp'!$B$2:$E$67,MATCH(Data!A810,'budget subgp'!$B$2:$B$67,0),4),"")</f>
        <v>Operational expenditure</v>
      </c>
      <c r="E810" s="40" t="s">
        <v>648</v>
      </c>
      <c r="F810" s="40">
        <v>2510301</v>
      </c>
      <c r="G810" s="54" t="s">
        <v>589</v>
      </c>
      <c r="H810" s="51"/>
      <c r="I810" s="59" t="s">
        <v>1102</v>
      </c>
      <c r="XFD810" s="67"/>
    </row>
    <row r="811" spans="1:9 16384:16384" ht="50.1" customHeight="1">
      <c r="A811" s="40">
        <v>611</v>
      </c>
      <c r="B811" s="40" t="s">
        <v>648</v>
      </c>
      <c r="C811" s="40">
        <v>33</v>
      </c>
      <c r="D811" s="38" t="str">
        <f>IFERROR(INDEX('budget subgp'!$B$2:$E$67,MATCH(Data!A811,'budget subgp'!$B$2:$B$67,0),4),"")</f>
        <v>Operational expenditure</v>
      </c>
      <c r="E811" s="40" t="s">
        <v>648</v>
      </c>
      <c r="F811" s="40">
        <v>2510303</v>
      </c>
      <c r="G811" s="54" t="s">
        <v>590</v>
      </c>
      <c r="H811" s="51"/>
      <c r="I811" s="59" t="s">
        <v>1102</v>
      </c>
      <c r="XFD811" s="67" t="str">
        <f>IF(COUNTIFS($D$3:D811,D811,$E$3:E811,E811,$F$3:F811,F811,$G$3:G811,G811)&gt;1,"Duplicate","")</f>
        <v/>
      </c>
    </row>
    <row r="812" spans="1:9 16384:16384" ht="50.1" customHeight="1">
      <c r="A812" s="40">
        <v>611</v>
      </c>
      <c r="B812" s="40" t="s">
        <v>648</v>
      </c>
      <c r="C812" s="40">
        <v>33</v>
      </c>
      <c r="D812" s="38" t="str">
        <f>IFERROR(INDEX('budget subgp'!$B$2:$E$67,MATCH(Data!A812,'budget subgp'!$B$2:$B$67,0),4),"")</f>
        <v>Operational expenditure</v>
      </c>
      <c r="E812" s="40" t="s">
        <v>648</v>
      </c>
      <c r="F812" s="40">
        <v>2510305</v>
      </c>
      <c r="G812" s="54" t="s">
        <v>591</v>
      </c>
      <c r="H812" s="51"/>
      <c r="I812" s="59" t="s">
        <v>1102</v>
      </c>
      <c r="XFD812" s="67"/>
    </row>
    <row r="813" spans="1:9 16384:16384" ht="50.1" customHeight="1">
      <c r="A813" s="40">
        <v>611</v>
      </c>
      <c r="B813" s="40" t="s">
        <v>648</v>
      </c>
      <c r="C813" s="40">
        <v>33</v>
      </c>
      <c r="D813" s="38" t="str">
        <f>IFERROR(INDEX('budget subgp'!$B$2:$E$67,MATCH(Data!A813,'budget subgp'!$B$2:$B$67,0),4),"")</f>
        <v>Operational expenditure</v>
      </c>
      <c r="E813" s="40" t="s">
        <v>648</v>
      </c>
      <c r="F813" s="40">
        <v>2510401</v>
      </c>
      <c r="G813" s="54" t="s">
        <v>592</v>
      </c>
      <c r="H813" s="51"/>
      <c r="I813" s="59" t="s">
        <v>1102</v>
      </c>
      <c r="XFD813" s="67" t="str">
        <f>IF(COUNTIFS($D$3:D813,D813,$E$3:E813,E813,$F$3:F813,F813,$G$3:G813,G813)&gt;1,"Duplicate","")</f>
        <v/>
      </c>
    </row>
    <row r="814" spans="1:9 16384:16384" ht="50.1" customHeight="1">
      <c r="A814" s="40">
        <v>611</v>
      </c>
      <c r="B814" s="40" t="s">
        <v>648</v>
      </c>
      <c r="C814" s="40">
        <v>33</v>
      </c>
      <c r="D814" s="38" t="str">
        <f>IFERROR(INDEX('budget subgp'!$B$2:$E$67,MATCH(Data!A814,'budget subgp'!$B$2:$B$67,0),4),"")</f>
        <v>Operational expenditure</v>
      </c>
      <c r="E814" s="40" t="s">
        <v>648</v>
      </c>
      <c r="F814" s="40">
        <v>2510402</v>
      </c>
      <c r="G814" s="54" t="s">
        <v>593</v>
      </c>
      <c r="H814" s="51"/>
      <c r="I814" s="59" t="s">
        <v>1102</v>
      </c>
      <c r="XFD814" s="67"/>
    </row>
    <row r="815" spans="1:9 16384:16384" ht="50.1" customHeight="1">
      <c r="A815" s="40">
        <v>611</v>
      </c>
      <c r="B815" s="40" t="s">
        <v>648</v>
      </c>
      <c r="C815" s="40">
        <v>33</v>
      </c>
      <c r="D815" s="38" t="str">
        <f>IFERROR(INDEX('budget subgp'!$B$2:$E$67,MATCH(Data!A815,'budget subgp'!$B$2:$B$67,0),4),"")</f>
        <v>Operational expenditure</v>
      </c>
      <c r="E815" s="40" t="s">
        <v>648</v>
      </c>
      <c r="F815" s="40">
        <v>2510403</v>
      </c>
      <c r="G815" s="54" t="s">
        <v>594</v>
      </c>
      <c r="H815" s="51"/>
      <c r="I815" s="59" t="s">
        <v>1102</v>
      </c>
      <c r="XFD815" s="67" t="str">
        <f>IF(COUNTIFS($D$3:D815,D815,$E$3:E815,E815,$F$3:F815,F815,$G$3:G815,G815)&gt;1,"Duplicate","")</f>
        <v/>
      </c>
    </row>
    <row r="816" spans="1:9 16384:16384" ht="50.1" customHeight="1">
      <c r="A816" s="40">
        <v>611</v>
      </c>
      <c r="B816" s="40" t="s">
        <v>648</v>
      </c>
      <c r="C816" s="40">
        <v>33</v>
      </c>
      <c r="D816" s="38" t="str">
        <f>IFERROR(INDEX('budget subgp'!$B$2:$E$67,MATCH(Data!A816,'budget subgp'!$B$2:$B$67,0),4),"")</f>
        <v>Operational expenditure</v>
      </c>
      <c r="E816" s="40" t="s">
        <v>648</v>
      </c>
      <c r="F816" s="40">
        <v>2510404</v>
      </c>
      <c r="G816" s="54" t="s">
        <v>595</v>
      </c>
      <c r="H816" s="51"/>
      <c r="I816" s="59" t="s">
        <v>1102</v>
      </c>
      <c r="XFD816" s="67"/>
    </row>
    <row r="817" spans="1:9 16384:16384" ht="50.1" customHeight="1">
      <c r="A817" s="40">
        <v>611</v>
      </c>
      <c r="B817" s="40" t="s">
        <v>648</v>
      </c>
      <c r="C817" s="40">
        <v>33</v>
      </c>
      <c r="D817" s="38" t="str">
        <f>IFERROR(INDEX('budget subgp'!$B$2:$E$67,MATCH(Data!A817,'budget subgp'!$B$2:$B$67,0),4),"")</f>
        <v>Operational expenditure</v>
      </c>
      <c r="E817" s="40" t="s">
        <v>648</v>
      </c>
      <c r="F817" s="40">
        <v>2510405</v>
      </c>
      <c r="G817" s="54" t="s">
        <v>596</v>
      </c>
      <c r="H817" s="51"/>
      <c r="I817" s="59" t="s">
        <v>1102</v>
      </c>
      <c r="XFD817" s="67" t="str">
        <f>IF(COUNTIFS($D$3:D817,D817,$E$3:E817,E817,$F$3:F817,F817,$G$3:G817,G817)&gt;1,"Duplicate","")</f>
        <v/>
      </c>
    </row>
    <row r="818" spans="1:9 16384:16384" ht="50.1" customHeight="1">
      <c r="A818" s="40">
        <v>611</v>
      </c>
      <c r="B818" s="40" t="s">
        <v>648</v>
      </c>
      <c r="C818" s="40">
        <v>33</v>
      </c>
      <c r="D818" s="38" t="str">
        <f>IFERROR(INDEX('budget subgp'!$B$2:$E$67,MATCH(Data!A818,'budget subgp'!$B$2:$B$67,0),4),"")</f>
        <v>Operational expenditure</v>
      </c>
      <c r="E818" s="40" t="s">
        <v>648</v>
      </c>
      <c r="F818" s="40">
        <v>2510410</v>
      </c>
      <c r="G818" s="54" t="s">
        <v>597</v>
      </c>
      <c r="H818" s="51"/>
      <c r="I818" s="59" t="s">
        <v>1102</v>
      </c>
      <c r="XFD818" s="67"/>
    </row>
    <row r="819" spans="1:9 16384:16384" ht="50.1" customHeight="1">
      <c r="A819" s="40">
        <v>611</v>
      </c>
      <c r="B819" s="40" t="s">
        <v>648</v>
      </c>
      <c r="C819" s="40">
        <v>33</v>
      </c>
      <c r="D819" s="38" t="str">
        <f>IFERROR(INDEX('budget subgp'!$B$2:$E$67,MATCH(Data!A819,'budget subgp'!$B$2:$B$67,0),4),"")</f>
        <v>Operational expenditure</v>
      </c>
      <c r="E819" s="40" t="s">
        <v>648</v>
      </c>
      <c r="F819" s="40">
        <v>2510412</v>
      </c>
      <c r="G819" s="54" t="s">
        <v>598</v>
      </c>
      <c r="H819" s="51"/>
      <c r="I819" s="59" t="s">
        <v>1102</v>
      </c>
      <c r="XFD819" s="67" t="str">
        <f>IF(COUNTIFS($D$3:D819,D819,$E$3:E819,E819,$F$3:F819,F819,$G$3:G819,G819)&gt;1,"Duplicate","")</f>
        <v/>
      </c>
    </row>
    <row r="820" spans="1:9 16384:16384" ht="50.1" customHeight="1">
      <c r="A820" s="40">
        <v>611</v>
      </c>
      <c r="B820" s="40" t="s">
        <v>648</v>
      </c>
      <c r="C820" s="40">
        <v>33</v>
      </c>
      <c r="D820" s="38" t="str">
        <f>IFERROR(INDEX('budget subgp'!$B$2:$E$67,MATCH(Data!A820,'budget subgp'!$B$2:$B$67,0),4),"")</f>
        <v>Operational expenditure</v>
      </c>
      <c r="E820" s="40" t="s">
        <v>648</v>
      </c>
      <c r="F820" s="40">
        <v>2510705</v>
      </c>
      <c r="G820" s="54" t="s">
        <v>599</v>
      </c>
      <c r="H820" s="51"/>
      <c r="I820" s="59" t="s">
        <v>1102</v>
      </c>
      <c r="XFD820" s="67"/>
    </row>
    <row r="821" spans="1:9 16384:16384" ht="50.1" customHeight="1">
      <c r="A821" s="40">
        <v>611</v>
      </c>
      <c r="B821" s="40" t="s">
        <v>648</v>
      </c>
      <c r="C821" s="40">
        <v>33</v>
      </c>
      <c r="D821" s="38" t="str">
        <f>IFERROR(INDEX('budget subgp'!$B$2:$E$67,MATCH(Data!A821,'budget subgp'!$B$2:$B$67,0),4),"")</f>
        <v>Operational expenditure</v>
      </c>
      <c r="E821" s="40" t="s">
        <v>648</v>
      </c>
      <c r="F821" s="40">
        <v>2510139</v>
      </c>
      <c r="G821" s="54" t="s">
        <v>560</v>
      </c>
      <c r="H821" s="51"/>
      <c r="I821" s="59" t="s">
        <v>1102</v>
      </c>
      <c r="XFD821" s="67" t="str">
        <f>IF(COUNTIFS($D$3:D821,D821,$E$3:E821,E821,$F$3:F821,F821,$G$3:G821,G821)&gt;1,"Duplicate","")</f>
        <v/>
      </c>
    </row>
    <row r="822" spans="1:9 16384:16384" ht="50.1" customHeight="1">
      <c r="A822" s="40">
        <v>611</v>
      </c>
      <c r="B822" s="40" t="s">
        <v>648</v>
      </c>
      <c r="C822" s="40">
        <v>33</v>
      </c>
      <c r="D822" s="38" t="str">
        <f>IFERROR(INDEX('budget subgp'!$B$2:$E$67,MATCH(Data!A822,'budget subgp'!$B$2:$B$67,0),4),"")</f>
        <v>Operational expenditure</v>
      </c>
      <c r="E822" s="40" t="s">
        <v>648</v>
      </c>
      <c r="F822" s="40">
        <v>2510413</v>
      </c>
      <c r="G822" s="54" t="s">
        <v>600</v>
      </c>
      <c r="H822" s="51"/>
      <c r="I822" s="59" t="s">
        <v>1102</v>
      </c>
      <c r="XFD822" s="67"/>
    </row>
    <row r="823" spans="1:9 16384:16384" ht="50.1" customHeight="1">
      <c r="A823" s="40">
        <v>611</v>
      </c>
      <c r="B823" s="40" t="s">
        <v>648</v>
      </c>
      <c r="C823" s="40">
        <v>33</v>
      </c>
      <c r="D823" s="38" t="str">
        <f>IFERROR(INDEX('budget subgp'!$B$2:$E$67,MATCH(Data!A823,'budget subgp'!$B$2:$B$67,0),4),"")</f>
        <v>Operational expenditure</v>
      </c>
      <c r="E823" s="40" t="s">
        <v>648</v>
      </c>
      <c r="F823" s="40">
        <v>2511101</v>
      </c>
      <c r="G823" s="54" t="s">
        <v>562</v>
      </c>
      <c r="H823" s="51"/>
      <c r="I823" s="59" t="s">
        <v>1102</v>
      </c>
      <c r="XFD823" s="67" t="str">
        <f>IF(COUNTIFS($D$3:D823,D823,$E$3:E823,E823,$F$3:F823,F823,$G$3:G823,G823)&gt;1,"Duplicate","")</f>
        <v/>
      </c>
    </row>
    <row r="824" spans="1:9 16384:16384" ht="50.1" customHeight="1">
      <c r="A824" s="40">
        <v>611</v>
      </c>
      <c r="B824" s="40" t="s">
        <v>648</v>
      </c>
      <c r="C824" s="40">
        <v>33</v>
      </c>
      <c r="D824" s="38" t="str">
        <f>IFERROR(INDEX('budget subgp'!$B$2:$E$67,MATCH(Data!A824,'budget subgp'!$B$2:$B$67,0),4),"")</f>
        <v>Operational expenditure</v>
      </c>
      <c r="E824" s="40" t="s">
        <v>648</v>
      </c>
      <c r="F824" s="40">
        <v>2510901</v>
      </c>
      <c r="G824" s="54" t="s">
        <v>601</v>
      </c>
      <c r="H824" s="51"/>
      <c r="I824" s="59" t="s">
        <v>1102</v>
      </c>
      <c r="XFD824" s="67"/>
    </row>
    <row r="825" spans="1:9 16384:16384" ht="50.1" customHeight="1">
      <c r="A825" s="40">
        <v>611</v>
      </c>
      <c r="B825" s="40" t="s">
        <v>648</v>
      </c>
      <c r="C825" s="40">
        <v>33</v>
      </c>
      <c r="D825" s="38" t="str">
        <f>IFERROR(INDEX('budget subgp'!$B$2:$E$67,MATCH(Data!A825,'budget subgp'!$B$2:$B$67,0),4),"")</f>
        <v>Operational expenditure</v>
      </c>
      <c r="E825" s="40" t="s">
        <v>648</v>
      </c>
      <c r="F825" s="40">
        <v>2520108</v>
      </c>
      <c r="G825" s="54" t="s">
        <v>602</v>
      </c>
      <c r="H825" s="51"/>
      <c r="I825" s="59" t="s">
        <v>1102</v>
      </c>
      <c r="XFD825" s="67" t="str">
        <f>IF(COUNTIFS($D$3:D825,D825,$E$3:E825,E825,$F$3:F825,F825,$G$3:G825,G825)&gt;1,"Duplicate","")</f>
        <v/>
      </c>
    </row>
    <row r="826" spans="1:9 16384:16384" ht="50.1" customHeight="1">
      <c r="A826" s="40">
        <v>611</v>
      </c>
      <c r="B826" s="40" t="s">
        <v>648</v>
      </c>
      <c r="C826" s="40">
        <v>33</v>
      </c>
      <c r="D826" s="38" t="str">
        <f>IFERROR(INDEX('budget subgp'!$B$2:$E$67,MATCH(Data!A826,'budget subgp'!$B$2:$B$67,0),4),"")</f>
        <v>Operational expenditure</v>
      </c>
      <c r="E826" s="40" t="s">
        <v>648</v>
      </c>
      <c r="F826" s="40">
        <v>2510105</v>
      </c>
      <c r="G826" s="54" t="s">
        <v>563</v>
      </c>
      <c r="H826" s="51"/>
      <c r="I826" s="59" t="s">
        <v>1102</v>
      </c>
      <c r="XFD826" s="67"/>
    </row>
    <row r="827" spans="1:9 16384:16384" ht="50.1" customHeight="1">
      <c r="A827" s="40">
        <v>611</v>
      </c>
      <c r="B827" s="40" t="s">
        <v>648</v>
      </c>
      <c r="C827" s="40">
        <v>33</v>
      </c>
      <c r="D827" s="38" t="str">
        <f>IFERROR(INDEX('budget subgp'!$B$2:$E$67,MATCH(Data!A827,'budget subgp'!$B$2:$B$67,0),4),"")</f>
        <v>Operational expenditure</v>
      </c>
      <c r="E827" s="40" t="s">
        <v>648</v>
      </c>
      <c r="F827" s="40">
        <v>2510119</v>
      </c>
      <c r="G827" s="54" t="s">
        <v>572</v>
      </c>
      <c r="H827" s="51"/>
      <c r="I827" s="59" t="s">
        <v>1102</v>
      </c>
      <c r="XFD827" s="67" t="str">
        <f>IF(COUNTIFS($D$3:D827,D827,$E$3:E827,E827,$F$3:F827,F827,$G$3:G827,G827)&gt;1,"Duplicate","")</f>
        <v/>
      </c>
    </row>
    <row r="828" spans="1:9 16384:16384" ht="50.1" customHeight="1">
      <c r="A828" s="40">
        <v>611</v>
      </c>
      <c r="B828" s="40" t="s">
        <v>648</v>
      </c>
      <c r="C828" s="40">
        <v>33</v>
      </c>
      <c r="D828" s="38" t="str">
        <f>IFERROR(INDEX('budget subgp'!$B$2:$E$67,MATCH(Data!A828,'budget subgp'!$B$2:$B$67,0),4),"")</f>
        <v>Operational expenditure</v>
      </c>
      <c r="E828" s="40" t="s">
        <v>648</v>
      </c>
      <c r="F828" s="40">
        <v>2510131</v>
      </c>
      <c r="G828" s="54" t="s">
        <v>578</v>
      </c>
      <c r="H828" s="51"/>
      <c r="I828" s="59" t="s">
        <v>1102</v>
      </c>
      <c r="XFD828" s="67"/>
    </row>
    <row r="829" spans="1:9 16384:16384" ht="50.1" customHeight="1">
      <c r="A829" s="40">
        <v>611</v>
      </c>
      <c r="B829" s="40" t="s">
        <v>648</v>
      </c>
      <c r="C829" s="40">
        <v>33</v>
      </c>
      <c r="D829" s="38" t="str">
        <f>IFERROR(INDEX('budget subgp'!$B$2:$E$67,MATCH(Data!A829,'budget subgp'!$B$2:$B$67,0),4),"")</f>
        <v>Operational expenditure</v>
      </c>
      <c r="E829" s="40" t="s">
        <v>648</v>
      </c>
      <c r="F829" s="40">
        <v>2510212</v>
      </c>
      <c r="G829" s="54" t="s">
        <v>586</v>
      </c>
      <c r="H829" s="51"/>
      <c r="I829" s="59" t="s">
        <v>1102</v>
      </c>
      <c r="XFD829" s="67" t="str">
        <f>IF(COUNTIFS($D$3:D829,D829,$E$3:E829,E829,$F$3:F829,F829,$G$3:G829,G829)&gt;1,"Duplicate","")</f>
        <v/>
      </c>
    </row>
    <row r="830" spans="1:9 16384:16384" ht="58.5" customHeight="1">
      <c r="A830" s="40">
        <v>611</v>
      </c>
      <c r="B830" s="40" t="s">
        <v>648</v>
      </c>
      <c r="C830" s="40">
        <v>33</v>
      </c>
      <c r="D830" s="38" t="str">
        <f>IFERROR(INDEX('budget subgp'!$B$2:$E$67,MATCH(Data!A830,'budget subgp'!$B$2:$B$67,0),4),"")</f>
        <v>Operational expenditure</v>
      </c>
      <c r="E830" s="40" t="s">
        <v>648</v>
      </c>
      <c r="F830" s="40">
        <v>4301002</v>
      </c>
      <c r="G830" s="54" t="s">
        <v>605</v>
      </c>
      <c r="H830" s="51"/>
      <c r="I830" s="61" t="s">
        <v>1105</v>
      </c>
      <c r="XFD830" s="67"/>
    </row>
    <row r="831" spans="1:9 16384:16384" ht="50.1" customHeight="1">
      <c r="A831" s="40">
        <v>611</v>
      </c>
      <c r="B831" s="40" t="s">
        <v>648</v>
      </c>
      <c r="C831" s="40">
        <v>33</v>
      </c>
      <c r="D831" s="38" t="str">
        <f>IFERROR(INDEX('budget subgp'!$B$2:$E$67,MATCH(Data!A831,'budget subgp'!$B$2:$B$67,0),4),"")</f>
        <v>Operational expenditure</v>
      </c>
      <c r="E831" s="40" t="s">
        <v>648</v>
      </c>
      <c r="F831" s="40">
        <v>2510102</v>
      </c>
      <c r="G831" s="54" t="s">
        <v>604</v>
      </c>
      <c r="H831" s="51"/>
      <c r="I831" s="59" t="s">
        <v>1102</v>
      </c>
      <c r="XFD831" s="67" t="str">
        <f>IF(COUNTIFS($D$3:D831,D831,$E$3:E831,E831,$F$3:F831,F831,$G$3:G831,G831)&gt;1,"Duplicate","")</f>
        <v/>
      </c>
    </row>
    <row r="832" spans="1:9 16384:16384" ht="60.75" customHeight="1">
      <c r="A832" s="40">
        <v>611</v>
      </c>
      <c r="B832" s="40" t="s">
        <v>648</v>
      </c>
      <c r="C832" s="40">
        <v>33</v>
      </c>
      <c r="D832" s="38" t="str">
        <f>IFERROR(INDEX('budget subgp'!$B$2:$E$67,MATCH(Data!A832,'budget subgp'!$B$2:$B$67,0),4),"")</f>
        <v>Operational expenditure</v>
      </c>
      <c r="E832" s="40" t="s">
        <v>648</v>
      </c>
      <c r="F832" s="40">
        <v>2206001</v>
      </c>
      <c r="G832" s="54" t="s">
        <v>448</v>
      </c>
      <c r="H832" s="51"/>
      <c r="I832" s="61" t="s">
        <v>1101</v>
      </c>
      <c r="XFD832" s="67"/>
    </row>
    <row r="833" spans="1:9 16384:16384" ht="50.1" customHeight="1">
      <c r="A833" s="40">
        <v>611</v>
      </c>
      <c r="B833" s="40" t="s">
        <v>648</v>
      </c>
      <c r="C833" s="40">
        <v>33</v>
      </c>
      <c r="D833" s="38" t="str">
        <f>IFERROR(INDEX('budget subgp'!$B$2:$E$67,MATCH(Data!A833,'budget subgp'!$B$2:$B$67,0),4),"")</f>
        <v>Operational expenditure</v>
      </c>
      <c r="E833" s="40" t="s">
        <v>648</v>
      </c>
      <c r="F833" s="40">
        <v>2510109</v>
      </c>
      <c r="G833" s="54" t="s">
        <v>612</v>
      </c>
      <c r="H833" s="51"/>
      <c r="I833" s="59" t="s">
        <v>1102</v>
      </c>
      <c r="XFD833" s="67" t="str">
        <f>IF(COUNTIFS($D$3:D833,D833,$E$3:E833,E833,$F$3:F833,F833,$G$3:G833,G833)&gt;1,"Duplicate","")</f>
        <v/>
      </c>
    </row>
    <row r="834" spans="1:9 16384:16384" ht="50.1" customHeight="1">
      <c r="A834" s="40">
        <v>611</v>
      </c>
      <c r="B834" s="40" t="s">
        <v>648</v>
      </c>
      <c r="C834" s="40">
        <v>33</v>
      </c>
      <c r="D834" s="38" t="str">
        <f>IFERROR(INDEX('budget subgp'!$B$2:$E$67,MATCH(Data!A834,'budget subgp'!$B$2:$B$67,0),4),"")</f>
        <v>Operational expenditure</v>
      </c>
      <c r="E834" s="40" t="s">
        <v>648</v>
      </c>
      <c r="F834" s="40">
        <v>2510113</v>
      </c>
      <c r="G834" s="54" t="s">
        <v>614</v>
      </c>
      <c r="H834" s="51"/>
      <c r="I834" s="59" t="s">
        <v>1102</v>
      </c>
      <c r="XFD834" s="67"/>
    </row>
    <row r="835" spans="1:9 16384:16384" ht="50.1" customHeight="1">
      <c r="A835" s="40">
        <v>611</v>
      </c>
      <c r="B835" s="40" t="s">
        <v>648</v>
      </c>
      <c r="C835" s="40">
        <v>33</v>
      </c>
      <c r="D835" s="38" t="str">
        <f>IFERROR(INDEX('budget subgp'!$B$2:$E$67,MATCH(Data!A835,'budget subgp'!$B$2:$B$67,0),4),"")</f>
        <v>Operational expenditure</v>
      </c>
      <c r="E835" s="40" t="s">
        <v>648</v>
      </c>
      <c r="F835" s="40">
        <v>2510120</v>
      </c>
      <c r="G835" s="54" t="s">
        <v>616</v>
      </c>
      <c r="H835" s="51"/>
      <c r="I835" s="59" t="s">
        <v>1102</v>
      </c>
      <c r="XFD835" s="67" t="str">
        <f>IF(COUNTIFS($D$3:D835,D835,$E$3:E835,E835,$F$3:F835,F835,$G$3:G835,G835)&gt;1,"Duplicate","")</f>
        <v/>
      </c>
    </row>
    <row r="836" spans="1:9 16384:16384" ht="50.1" customHeight="1">
      <c r="A836" s="40">
        <v>611</v>
      </c>
      <c r="B836" s="40" t="s">
        <v>648</v>
      </c>
      <c r="C836" s="40">
        <v>33</v>
      </c>
      <c r="D836" s="38" t="str">
        <f>IFERROR(INDEX('budget subgp'!$B$2:$E$67,MATCH(Data!A836,'budget subgp'!$B$2:$B$67,0),4),"")</f>
        <v>Operational expenditure</v>
      </c>
      <c r="E836" s="40" t="s">
        <v>648</v>
      </c>
      <c r="F836" s="40">
        <v>2510121</v>
      </c>
      <c r="G836" s="54" t="s">
        <v>617</v>
      </c>
      <c r="H836" s="51"/>
      <c r="I836" s="59" t="s">
        <v>1102</v>
      </c>
      <c r="XFD836" s="67"/>
    </row>
    <row r="837" spans="1:9 16384:16384" ht="50.1" customHeight="1">
      <c r="A837" s="40">
        <v>611</v>
      </c>
      <c r="B837" s="40" t="s">
        <v>648</v>
      </c>
      <c r="C837" s="40">
        <v>33</v>
      </c>
      <c r="D837" s="38" t="str">
        <f>IFERROR(INDEX('budget subgp'!$B$2:$E$67,MATCH(Data!A837,'budget subgp'!$B$2:$B$67,0),4),"")</f>
        <v>Operational expenditure</v>
      </c>
      <c r="E837" s="40" t="s">
        <v>648</v>
      </c>
      <c r="F837" s="40">
        <v>2510125</v>
      </c>
      <c r="G837" s="54" t="s">
        <v>618</v>
      </c>
      <c r="H837" s="51"/>
      <c r="I837" s="59" t="s">
        <v>1102</v>
      </c>
      <c r="XFD837" s="67" t="str">
        <f>IF(COUNTIFS($D$3:D837,D837,$E$3:E837,E837,$F$3:F837,F837,$G$3:G837,G837)&gt;1,"Duplicate","")</f>
        <v/>
      </c>
    </row>
    <row r="838" spans="1:9 16384:16384" ht="50.1" customHeight="1">
      <c r="A838" s="40">
        <v>611</v>
      </c>
      <c r="B838" s="40" t="s">
        <v>648</v>
      </c>
      <c r="C838" s="40">
        <v>33</v>
      </c>
      <c r="D838" s="38" t="str">
        <f>IFERROR(INDEX('budget subgp'!$B$2:$E$67,MATCH(Data!A838,'budget subgp'!$B$2:$B$67,0),4),"")</f>
        <v>Operational expenditure</v>
      </c>
      <c r="E838" s="40" t="s">
        <v>648</v>
      </c>
      <c r="F838" s="40">
        <v>2510126</v>
      </c>
      <c r="G838" s="54" t="s">
        <v>651</v>
      </c>
      <c r="H838" s="51"/>
      <c r="I838" s="59" t="s">
        <v>1102</v>
      </c>
      <c r="XFD838" s="67"/>
    </row>
    <row r="839" spans="1:9 16384:16384" ht="50.1" customHeight="1">
      <c r="A839" s="40">
        <v>611</v>
      </c>
      <c r="B839" s="40" t="s">
        <v>648</v>
      </c>
      <c r="C839" s="40">
        <v>33</v>
      </c>
      <c r="D839" s="38" t="str">
        <f>IFERROR(INDEX('budget subgp'!$B$2:$E$67,MATCH(Data!A839,'budget subgp'!$B$2:$B$67,0),4),"")</f>
        <v>Operational expenditure</v>
      </c>
      <c r="E839" s="40" t="s">
        <v>648</v>
      </c>
      <c r="F839" s="40">
        <v>2510128</v>
      </c>
      <c r="G839" s="54" t="s">
        <v>619</v>
      </c>
      <c r="H839" s="51"/>
      <c r="I839" s="59" t="s">
        <v>1102</v>
      </c>
      <c r="XFD839" s="67" t="str">
        <f>IF(COUNTIFS($D$3:D839,D839,$E$3:E839,E839,$F$3:F839,F839,$G$3:G839,G839)&gt;1,"Duplicate","")</f>
        <v/>
      </c>
    </row>
    <row r="840" spans="1:9 16384:16384" ht="50.1" customHeight="1">
      <c r="A840" s="40">
        <v>611</v>
      </c>
      <c r="B840" s="40" t="s">
        <v>648</v>
      </c>
      <c r="C840" s="40">
        <v>33</v>
      </c>
      <c r="D840" s="38" t="str">
        <f>IFERROR(INDEX('budget subgp'!$B$2:$E$67,MATCH(Data!A840,'budget subgp'!$B$2:$B$67,0),4),"")</f>
        <v>Operational expenditure</v>
      </c>
      <c r="E840" s="40" t="s">
        <v>648</v>
      </c>
      <c r="F840" s="40">
        <v>2510133</v>
      </c>
      <c r="G840" s="54" t="s">
        <v>620</v>
      </c>
      <c r="H840" s="51"/>
      <c r="I840" s="59" t="s">
        <v>1102</v>
      </c>
      <c r="XFD840" s="67"/>
    </row>
    <row r="841" spans="1:9 16384:16384" ht="50.1" customHeight="1">
      <c r="A841" s="40">
        <v>611</v>
      </c>
      <c r="B841" s="40" t="s">
        <v>648</v>
      </c>
      <c r="C841" s="40">
        <v>33</v>
      </c>
      <c r="D841" s="38" t="str">
        <f>IFERROR(INDEX('budget subgp'!$B$2:$E$67,MATCH(Data!A841,'budget subgp'!$B$2:$B$67,0),4),"")</f>
        <v>Operational expenditure</v>
      </c>
      <c r="E841" s="40" t="s">
        <v>648</v>
      </c>
      <c r="F841" s="40">
        <v>2510134</v>
      </c>
      <c r="G841" s="54" t="s">
        <v>621</v>
      </c>
      <c r="H841" s="51"/>
      <c r="I841" s="59" t="s">
        <v>1102</v>
      </c>
      <c r="XFD841" s="67" t="str">
        <f>IF(COUNTIFS($D$3:D841,D841,$E$3:E841,E841,$F$3:F841,F841,$G$3:G841,G841)&gt;1,"Duplicate","")</f>
        <v/>
      </c>
    </row>
    <row r="842" spans="1:9 16384:16384" ht="50.1" customHeight="1">
      <c r="A842" s="40">
        <v>611</v>
      </c>
      <c r="B842" s="40" t="s">
        <v>648</v>
      </c>
      <c r="C842" s="40">
        <v>33</v>
      </c>
      <c r="D842" s="38" t="str">
        <f>IFERROR(INDEX('budget subgp'!$B$2:$E$67,MATCH(Data!A842,'budget subgp'!$B$2:$B$67,0),4),"")</f>
        <v>Operational expenditure</v>
      </c>
      <c r="E842" s="40" t="s">
        <v>648</v>
      </c>
      <c r="F842" s="40">
        <v>2510203</v>
      </c>
      <c r="G842" s="54" t="s">
        <v>622</v>
      </c>
      <c r="H842" s="51"/>
      <c r="I842" s="59" t="s">
        <v>1102</v>
      </c>
      <c r="XFD842" s="67"/>
    </row>
    <row r="843" spans="1:9 16384:16384" ht="50.1" customHeight="1">
      <c r="A843" s="40">
        <v>611</v>
      </c>
      <c r="B843" s="40" t="s">
        <v>648</v>
      </c>
      <c r="C843" s="40">
        <v>33</v>
      </c>
      <c r="D843" s="38" t="str">
        <f>IFERROR(INDEX('budget subgp'!$B$2:$E$67,MATCH(Data!A843,'budget subgp'!$B$2:$B$67,0),4),"")</f>
        <v>Operational expenditure</v>
      </c>
      <c r="E843" s="40" t="s">
        <v>648</v>
      </c>
      <c r="F843" s="40">
        <v>2510204</v>
      </c>
      <c r="G843" s="54" t="s">
        <v>623</v>
      </c>
      <c r="H843" s="51"/>
      <c r="I843" s="59" t="s">
        <v>1102</v>
      </c>
      <c r="XFD843" s="67" t="str">
        <f>IF(COUNTIFS($D$3:D843,D843,$E$3:E843,E843,$F$3:F843,F843,$G$3:G843,G843)&gt;1,"Duplicate","")</f>
        <v/>
      </c>
    </row>
    <row r="844" spans="1:9 16384:16384" ht="50.1" customHeight="1">
      <c r="A844" s="40">
        <v>611</v>
      </c>
      <c r="B844" s="40" t="s">
        <v>648</v>
      </c>
      <c r="C844" s="40">
        <v>33</v>
      </c>
      <c r="D844" s="38" t="str">
        <f>IFERROR(INDEX('budget subgp'!$B$2:$E$67,MATCH(Data!A844,'budget subgp'!$B$2:$B$67,0),4),"")</f>
        <v>Operational expenditure</v>
      </c>
      <c r="E844" s="40" t="s">
        <v>648</v>
      </c>
      <c r="F844" s="40">
        <v>2510206</v>
      </c>
      <c r="G844" s="54" t="s">
        <v>624</v>
      </c>
      <c r="H844" s="51"/>
      <c r="I844" s="59" t="s">
        <v>1102</v>
      </c>
      <c r="XFD844" s="67"/>
    </row>
    <row r="845" spans="1:9 16384:16384" ht="50.1" customHeight="1">
      <c r="A845" s="40">
        <v>611</v>
      </c>
      <c r="B845" s="40" t="s">
        <v>648</v>
      </c>
      <c r="C845" s="40">
        <v>33</v>
      </c>
      <c r="D845" s="38" t="str">
        <f>IFERROR(INDEX('budget subgp'!$B$2:$E$67,MATCH(Data!A845,'budget subgp'!$B$2:$B$67,0),4),"")</f>
        <v>Operational expenditure</v>
      </c>
      <c r="E845" s="40" t="s">
        <v>648</v>
      </c>
      <c r="F845" s="40">
        <v>2510302</v>
      </c>
      <c r="G845" s="54" t="s">
        <v>607</v>
      </c>
      <c r="H845" s="51"/>
      <c r="I845" s="59" t="s">
        <v>1102</v>
      </c>
      <c r="XFD845" s="67" t="str">
        <f>IF(COUNTIFS($D$3:D845,D845,$E$3:E845,E845,$F$3:F845,F845,$G$3:G845,G845)&gt;1,"Duplicate","")</f>
        <v/>
      </c>
    </row>
    <row r="846" spans="1:9 16384:16384" ht="50.1" customHeight="1">
      <c r="A846" s="40">
        <v>611</v>
      </c>
      <c r="B846" s="40" t="s">
        <v>648</v>
      </c>
      <c r="C846" s="40">
        <v>33</v>
      </c>
      <c r="D846" s="38" t="str">
        <f>IFERROR(INDEX('budget subgp'!$B$2:$E$67,MATCH(Data!A846,'budget subgp'!$B$2:$B$67,0),4),"")</f>
        <v>Operational expenditure</v>
      </c>
      <c r="E846" s="40" t="s">
        <v>648</v>
      </c>
      <c r="F846" s="40">
        <v>2510406</v>
      </c>
      <c r="G846" s="54" t="s">
        <v>626</v>
      </c>
      <c r="H846" s="51"/>
      <c r="I846" s="59" t="s">
        <v>1102</v>
      </c>
      <c r="XFD846" s="67"/>
    </row>
    <row r="847" spans="1:9 16384:16384" ht="50.1" customHeight="1">
      <c r="A847" s="40">
        <v>611</v>
      </c>
      <c r="B847" s="40" t="s">
        <v>648</v>
      </c>
      <c r="C847" s="40">
        <v>33</v>
      </c>
      <c r="D847" s="38" t="str">
        <f>IFERROR(INDEX('budget subgp'!$B$2:$E$67,MATCH(Data!A847,'budget subgp'!$B$2:$B$67,0),4),"")</f>
        <v>Operational expenditure</v>
      </c>
      <c r="E847" s="40" t="s">
        <v>648</v>
      </c>
      <c r="F847" s="40">
        <v>2510407</v>
      </c>
      <c r="G847" s="54" t="s">
        <v>627</v>
      </c>
      <c r="H847" s="51"/>
      <c r="I847" s="59" t="s">
        <v>1102</v>
      </c>
      <c r="XFD847" s="67" t="str">
        <f>IF(COUNTIFS($D$3:D847,D847,$E$3:E847,E847,$F$3:F847,F847,$G$3:G847,G847)&gt;1,"Duplicate","")</f>
        <v/>
      </c>
    </row>
    <row r="848" spans="1:9 16384:16384" ht="50.1" customHeight="1">
      <c r="A848" s="40">
        <v>611</v>
      </c>
      <c r="B848" s="40" t="s">
        <v>648</v>
      </c>
      <c r="C848" s="40">
        <v>33</v>
      </c>
      <c r="D848" s="38" t="str">
        <f>IFERROR(INDEX('budget subgp'!$B$2:$E$67,MATCH(Data!A848,'budget subgp'!$B$2:$B$67,0),4),"")</f>
        <v>Operational expenditure</v>
      </c>
      <c r="E848" s="40" t="s">
        <v>648</v>
      </c>
      <c r="F848" s="40">
        <v>2510408</v>
      </c>
      <c r="G848" s="54" t="s">
        <v>628</v>
      </c>
      <c r="H848" s="51"/>
      <c r="I848" s="59" t="s">
        <v>1102</v>
      </c>
      <c r="XFD848" s="67"/>
    </row>
    <row r="849" spans="1:9 16384:16384" ht="50.1" customHeight="1">
      <c r="A849" s="40">
        <v>611</v>
      </c>
      <c r="B849" s="40" t="s">
        <v>648</v>
      </c>
      <c r="C849" s="40">
        <v>33</v>
      </c>
      <c r="D849" s="38" t="str">
        <f>IFERROR(INDEX('budget subgp'!$B$2:$E$67,MATCH(Data!A849,'budget subgp'!$B$2:$B$67,0),4),"")</f>
        <v>Operational expenditure</v>
      </c>
      <c r="E849" s="40" t="s">
        <v>648</v>
      </c>
      <c r="F849" s="40">
        <v>2510409</v>
      </c>
      <c r="G849" s="54" t="s">
        <v>629</v>
      </c>
      <c r="H849" s="51"/>
      <c r="I849" s="59" t="s">
        <v>1102</v>
      </c>
      <c r="XFD849" s="67" t="str">
        <f>IF(COUNTIFS($D$3:D849,D849,$E$3:E849,E849,$F$3:F849,F849,$G$3:G849,G849)&gt;1,"Duplicate","")</f>
        <v/>
      </c>
    </row>
    <row r="850" spans="1:9 16384:16384" ht="50.1" customHeight="1">
      <c r="A850" s="40">
        <v>611</v>
      </c>
      <c r="B850" s="40" t="s">
        <v>648</v>
      </c>
      <c r="C850" s="40">
        <v>33</v>
      </c>
      <c r="D850" s="38" t="str">
        <f>IFERROR(INDEX('budget subgp'!$B$2:$E$67,MATCH(Data!A850,'budget subgp'!$B$2:$B$67,0),4),"")</f>
        <v>Operational expenditure</v>
      </c>
      <c r="E850" s="40" t="s">
        <v>648</v>
      </c>
      <c r="F850" s="40">
        <v>2510411</v>
      </c>
      <c r="G850" s="54" t="s">
        <v>630</v>
      </c>
      <c r="H850" s="51"/>
      <c r="I850" s="59" t="s">
        <v>1102</v>
      </c>
      <c r="XFD850" s="67"/>
    </row>
    <row r="851" spans="1:9 16384:16384" ht="50.1" customHeight="1">
      <c r="A851" s="40">
        <v>611</v>
      </c>
      <c r="B851" s="40" t="s">
        <v>648</v>
      </c>
      <c r="C851" s="40">
        <v>33</v>
      </c>
      <c r="D851" s="38" t="str">
        <f>IFERROR(INDEX('budget subgp'!$B$2:$E$67,MATCH(Data!A851,'budget subgp'!$B$2:$B$67,0),4),"")</f>
        <v>Operational expenditure</v>
      </c>
      <c r="E851" s="40" t="s">
        <v>648</v>
      </c>
      <c r="F851" s="40">
        <v>2510706</v>
      </c>
      <c r="G851" s="54" t="s">
        <v>631</v>
      </c>
      <c r="H851" s="51"/>
      <c r="I851" s="59" t="s">
        <v>1102</v>
      </c>
      <c r="XFD851" s="67" t="str">
        <f>IF(COUNTIFS($D$3:D851,D851,$E$3:E851,E851,$F$3:F851,F851,$G$3:G851,G851)&gt;1,"Duplicate","")</f>
        <v/>
      </c>
    </row>
    <row r="852" spans="1:9 16384:16384" ht="50.1" customHeight="1">
      <c r="A852" s="40">
        <v>611</v>
      </c>
      <c r="B852" s="40" t="s">
        <v>648</v>
      </c>
      <c r="C852" s="40">
        <v>33</v>
      </c>
      <c r="D852" s="38" t="str">
        <f>IFERROR(INDEX('budget subgp'!$B$2:$E$67,MATCH(Data!A852,'budget subgp'!$B$2:$B$67,0),4),"")</f>
        <v>Operational expenditure</v>
      </c>
      <c r="E852" s="40" t="s">
        <v>648</v>
      </c>
      <c r="F852" s="40">
        <v>2520202</v>
      </c>
      <c r="G852" s="54" t="s">
        <v>632</v>
      </c>
      <c r="H852" s="51"/>
      <c r="I852" s="59" t="s">
        <v>1102</v>
      </c>
      <c r="XFD852" s="67"/>
    </row>
    <row r="853" spans="1:9 16384:16384" ht="50.1" customHeight="1">
      <c r="A853" s="40">
        <v>611</v>
      </c>
      <c r="B853" s="40" t="s">
        <v>648</v>
      </c>
      <c r="C853" s="40">
        <v>33</v>
      </c>
      <c r="D853" s="38" t="str">
        <f>IFERROR(INDEX('budget subgp'!$B$2:$E$67,MATCH(Data!A853,'budget subgp'!$B$2:$B$67,0),4),"")</f>
        <v>Operational expenditure</v>
      </c>
      <c r="E853" s="40" t="s">
        <v>648</v>
      </c>
      <c r="F853" s="40">
        <v>2520701</v>
      </c>
      <c r="G853" s="54" t="s">
        <v>633</v>
      </c>
      <c r="H853" s="51"/>
      <c r="I853" s="59" t="s">
        <v>1102</v>
      </c>
      <c r="XFD853" s="67" t="str">
        <f>IF(COUNTIFS($D$3:D853,D853,$E$3:E853,E853,$F$3:F853,F853,$G$3:G853,G853)&gt;1,"Duplicate","")</f>
        <v/>
      </c>
    </row>
    <row r="854" spans="1:9 16384:16384" ht="50.1" customHeight="1">
      <c r="A854" s="40">
        <v>611</v>
      </c>
      <c r="B854" s="40" t="s">
        <v>648</v>
      </c>
      <c r="C854" s="40">
        <v>33</v>
      </c>
      <c r="D854" s="38" t="str">
        <f>IFERROR(INDEX('budget subgp'!$B$2:$E$67,MATCH(Data!A854,'budget subgp'!$B$2:$B$67,0),4),"")</f>
        <v>Operational expenditure</v>
      </c>
      <c r="E854" s="40" t="s">
        <v>648</v>
      </c>
      <c r="F854" s="40">
        <v>2520801</v>
      </c>
      <c r="G854" s="54" t="s">
        <v>634</v>
      </c>
      <c r="H854" s="51"/>
      <c r="I854" s="59" t="s">
        <v>1102</v>
      </c>
      <c r="XFD854" s="67"/>
    </row>
    <row r="855" spans="1:9 16384:16384" ht="50.1" customHeight="1">
      <c r="A855" s="40">
        <v>611</v>
      </c>
      <c r="B855" s="40" t="s">
        <v>648</v>
      </c>
      <c r="C855" s="40">
        <v>33</v>
      </c>
      <c r="D855" s="38" t="str">
        <f>IFERROR(INDEX('budget subgp'!$B$2:$E$67,MATCH(Data!A855,'budget subgp'!$B$2:$B$67,0),4),"")</f>
        <v>Operational expenditure</v>
      </c>
      <c r="E855" s="40" t="s">
        <v>648</v>
      </c>
      <c r="F855" s="40">
        <v>2521901</v>
      </c>
      <c r="G855" s="54" t="s">
        <v>635</v>
      </c>
      <c r="H855" s="51"/>
      <c r="I855" s="59" t="s">
        <v>1102</v>
      </c>
      <c r="XFD855" s="67" t="str">
        <f>IF(COUNTIFS($D$3:D855,D855,$E$3:E855,E855,$F$3:F855,F855,$G$3:G855,G855)&gt;1,"Duplicate","")</f>
        <v/>
      </c>
    </row>
    <row r="856" spans="1:9 16384:16384" ht="50.1" customHeight="1">
      <c r="A856" s="40">
        <v>611</v>
      </c>
      <c r="B856" s="40" t="s">
        <v>648</v>
      </c>
      <c r="C856" s="40">
        <v>33</v>
      </c>
      <c r="D856" s="38" t="str">
        <f>IFERROR(INDEX('budget subgp'!$B$2:$E$67,MATCH(Data!A856,'budget subgp'!$B$2:$B$67,0),4),"")</f>
        <v>Operational expenditure</v>
      </c>
      <c r="E856" s="40" t="s">
        <v>648</v>
      </c>
      <c r="F856" s="40">
        <v>2510135</v>
      </c>
      <c r="G856" s="54" t="s">
        <v>636</v>
      </c>
      <c r="H856" s="51"/>
      <c r="I856" s="59" t="s">
        <v>1102</v>
      </c>
      <c r="XFD856" s="67"/>
    </row>
    <row r="857" spans="1:9 16384:16384" ht="50.1" customHeight="1">
      <c r="A857" s="40">
        <v>611</v>
      </c>
      <c r="B857" s="40" t="s">
        <v>648</v>
      </c>
      <c r="C857" s="40">
        <v>33</v>
      </c>
      <c r="D857" s="38" t="str">
        <f>IFERROR(INDEX('budget subgp'!$B$2:$E$67,MATCH(Data!A857,'budget subgp'!$B$2:$B$67,0),4),"")</f>
        <v>Operational expenditure</v>
      </c>
      <c r="E857" s="40" t="s">
        <v>648</v>
      </c>
      <c r="F857" s="40">
        <v>2510136</v>
      </c>
      <c r="G857" s="54" t="s">
        <v>637</v>
      </c>
      <c r="H857" s="51"/>
      <c r="I857" s="59" t="s">
        <v>1102</v>
      </c>
      <c r="XFD857" s="67" t="str">
        <f>IF(COUNTIFS($D$3:D857,D857,$E$3:E857,E857,$F$3:F857,F857,$G$3:G857,G857)&gt;1,"Duplicate","")</f>
        <v/>
      </c>
    </row>
    <row r="858" spans="1:9 16384:16384" ht="50.1" customHeight="1">
      <c r="A858" s="40">
        <v>611</v>
      </c>
      <c r="B858" s="40" t="s">
        <v>648</v>
      </c>
      <c r="C858" s="40">
        <v>33</v>
      </c>
      <c r="D858" s="38" t="str">
        <f>IFERROR(INDEX('budget subgp'!$B$2:$E$67,MATCH(Data!A858,'budget subgp'!$B$2:$B$67,0),4),"")</f>
        <v>Operational expenditure</v>
      </c>
      <c r="E858" s="40" t="s">
        <v>648</v>
      </c>
      <c r="F858" s="40">
        <v>2510137</v>
      </c>
      <c r="G858" s="54" t="s">
        <v>638</v>
      </c>
      <c r="H858" s="51"/>
      <c r="I858" s="59" t="s">
        <v>1102</v>
      </c>
      <c r="XFD858" s="67"/>
    </row>
    <row r="859" spans="1:9 16384:16384" ht="50.1" customHeight="1">
      <c r="A859" s="40">
        <v>611</v>
      </c>
      <c r="B859" s="40" t="s">
        <v>648</v>
      </c>
      <c r="C859" s="40">
        <v>33</v>
      </c>
      <c r="D859" s="38" t="str">
        <f>IFERROR(INDEX('budget subgp'!$B$2:$E$67,MATCH(Data!A859,'budget subgp'!$B$2:$B$67,0),4),"")</f>
        <v>Operational expenditure</v>
      </c>
      <c r="E859" s="40" t="s">
        <v>648</v>
      </c>
      <c r="F859" s="40">
        <v>2510138</v>
      </c>
      <c r="G859" s="54" t="s">
        <v>639</v>
      </c>
      <c r="H859" s="51"/>
      <c r="I859" s="59" t="s">
        <v>1102</v>
      </c>
      <c r="XFD859" s="67" t="str">
        <f>IF(COUNTIFS($D$3:D859,D859,$E$3:E859,E859,$F$3:F859,F859,$G$3:G859,G859)&gt;1,"Duplicate","")</f>
        <v/>
      </c>
    </row>
    <row r="860" spans="1:9 16384:16384" ht="50.1" customHeight="1">
      <c r="A860" s="40">
        <v>611</v>
      </c>
      <c r="B860" s="40" t="s">
        <v>648</v>
      </c>
      <c r="C860" s="40">
        <v>33</v>
      </c>
      <c r="D860" s="38" t="str">
        <f>IFERROR(INDEX('budget subgp'!$B$2:$E$67,MATCH(Data!A860,'budget subgp'!$B$2:$B$67,0),4),"")</f>
        <v>Operational expenditure</v>
      </c>
      <c r="E860" s="40" t="s">
        <v>648</v>
      </c>
      <c r="F860" s="40">
        <v>2510414</v>
      </c>
      <c r="G860" s="54" t="s">
        <v>640</v>
      </c>
      <c r="H860" s="51"/>
      <c r="I860" s="59" t="s">
        <v>1102</v>
      </c>
      <c r="XFD860" s="67"/>
    </row>
    <row r="861" spans="1:9 16384:16384" ht="50.1" customHeight="1">
      <c r="A861" s="40">
        <v>611</v>
      </c>
      <c r="B861" s="40" t="s">
        <v>648</v>
      </c>
      <c r="C861" s="40">
        <v>33</v>
      </c>
      <c r="D861" s="38" t="str">
        <f>IFERROR(INDEX('budget subgp'!$B$2:$E$67,MATCH(Data!A861,'budget subgp'!$B$2:$B$67,0),4),"")</f>
        <v>Operational expenditure</v>
      </c>
      <c r="E861" s="40" t="s">
        <v>648</v>
      </c>
      <c r="F861" s="40">
        <v>2510415</v>
      </c>
      <c r="G861" s="54" t="s">
        <v>641</v>
      </c>
      <c r="H861" s="51"/>
      <c r="I861" s="59" t="s">
        <v>1102</v>
      </c>
      <c r="XFD861" s="67" t="str">
        <f>IF(COUNTIFS($D$3:D861,D861,$E$3:E861,E861,$F$3:F861,F861,$G$3:G861,G861)&gt;1,"Duplicate","")</f>
        <v/>
      </c>
    </row>
    <row r="862" spans="1:9 16384:16384" ht="50.1" customHeight="1">
      <c r="A862" s="40">
        <v>611</v>
      </c>
      <c r="B862" s="40" t="s">
        <v>648</v>
      </c>
      <c r="C862" s="40">
        <v>33</v>
      </c>
      <c r="D862" s="38" t="str">
        <f>IFERROR(INDEX('budget subgp'!$B$2:$E$67,MATCH(Data!A862,'budget subgp'!$B$2:$B$67,0),4),"")</f>
        <v>Operational expenditure</v>
      </c>
      <c r="E862" s="40" t="s">
        <v>648</v>
      </c>
      <c r="F862" s="40">
        <v>2510416</v>
      </c>
      <c r="G862" s="54" t="s">
        <v>642</v>
      </c>
      <c r="H862" s="51"/>
      <c r="I862" s="59" t="s">
        <v>1102</v>
      </c>
      <c r="XFD862" s="67"/>
    </row>
    <row r="863" spans="1:9 16384:16384" ht="50.1" customHeight="1">
      <c r="A863" s="40">
        <v>611</v>
      </c>
      <c r="B863" s="40" t="s">
        <v>648</v>
      </c>
      <c r="C863" s="40">
        <v>33</v>
      </c>
      <c r="D863" s="38" t="str">
        <f>IFERROR(INDEX('budget subgp'!$B$2:$E$67,MATCH(Data!A863,'budget subgp'!$B$2:$B$67,0),4),"")</f>
        <v>Operational expenditure</v>
      </c>
      <c r="E863" s="40" t="s">
        <v>648</v>
      </c>
      <c r="F863" s="40">
        <v>2540101</v>
      </c>
      <c r="G863" s="54" t="s">
        <v>278</v>
      </c>
      <c r="H863" s="51"/>
      <c r="I863" s="59" t="s">
        <v>1102</v>
      </c>
      <c r="XFD863" s="67" t="str">
        <f>IF(COUNTIFS($D$3:D863,D863,$E$3:E863,E863,$F$3:F863,F863,$G$3:G863,G863)&gt;1,"Duplicate","")</f>
        <v/>
      </c>
    </row>
    <row r="864" spans="1:9 16384:16384" ht="50.1" customHeight="1">
      <c r="A864" s="40">
        <v>611</v>
      </c>
      <c r="B864" s="40" t="s">
        <v>648</v>
      </c>
      <c r="C864" s="40">
        <v>33</v>
      </c>
      <c r="D864" s="38" t="str">
        <f>IFERROR(INDEX('budget subgp'!$B$2:$E$67,MATCH(Data!A864,'budget subgp'!$B$2:$B$67,0),4),"")</f>
        <v>Operational expenditure</v>
      </c>
      <c r="E864" s="40" t="s">
        <v>648</v>
      </c>
      <c r="F864" s="40">
        <v>2510104</v>
      </c>
      <c r="G864" s="54" t="s">
        <v>610</v>
      </c>
      <c r="H864" s="51"/>
      <c r="I864" s="59" t="s">
        <v>1102</v>
      </c>
      <c r="XFD864" s="67"/>
    </row>
    <row r="865" spans="1:9 16384:16384" ht="50.1" customHeight="1">
      <c r="A865" s="40">
        <v>611</v>
      </c>
      <c r="B865" s="40" t="s">
        <v>648</v>
      </c>
      <c r="C865" s="40">
        <v>33</v>
      </c>
      <c r="D865" s="38" t="str">
        <f>IFERROR(INDEX('budget subgp'!$B$2:$E$67,MATCH(Data!A865,'budget subgp'!$B$2:$B$67,0),4),"")</f>
        <v>Operational expenditure</v>
      </c>
      <c r="E865" s="40" t="s">
        <v>648</v>
      </c>
      <c r="F865" s="40">
        <v>2510107</v>
      </c>
      <c r="G865" s="54" t="s">
        <v>611</v>
      </c>
      <c r="H865" s="51"/>
      <c r="I865" s="59" t="s">
        <v>1102</v>
      </c>
      <c r="XFD865" s="67" t="str">
        <f>IF(COUNTIFS($D$3:D865,D865,$E$3:E865,E865,$F$3:F865,F865,$G$3:G865,G865)&gt;1,"Duplicate","")</f>
        <v/>
      </c>
    </row>
    <row r="866" spans="1:9 16384:16384" ht="50.1" customHeight="1">
      <c r="A866" s="40">
        <v>611</v>
      </c>
      <c r="B866" s="40" t="s">
        <v>648</v>
      </c>
      <c r="C866" s="40">
        <v>33</v>
      </c>
      <c r="D866" s="38" t="str">
        <f>IFERROR(INDEX('budget subgp'!$B$2:$E$67,MATCH(Data!A866,'budget subgp'!$B$2:$B$67,0),4),"")</f>
        <v>Operational expenditure</v>
      </c>
      <c r="E866" s="40" t="s">
        <v>648</v>
      </c>
      <c r="F866" s="40">
        <v>2510111</v>
      </c>
      <c r="G866" s="54" t="s">
        <v>613</v>
      </c>
      <c r="H866" s="51"/>
      <c r="I866" s="59" t="s">
        <v>1102</v>
      </c>
      <c r="XFD866" s="67"/>
    </row>
    <row r="867" spans="1:9 16384:16384" ht="50.1" customHeight="1">
      <c r="A867" s="40">
        <v>611</v>
      </c>
      <c r="B867" s="40" t="s">
        <v>648</v>
      </c>
      <c r="C867" s="40">
        <v>33</v>
      </c>
      <c r="D867" s="38" t="str">
        <f>IFERROR(INDEX('budget subgp'!$B$2:$E$67,MATCH(Data!A867,'budget subgp'!$B$2:$B$67,0),4),"")</f>
        <v>Operational expenditure</v>
      </c>
      <c r="E867" s="40" t="s">
        <v>648</v>
      </c>
      <c r="F867" s="40">
        <v>2510115</v>
      </c>
      <c r="G867" s="54" t="s">
        <v>615</v>
      </c>
      <c r="H867" s="51"/>
      <c r="I867" s="59" t="s">
        <v>1102</v>
      </c>
      <c r="XFD867" s="67" t="str">
        <f>IF(COUNTIFS($D$3:D867,D867,$E$3:E867,E867,$F$3:F867,F867,$G$3:G867,G867)&gt;1,"Duplicate","")</f>
        <v/>
      </c>
    </row>
    <row r="868" spans="1:9 16384:16384" ht="50.1" customHeight="1">
      <c r="A868" s="40">
        <v>611</v>
      </c>
      <c r="B868" s="40" t="s">
        <v>648</v>
      </c>
      <c r="C868" s="40">
        <v>33</v>
      </c>
      <c r="D868" s="38" t="str">
        <f>IFERROR(INDEX('budget subgp'!$B$2:$E$67,MATCH(Data!A868,'budget subgp'!$B$2:$B$67,0),4),"")</f>
        <v>Operational expenditure</v>
      </c>
      <c r="E868" s="40" t="s">
        <v>648</v>
      </c>
      <c r="F868" s="40">
        <v>2510132</v>
      </c>
      <c r="G868" s="54" t="s">
        <v>606</v>
      </c>
      <c r="H868" s="51"/>
      <c r="I868" s="59" t="s">
        <v>1102</v>
      </c>
      <c r="XFD868" s="67"/>
    </row>
    <row r="869" spans="1:9 16384:16384" ht="50.1" customHeight="1">
      <c r="A869" s="40">
        <v>611</v>
      </c>
      <c r="B869" s="40" t="s">
        <v>648</v>
      </c>
      <c r="C869" s="40">
        <v>33</v>
      </c>
      <c r="D869" s="38" t="str">
        <f>IFERROR(INDEX('budget subgp'!$B$2:$E$67,MATCH(Data!A869,'budget subgp'!$B$2:$B$67,0),4),"")</f>
        <v>Operational expenditure</v>
      </c>
      <c r="E869" s="40" t="s">
        <v>648</v>
      </c>
      <c r="F869" s="40">
        <v>2510304</v>
      </c>
      <c r="G869" s="54" t="s">
        <v>625</v>
      </c>
      <c r="H869" s="51"/>
      <c r="I869" s="59" t="s">
        <v>1102</v>
      </c>
      <c r="XFD869" s="67" t="str">
        <f>IF(COUNTIFS($D$3:D869,D869,$E$3:E869,E869,$F$3:F869,F869,$G$3:G869,G869)&gt;1,"Duplicate","")</f>
        <v/>
      </c>
    </row>
    <row r="870" spans="1:9 16384:16384" ht="50.1" customHeight="1">
      <c r="A870" s="40">
        <v>611</v>
      </c>
      <c r="B870" s="40" t="s">
        <v>648</v>
      </c>
      <c r="C870" s="40">
        <v>33</v>
      </c>
      <c r="D870" s="38" t="str">
        <f>IFERROR(INDEX('budget subgp'!$B$2:$E$67,MATCH(Data!A870,'budget subgp'!$B$2:$B$67,0),4),"")</f>
        <v>Operational expenditure</v>
      </c>
      <c r="E870" s="40" t="s">
        <v>648</v>
      </c>
      <c r="F870" s="40">
        <v>2511001</v>
      </c>
      <c r="G870" s="54" t="s">
        <v>608</v>
      </c>
      <c r="H870" s="51"/>
      <c r="I870" s="59" t="s">
        <v>1102</v>
      </c>
      <c r="XFD870" s="67"/>
    </row>
    <row r="871" spans="1:9 16384:16384" ht="50.1" customHeight="1">
      <c r="A871" s="40">
        <v>611</v>
      </c>
      <c r="B871" s="40" t="s">
        <v>648</v>
      </c>
      <c r="C871" s="40">
        <v>33</v>
      </c>
      <c r="D871" s="38" t="str">
        <f>IFERROR(INDEX('budget subgp'!$B$2:$E$67,MATCH(Data!A871,'budget subgp'!$B$2:$B$67,0),4),"")</f>
        <v>Operational expenditure</v>
      </c>
      <c r="E871" s="40" t="s">
        <v>648</v>
      </c>
      <c r="F871" s="40">
        <v>2520911</v>
      </c>
      <c r="G871" s="54" t="s">
        <v>643</v>
      </c>
      <c r="H871" s="51"/>
      <c r="I871" s="59" t="s">
        <v>1102</v>
      </c>
      <c r="XFD871" s="67" t="str">
        <f>IF(COUNTIFS($D$3:D871,D871,$E$3:E871,E871,$F$3:F871,F871,$G$3:G871,G871)&gt;1,"Duplicate","")</f>
        <v/>
      </c>
    </row>
    <row r="872" spans="1:9 16384:16384" ht="50.1" customHeight="1">
      <c r="A872" s="40">
        <v>611</v>
      </c>
      <c r="B872" s="40" t="s">
        <v>648</v>
      </c>
      <c r="C872" s="40">
        <v>33</v>
      </c>
      <c r="D872" s="38" t="str">
        <f>IFERROR(INDEX('budget subgp'!$B$2:$E$67,MATCH(Data!A872,'budget subgp'!$B$2:$B$67,0),4),"")</f>
        <v>Operational expenditure</v>
      </c>
      <c r="E872" s="40" t="s">
        <v>648</v>
      </c>
      <c r="F872" s="40">
        <v>2511201</v>
      </c>
      <c r="G872" s="54" t="s">
        <v>644</v>
      </c>
      <c r="H872" s="51"/>
      <c r="I872" s="59" t="s">
        <v>1102</v>
      </c>
      <c r="XFD872" s="67"/>
    </row>
    <row r="873" spans="1:9 16384:16384" ht="50.1" customHeight="1">
      <c r="A873" s="40">
        <v>611</v>
      </c>
      <c r="B873" s="40" t="s">
        <v>648</v>
      </c>
      <c r="C873" s="40">
        <v>33</v>
      </c>
      <c r="D873" s="38" t="str">
        <f>IFERROR(INDEX('budget subgp'!$B$2:$E$67,MATCH(Data!A873,'budget subgp'!$B$2:$B$67,0),4),"")</f>
        <v>Operational expenditure</v>
      </c>
      <c r="E873" s="40" t="s">
        <v>648</v>
      </c>
      <c r="F873" s="40">
        <v>2511301</v>
      </c>
      <c r="G873" s="54" t="s">
        <v>609</v>
      </c>
      <c r="H873" s="51"/>
      <c r="I873" s="59" t="s">
        <v>1102</v>
      </c>
      <c r="XFD873" s="67" t="str">
        <f>IF(COUNTIFS($D$3:D873,D873,$E$3:E873,E873,$F$3:F873,F873,$G$3:G873,G873)&gt;1,"Duplicate","")</f>
        <v/>
      </c>
    </row>
    <row r="874" spans="1:9 16384:16384" ht="50.1" customHeight="1">
      <c r="A874" s="40">
        <v>611</v>
      </c>
      <c r="B874" s="40" t="s">
        <v>648</v>
      </c>
      <c r="C874" s="40">
        <v>33</v>
      </c>
      <c r="D874" s="38" t="str">
        <f>IFERROR(INDEX('budget subgp'!$B$2:$E$67,MATCH(Data!A874,'budget subgp'!$B$2:$B$67,0),4),"")</f>
        <v>Operational expenditure</v>
      </c>
      <c r="E874" s="40" t="s">
        <v>648</v>
      </c>
      <c r="F874" s="40">
        <v>2511301</v>
      </c>
      <c r="G874" s="54" t="s">
        <v>609</v>
      </c>
      <c r="H874" s="51"/>
      <c r="I874" s="59" t="s">
        <v>1102</v>
      </c>
      <c r="XFD874" s="67"/>
    </row>
    <row r="875" spans="1:9 16384:16384" ht="50.1" customHeight="1">
      <c r="A875" s="40">
        <v>611</v>
      </c>
      <c r="B875" s="40" t="s">
        <v>648</v>
      </c>
      <c r="C875" s="40">
        <v>33</v>
      </c>
      <c r="D875" s="38" t="str">
        <f>IFERROR(INDEX('budget subgp'!$B$2:$E$67,MATCH(Data!A875,'budget subgp'!$B$2:$B$67,0),4),"")</f>
        <v>Operational expenditure</v>
      </c>
      <c r="E875" s="40" t="s">
        <v>648</v>
      </c>
      <c r="F875" s="40">
        <v>2510101</v>
      </c>
      <c r="G875" s="54" t="s">
        <v>646</v>
      </c>
      <c r="H875" s="51"/>
      <c r="I875" s="59" t="s">
        <v>1102</v>
      </c>
      <c r="XFD875" s="67" t="str">
        <f>IF(COUNTIFS($D$3:D875,D875,$E$3:E875,E875,$F$3:F875,F875,$G$3:G875,G875)&gt;1,"Duplicate","")</f>
        <v/>
      </c>
    </row>
    <row r="876" spans="1:9 16384:16384" ht="50.1" customHeight="1">
      <c r="A876" s="40">
        <v>611</v>
      </c>
      <c r="B876" s="40" t="s">
        <v>648</v>
      </c>
      <c r="C876" s="40">
        <v>33</v>
      </c>
      <c r="D876" s="38" t="str">
        <f>IFERROR(INDEX('budget subgp'!$B$2:$E$67,MATCH(Data!A876,'budget subgp'!$B$2:$B$67,0),4),"")</f>
        <v>Operational expenditure</v>
      </c>
      <c r="E876" s="40" t="s">
        <v>648</v>
      </c>
      <c r="F876" s="40">
        <v>2510103</v>
      </c>
      <c r="G876" s="54" t="s">
        <v>647</v>
      </c>
      <c r="H876" s="51"/>
      <c r="I876" s="59" t="s">
        <v>1102</v>
      </c>
      <c r="XFD876" s="67"/>
    </row>
    <row r="877" spans="1:9 16384:16384" ht="50.1" customHeight="1">
      <c r="A877" s="40">
        <v>612</v>
      </c>
      <c r="B877" s="40" t="s">
        <v>1014</v>
      </c>
      <c r="C877" s="40">
        <v>61</v>
      </c>
      <c r="D877" s="38" t="str">
        <f>IFERROR(INDEX('budget subgp'!$B$2:$E$67,MATCH(Data!A877,'budget subgp'!$B$2:$B$67,0),4),"")</f>
        <v>Operational expenditure</v>
      </c>
      <c r="E877" s="40" t="s">
        <v>1014</v>
      </c>
      <c r="F877" s="40">
        <v>2510615</v>
      </c>
      <c r="G877" s="54" t="s">
        <v>689</v>
      </c>
      <c r="H877" s="51"/>
      <c r="I877" s="59" t="s">
        <v>1102</v>
      </c>
      <c r="XFD877" s="67" t="str">
        <f>IF(COUNTIFS($D$3:D877,D877,$E$3:E877,E877,$F$3:F877,F877,$G$3:G877,G877)&gt;1,"Duplicate","")</f>
        <v/>
      </c>
    </row>
    <row r="878" spans="1:9 16384:16384" ht="50.1" customHeight="1">
      <c r="A878" s="40">
        <v>612</v>
      </c>
      <c r="B878" s="40" t="s">
        <v>1014</v>
      </c>
      <c r="C878" s="40">
        <v>61</v>
      </c>
      <c r="D878" s="38" t="str">
        <f>IFERROR(INDEX('budget subgp'!$B$2:$E$67,MATCH(Data!A878,'budget subgp'!$B$2:$B$67,0),4),"")</f>
        <v>Operational expenditure</v>
      </c>
      <c r="E878" s="40" t="s">
        <v>1014</v>
      </c>
      <c r="F878" s="40">
        <v>2601001</v>
      </c>
      <c r="G878" s="54" t="s">
        <v>864</v>
      </c>
      <c r="H878" s="51"/>
      <c r="I878" s="61" t="s">
        <v>1101</v>
      </c>
      <c r="XFD878" s="67"/>
    </row>
    <row r="879" spans="1:9 16384:16384" ht="50.1" customHeight="1">
      <c r="A879" s="40">
        <v>612</v>
      </c>
      <c r="B879" s="40" t="s">
        <v>1014</v>
      </c>
      <c r="C879" s="40">
        <v>61</v>
      </c>
      <c r="D879" s="38" t="str">
        <f>IFERROR(INDEX('budget subgp'!$B$2:$E$67,MATCH(Data!A879,'budget subgp'!$B$2:$B$67,0),4),"")</f>
        <v>Operational expenditure</v>
      </c>
      <c r="E879" s="40" t="s">
        <v>1014</v>
      </c>
      <c r="F879" s="40">
        <v>2601002</v>
      </c>
      <c r="G879" s="54" t="s">
        <v>866</v>
      </c>
      <c r="H879" s="51"/>
      <c r="I879" s="61" t="s">
        <v>1101</v>
      </c>
      <c r="XFD879" s="67" t="str">
        <f>IF(COUNTIFS($D$3:D879,D879,$E$3:E879,E879,$F$3:F879,F879,$G$3:G879,G879)&gt;1,"Duplicate","")</f>
        <v/>
      </c>
    </row>
    <row r="880" spans="1:9 16384:16384" ht="50.1" customHeight="1">
      <c r="A880" s="40">
        <v>612</v>
      </c>
      <c r="B880" s="40" t="s">
        <v>1014</v>
      </c>
      <c r="C880" s="40">
        <v>61</v>
      </c>
      <c r="D880" s="38" t="str">
        <f>IFERROR(INDEX('budget subgp'!$B$2:$E$67,MATCH(Data!A880,'budget subgp'!$B$2:$B$67,0),4),"")</f>
        <v>Operational expenditure</v>
      </c>
      <c r="E880" s="40" t="s">
        <v>1014</v>
      </c>
      <c r="F880" s="40">
        <v>2510305</v>
      </c>
      <c r="G880" s="54" t="s">
        <v>591</v>
      </c>
      <c r="H880" s="51"/>
      <c r="I880" s="59" t="s">
        <v>1102</v>
      </c>
      <c r="XFD880" s="67"/>
    </row>
    <row r="881" spans="1:9 16384:16384" ht="50.1" customHeight="1">
      <c r="A881" s="40">
        <v>612</v>
      </c>
      <c r="B881" s="40" t="s">
        <v>1014</v>
      </c>
      <c r="C881" s="40">
        <v>61</v>
      </c>
      <c r="D881" s="38" t="str">
        <f>IFERROR(INDEX('budget subgp'!$B$2:$E$67,MATCH(Data!A881,'budget subgp'!$B$2:$B$67,0),4),"")</f>
        <v>Operational expenditure</v>
      </c>
      <c r="E881" s="40" t="s">
        <v>1014</v>
      </c>
      <c r="F881" s="40">
        <v>2510401</v>
      </c>
      <c r="G881" s="54" t="s">
        <v>592</v>
      </c>
      <c r="H881" s="51"/>
      <c r="I881" s="59" t="s">
        <v>1102</v>
      </c>
      <c r="XFD881" s="67" t="str">
        <f>IF(COUNTIFS($D$3:D881,D881,$E$3:E881,E881,$F$3:F881,F881,$G$3:G881,G881)&gt;1,"Duplicate","")</f>
        <v/>
      </c>
    </row>
    <row r="882" spans="1:9 16384:16384" ht="50.1" customHeight="1">
      <c r="A882" s="40">
        <v>612</v>
      </c>
      <c r="B882" s="40" t="s">
        <v>1014</v>
      </c>
      <c r="C882" s="40">
        <v>61</v>
      </c>
      <c r="D882" s="38" t="str">
        <f>IFERROR(INDEX('budget subgp'!$B$2:$E$67,MATCH(Data!A882,'budget subgp'!$B$2:$B$67,0),4),"")</f>
        <v>Operational expenditure</v>
      </c>
      <c r="E882" s="40" t="s">
        <v>1014</v>
      </c>
      <c r="F882" s="40">
        <v>2510402</v>
      </c>
      <c r="G882" s="54" t="s">
        <v>593</v>
      </c>
      <c r="H882" s="51"/>
      <c r="I882" s="59" t="s">
        <v>1102</v>
      </c>
      <c r="XFD882" s="67"/>
    </row>
    <row r="883" spans="1:9 16384:16384" ht="50.1" customHeight="1">
      <c r="A883" s="40">
        <v>612</v>
      </c>
      <c r="B883" s="40" t="s">
        <v>1014</v>
      </c>
      <c r="C883" s="40">
        <v>61</v>
      </c>
      <c r="D883" s="38" t="str">
        <f>IFERROR(INDEX('budget subgp'!$B$2:$E$67,MATCH(Data!A883,'budget subgp'!$B$2:$B$67,0),4),"")</f>
        <v>Operational expenditure</v>
      </c>
      <c r="E883" s="40" t="s">
        <v>1014</v>
      </c>
      <c r="F883" s="40">
        <v>2510403</v>
      </c>
      <c r="G883" s="54" t="s">
        <v>594</v>
      </c>
      <c r="H883" s="51"/>
      <c r="I883" s="59" t="s">
        <v>1102</v>
      </c>
      <c r="XFD883" s="67" t="str">
        <f>IF(COUNTIFS($D$3:D883,D883,$E$3:E883,E883,$F$3:F883,F883,$G$3:G883,G883)&gt;1,"Duplicate","")</f>
        <v/>
      </c>
    </row>
    <row r="884" spans="1:9 16384:16384" ht="50.1" customHeight="1">
      <c r="A884" s="40">
        <v>612</v>
      </c>
      <c r="B884" s="40" t="s">
        <v>1014</v>
      </c>
      <c r="C884" s="40">
        <v>61</v>
      </c>
      <c r="D884" s="38" t="str">
        <f>IFERROR(INDEX('budget subgp'!$B$2:$E$67,MATCH(Data!A884,'budget subgp'!$B$2:$B$67,0),4),"")</f>
        <v>Operational expenditure</v>
      </c>
      <c r="E884" s="40" t="s">
        <v>1014</v>
      </c>
      <c r="F884" s="40">
        <v>2510404</v>
      </c>
      <c r="G884" s="54" t="s">
        <v>595</v>
      </c>
      <c r="H884" s="51"/>
      <c r="I884" s="59" t="s">
        <v>1102</v>
      </c>
      <c r="XFD884" s="67"/>
    </row>
    <row r="885" spans="1:9 16384:16384" ht="50.1" customHeight="1">
      <c r="A885" s="40">
        <v>612</v>
      </c>
      <c r="B885" s="40" t="s">
        <v>1014</v>
      </c>
      <c r="C885" s="40">
        <v>61</v>
      </c>
      <c r="D885" s="38" t="str">
        <f>IFERROR(INDEX('budget subgp'!$B$2:$E$67,MATCH(Data!A885,'budget subgp'!$B$2:$B$67,0),4),"")</f>
        <v>Operational expenditure</v>
      </c>
      <c r="E885" s="40" t="s">
        <v>1014</v>
      </c>
      <c r="F885" s="40">
        <v>2510405</v>
      </c>
      <c r="G885" s="54" t="s">
        <v>596</v>
      </c>
      <c r="H885" s="51"/>
      <c r="I885" s="59" t="s">
        <v>1102</v>
      </c>
      <c r="XFD885" s="67" t="str">
        <f>IF(COUNTIFS($D$3:D885,D885,$E$3:E885,E885,$F$3:F885,F885,$G$3:G885,G885)&gt;1,"Duplicate","")</f>
        <v/>
      </c>
    </row>
    <row r="886" spans="1:9 16384:16384" ht="50.1" customHeight="1">
      <c r="A886" s="40">
        <v>612</v>
      </c>
      <c r="B886" s="40" t="s">
        <v>1014</v>
      </c>
      <c r="C886" s="40">
        <v>61</v>
      </c>
      <c r="D886" s="38" t="str">
        <f>IFERROR(INDEX('budget subgp'!$B$2:$E$67,MATCH(Data!A886,'budget subgp'!$B$2:$B$67,0),4),"")</f>
        <v>Operational expenditure</v>
      </c>
      <c r="E886" s="40" t="s">
        <v>1014</v>
      </c>
      <c r="F886" s="40">
        <v>2510102</v>
      </c>
      <c r="G886" s="54" t="s">
        <v>604</v>
      </c>
      <c r="H886" s="51"/>
      <c r="I886" s="59" t="s">
        <v>1102</v>
      </c>
      <c r="XFD886" s="67"/>
    </row>
    <row r="887" spans="1:9 16384:16384" ht="50.1" customHeight="1">
      <c r="A887" s="40">
        <v>612</v>
      </c>
      <c r="B887" s="40" t="s">
        <v>1014</v>
      </c>
      <c r="C887" s="40">
        <v>61</v>
      </c>
      <c r="D887" s="38" t="str">
        <f>IFERROR(INDEX('budget subgp'!$B$2:$E$67,MATCH(Data!A887,'budget subgp'!$B$2:$B$67,0),4),"")</f>
        <v>Operational expenditure</v>
      </c>
      <c r="E887" s="40" t="s">
        <v>1014</v>
      </c>
      <c r="F887" s="40">
        <v>2510105</v>
      </c>
      <c r="G887" s="54" t="s">
        <v>563</v>
      </c>
      <c r="H887" s="51"/>
      <c r="I887" s="59" t="s">
        <v>1102</v>
      </c>
      <c r="XFD887" s="67" t="str">
        <f>IF(COUNTIFS($D$3:D887,D887,$E$3:E887,E887,$F$3:F887,F887,$G$3:G887,G887)&gt;1,"Duplicate","")</f>
        <v/>
      </c>
    </row>
    <row r="888" spans="1:9 16384:16384" ht="50.1" customHeight="1">
      <c r="A888" s="40">
        <v>612</v>
      </c>
      <c r="B888" s="40" t="s">
        <v>1014</v>
      </c>
      <c r="C888" s="40">
        <v>61</v>
      </c>
      <c r="D888" s="38" t="str">
        <f>IFERROR(INDEX('budget subgp'!$B$2:$E$67,MATCH(Data!A888,'budget subgp'!$B$2:$B$67,0),4),"")</f>
        <v>Operational expenditure</v>
      </c>
      <c r="E888" s="40" t="s">
        <v>1014</v>
      </c>
      <c r="F888" s="40">
        <v>2510106</v>
      </c>
      <c r="G888" s="54" t="s">
        <v>564</v>
      </c>
      <c r="H888" s="51"/>
      <c r="I888" s="59" t="s">
        <v>1102</v>
      </c>
      <c r="XFD888" s="67"/>
    </row>
    <row r="889" spans="1:9 16384:16384" ht="50.1" customHeight="1">
      <c r="A889" s="40">
        <v>612</v>
      </c>
      <c r="B889" s="40" t="s">
        <v>1014</v>
      </c>
      <c r="C889" s="40">
        <v>61</v>
      </c>
      <c r="D889" s="38" t="str">
        <f>IFERROR(INDEX('budget subgp'!$B$2:$E$67,MATCH(Data!A889,'budget subgp'!$B$2:$B$67,0),4),"")</f>
        <v>Operational expenditure</v>
      </c>
      <c r="E889" s="40" t="s">
        <v>1014</v>
      </c>
      <c r="F889" s="40">
        <v>2510108</v>
      </c>
      <c r="G889" s="54" t="s">
        <v>565</v>
      </c>
      <c r="H889" s="51"/>
      <c r="I889" s="59" t="s">
        <v>1102</v>
      </c>
      <c r="XFD889" s="67" t="str">
        <f>IF(COUNTIFS($D$3:D889,D889,$E$3:E889,E889,$F$3:F889,F889,$G$3:G889,G889)&gt;1,"Duplicate","")</f>
        <v/>
      </c>
    </row>
    <row r="890" spans="1:9 16384:16384" ht="50.1" customHeight="1">
      <c r="A890" s="40">
        <v>612</v>
      </c>
      <c r="B890" s="40" t="s">
        <v>1014</v>
      </c>
      <c r="C890" s="40">
        <v>61</v>
      </c>
      <c r="D890" s="38" t="str">
        <f>IFERROR(INDEX('budget subgp'!$B$2:$E$67,MATCH(Data!A890,'budget subgp'!$B$2:$B$67,0),4),"")</f>
        <v>Operational expenditure</v>
      </c>
      <c r="E890" s="40" t="s">
        <v>1014</v>
      </c>
      <c r="F890" s="40">
        <v>2510110</v>
      </c>
      <c r="G890" s="54" t="s">
        <v>566</v>
      </c>
      <c r="H890" s="51"/>
      <c r="I890" s="59" t="s">
        <v>1102</v>
      </c>
      <c r="XFD890" s="67"/>
    </row>
    <row r="891" spans="1:9 16384:16384" ht="50.1" customHeight="1">
      <c r="A891" s="40">
        <v>612</v>
      </c>
      <c r="B891" s="40" t="s">
        <v>1014</v>
      </c>
      <c r="C891" s="40">
        <v>61</v>
      </c>
      <c r="D891" s="38" t="str">
        <f>IFERROR(INDEX('budget subgp'!$B$2:$E$67,MATCH(Data!A891,'budget subgp'!$B$2:$B$67,0),4),"")</f>
        <v>Operational expenditure</v>
      </c>
      <c r="E891" s="40" t="s">
        <v>1014</v>
      </c>
      <c r="F891" s="40">
        <v>2510112</v>
      </c>
      <c r="G891" s="54" t="s">
        <v>567</v>
      </c>
      <c r="H891" s="51"/>
      <c r="I891" s="59" t="s">
        <v>1102</v>
      </c>
      <c r="XFD891" s="67" t="str">
        <f>IF(COUNTIFS($D$3:D891,D891,$E$3:E891,E891,$F$3:F891,F891,$G$3:G891,G891)&gt;1,"Duplicate","")</f>
        <v/>
      </c>
    </row>
    <row r="892" spans="1:9 16384:16384" ht="50.1" customHeight="1">
      <c r="A892" s="40">
        <v>612</v>
      </c>
      <c r="B892" s="40" t="s">
        <v>1014</v>
      </c>
      <c r="C892" s="40">
        <v>61</v>
      </c>
      <c r="D892" s="38" t="str">
        <f>IFERROR(INDEX('budget subgp'!$B$2:$E$67,MATCH(Data!A892,'budget subgp'!$B$2:$B$67,0),4),"")</f>
        <v>Operational expenditure</v>
      </c>
      <c r="E892" s="40" t="s">
        <v>1014</v>
      </c>
      <c r="F892" s="40">
        <v>2510114</v>
      </c>
      <c r="G892" s="54" t="s">
        <v>568</v>
      </c>
      <c r="H892" s="51"/>
      <c r="I892" s="59" t="s">
        <v>1102</v>
      </c>
      <c r="XFD892" s="67"/>
    </row>
    <row r="893" spans="1:9 16384:16384" ht="50.1" customHeight="1">
      <c r="A893" s="40">
        <v>612</v>
      </c>
      <c r="B893" s="40" t="s">
        <v>1014</v>
      </c>
      <c r="C893" s="40">
        <v>61</v>
      </c>
      <c r="D893" s="38" t="str">
        <f>IFERROR(INDEX('budget subgp'!$B$2:$E$67,MATCH(Data!A893,'budget subgp'!$B$2:$B$67,0),4),"")</f>
        <v>Operational expenditure</v>
      </c>
      <c r="E893" s="40" t="s">
        <v>1014</v>
      </c>
      <c r="F893" s="40">
        <v>2510116</v>
      </c>
      <c r="G893" s="54" t="s">
        <v>569</v>
      </c>
      <c r="H893" s="51"/>
      <c r="I893" s="59" t="s">
        <v>1102</v>
      </c>
      <c r="XFD893" s="67" t="str">
        <f>IF(COUNTIFS($D$3:D893,D893,$E$3:E893,E893,$F$3:F893,F893,$G$3:G893,G893)&gt;1,"Duplicate","")</f>
        <v/>
      </c>
    </row>
    <row r="894" spans="1:9 16384:16384" ht="50.1" customHeight="1">
      <c r="A894" s="40">
        <v>612</v>
      </c>
      <c r="B894" s="40" t="s">
        <v>1014</v>
      </c>
      <c r="C894" s="40">
        <v>61</v>
      </c>
      <c r="D894" s="38" t="str">
        <f>IFERROR(INDEX('budget subgp'!$B$2:$E$67,MATCH(Data!A894,'budget subgp'!$B$2:$B$67,0),4),"")</f>
        <v>Operational expenditure</v>
      </c>
      <c r="E894" s="40" t="s">
        <v>1014</v>
      </c>
      <c r="F894" s="40">
        <v>2510117</v>
      </c>
      <c r="G894" s="54" t="s">
        <v>570</v>
      </c>
      <c r="H894" s="51"/>
      <c r="I894" s="59" t="s">
        <v>1102</v>
      </c>
      <c r="XFD894" s="67"/>
    </row>
    <row r="895" spans="1:9 16384:16384" ht="50.1" customHeight="1">
      <c r="A895" s="40">
        <v>612</v>
      </c>
      <c r="B895" s="40" t="s">
        <v>1014</v>
      </c>
      <c r="C895" s="40">
        <v>61</v>
      </c>
      <c r="D895" s="38" t="str">
        <f>IFERROR(INDEX('budget subgp'!$B$2:$E$67,MATCH(Data!A895,'budget subgp'!$B$2:$B$67,0),4),"")</f>
        <v>Operational expenditure</v>
      </c>
      <c r="E895" s="40" t="s">
        <v>1014</v>
      </c>
      <c r="F895" s="40">
        <v>2510118</v>
      </c>
      <c r="G895" s="54" t="s">
        <v>571</v>
      </c>
      <c r="H895" s="51"/>
      <c r="I895" s="59" t="s">
        <v>1102</v>
      </c>
      <c r="XFD895" s="67" t="str">
        <f>IF(COUNTIFS($D$3:D895,D895,$E$3:E895,E895,$F$3:F895,F895,$G$3:G895,G895)&gt;1,"Duplicate","")</f>
        <v/>
      </c>
    </row>
    <row r="896" spans="1:9 16384:16384" ht="50.1" customHeight="1">
      <c r="A896" s="40">
        <v>612</v>
      </c>
      <c r="B896" s="40" t="s">
        <v>1014</v>
      </c>
      <c r="C896" s="40">
        <v>61</v>
      </c>
      <c r="D896" s="38" t="str">
        <f>IFERROR(INDEX('budget subgp'!$B$2:$E$67,MATCH(Data!A896,'budget subgp'!$B$2:$B$67,0),4),"")</f>
        <v>Operational expenditure</v>
      </c>
      <c r="E896" s="40" t="s">
        <v>1014</v>
      </c>
      <c r="F896" s="40">
        <v>2510119</v>
      </c>
      <c r="G896" s="54" t="s">
        <v>572</v>
      </c>
      <c r="H896" s="51"/>
      <c r="I896" s="59" t="s">
        <v>1102</v>
      </c>
      <c r="XFD896" s="67"/>
    </row>
    <row r="897" spans="1:9 16384:16384" ht="50.1" customHeight="1">
      <c r="A897" s="40">
        <v>612</v>
      </c>
      <c r="B897" s="40" t="s">
        <v>1014</v>
      </c>
      <c r="C897" s="40">
        <v>61</v>
      </c>
      <c r="D897" s="38" t="str">
        <f>IFERROR(INDEX('budget subgp'!$B$2:$E$67,MATCH(Data!A897,'budget subgp'!$B$2:$B$67,0),4),"")</f>
        <v>Operational expenditure</v>
      </c>
      <c r="E897" s="40" t="s">
        <v>1014</v>
      </c>
      <c r="F897" s="40">
        <v>2510122</v>
      </c>
      <c r="G897" s="54" t="s">
        <v>573</v>
      </c>
      <c r="H897" s="51"/>
      <c r="I897" s="59" t="s">
        <v>1102</v>
      </c>
      <c r="XFD897" s="67" t="str">
        <f>IF(COUNTIFS($D$3:D897,D897,$E$3:E897,E897,$F$3:F897,F897,$G$3:G897,G897)&gt;1,"Duplicate","")</f>
        <v/>
      </c>
    </row>
    <row r="898" spans="1:9 16384:16384" ht="50.1" customHeight="1">
      <c r="A898" s="40">
        <v>612</v>
      </c>
      <c r="B898" s="40" t="s">
        <v>1014</v>
      </c>
      <c r="C898" s="40">
        <v>61</v>
      </c>
      <c r="D898" s="38" t="str">
        <f>IFERROR(INDEX('budget subgp'!$B$2:$E$67,MATCH(Data!A898,'budget subgp'!$B$2:$B$67,0),4),"")</f>
        <v>Operational expenditure</v>
      </c>
      <c r="E898" s="40" t="s">
        <v>1014</v>
      </c>
      <c r="F898" s="40">
        <v>2510201</v>
      </c>
      <c r="G898" s="54" t="s">
        <v>579</v>
      </c>
      <c r="H898" s="51"/>
      <c r="I898" s="59" t="s">
        <v>1102</v>
      </c>
      <c r="XFD898" s="67"/>
    </row>
    <row r="899" spans="1:9 16384:16384" ht="50.1" customHeight="1">
      <c r="A899" s="40">
        <v>612</v>
      </c>
      <c r="B899" s="40" t="s">
        <v>1014</v>
      </c>
      <c r="C899" s="40">
        <v>61</v>
      </c>
      <c r="D899" s="38" t="str">
        <f>IFERROR(INDEX('budget subgp'!$B$2:$E$67,MATCH(Data!A899,'budget subgp'!$B$2:$B$67,0),4),"")</f>
        <v>Operational expenditure</v>
      </c>
      <c r="E899" s="40" t="s">
        <v>1014</v>
      </c>
      <c r="F899" s="40">
        <v>2510202</v>
      </c>
      <c r="G899" s="54" t="s">
        <v>650</v>
      </c>
      <c r="H899" s="51"/>
      <c r="I899" s="59" t="s">
        <v>1102</v>
      </c>
      <c r="XFD899" s="67" t="str">
        <f>IF(COUNTIFS($D$3:D899,D899,$E$3:E899,E899,$F$3:F899,F899,$G$3:G899,G899)&gt;1,"Duplicate","")</f>
        <v/>
      </c>
    </row>
    <row r="900" spans="1:9 16384:16384" ht="50.1" customHeight="1">
      <c r="A900" s="40">
        <v>612</v>
      </c>
      <c r="B900" s="40" t="s">
        <v>1014</v>
      </c>
      <c r="C900" s="40">
        <v>61</v>
      </c>
      <c r="D900" s="38" t="str">
        <f>IFERROR(INDEX('budget subgp'!$B$2:$E$67,MATCH(Data!A900,'budget subgp'!$B$2:$B$67,0),4),"")</f>
        <v>Operational expenditure</v>
      </c>
      <c r="E900" s="40" t="s">
        <v>1014</v>
      </c>
      <c r="F900" s="40">
        <v>2510205</v>
      </c>
      <c r="G900" s="54" t="s">
        <v>580</v>
      </c>
      <c r="H900" s="51"/>
      <c r="I900" s="59" t="s">
        <v>1102</v>
      </c>
      <c r="XFD900" s="67"/>
    </row>
    <row r="901" spans="1:9 16384:16384" ht="50.1" customHeight="1">
      <c r="A901" s="40">
        <v>612</v>
      </c>
      <c r="B901" s="40" t="s">
        <v>1014</v>
      </c>
      <c r="C901" s="40">
        <v>61</v>
      </c>
      <c r="D901" s="38" t="str">
        <f>IFERROR(INDEX('budget subgp'!$B$2:$E$67,MATCH(Data!A901,'budget subgp'!$B$2:$B$67,0),4),"")</f>
        <v>Operational expenditure</v>
      </c>
      <c r="E901" s="40" t="s">
        <v>1014</v>
      </c>
      <c r="F901" s="40">
        <v>2510207</v>
      </c>
      <c r="G901" s="54" t="s">
        <v>581</v>
      </c>
      <c r="H901" s="51"/>
      <c r="I901" s="59" t="s">
        <v>1102</v>
      </c>
      <c r="XFD901" s="67" t="str">
        <f>IF(COUNTIFS($D$3:D901,D901,$E$3:E901,E901,$F$3:F901,F901,$G$3:G901,G901)&gt;1,"Duplicate","")</f>
        <v/>
      </c>
    </row>
    <row r="902" spans="1:9 16384:16384" ht="50.1" customHeight="1">
      <c r="A902" s="40">
        <v>612</v>
      </c>
      <c r="B902" s="40" t="s">
        <v>1014</v>
      </c>
      <c r="C902" s="40">
        <v>61</v>
      </c>
      <c r="D902" s="38" t="str">
        <f>IFERROR(INDEX('budget subgp'!$B$2:$E$67,MATCH(Data!A902,'budget subgp'!$B$2:$B$67,0),4),"")</f>
        <v>Operational expenditure</v>
      </c>
      <c r="E902" s="40" t="s">
        <v>1014</v>
      </c>
      <c r="F902" s="40">
        <v>2510208</v>
      </c>
      <c r="G902" s="54" t="s">
        <v>582</v>
      </c>
      <c r="H902" s="51"/>
      <c r="I902" s="59" t="s">
        <v>1102</v>
      </c>
      <c r="XFD902" s="67"/>
    </row>
    <row r="903" spans="1:9 16384:16384" ht="50.1" customHeight="1">
      <c r="A903" s="40">
        <v>612</v>
      </c>
      <c r="B903" s="40" t="s">
        <v>1014</v>
      </c>
      <c r="C903" s="40">
        <v>61</v>
      </c>
      <c r="D903" s="38" t="str">
        <f>IFERROR(INDEX('budget subgp'!$B$2:$E$67,MATCH(Data!A903,'budget subgp'!$B$2:$B$67,0),4),"")</f>
        <v>Operational expenditure</v>
      </c>
      <c r="E903" s="40" t="s">
        <v>1014</v>
      </c>
      <c r="F903" s="40">
        <v>2510209</v>
      </c>
      <c r="G903" s="54" t="s">
        <v>583</v>
      </c>
      <c r="H903" s="51"/>
      <c r="I903" s="59" t="s">
        <v>1102</v>
      </c>
      <c r="XFD903" s="67" t="str">
        <f>IF(COUNTIFS($D$3:D903,D903,$E$3:E903,E903,$F$3:F903,F903,$G$3:G903,G903)&gt;1,"Duplicate","")</f>
        <v/>
      </c>
    </row>
    <row r="904" spans="1:9 16384:16384" ht="50.1" customHeight="1">
      <c r="A904" s="40">
        <v>612</v>
      </c>
      <c r="B904" s="40" t="s">
        <v>1014</v>
      </c>
      <c r="C904" s="40">
        <v>61</v>
      </c>
      <c r="D904" s="38" t="str">
        <f>IFERROR(INDEX('budget subgp'!$B$2:$E$67,MATCH(Data!A904,'budget subgp'!$B$2:$B$67,0),4),"")</f>
        <v>Operational expenditure</v>
      </c>
      <c r="E904" s="40" t="s">
        <v>1014</v>
      </c>
      <c r="F904" s="40">
        <v>2510213</v>
      </c>
      <c r="G904" s="54" t="s">
        <v>587</v>
      </c>
      <c r="H904" s="51"/>
      <c r="I904" s="59" t="s">
        <v>1102</v>
      </c>
      <c r="XFD904" s="67"/>
    </row>
    <row r="905" spans="1:9 16384:16384" ht="50.1" customHeight="1">
      <c r="A905" s="40">
        <v>612</v>
      </c>
      <c r="B905" s="40" t="s">
        <v>1014</v>
      </c>
      <c r="C905" s="40">
        <v>61</v>
      </c>
      <c r="D905" s="38" t="str">
        <f>IFERROR(INDEX('budget subgp'!$B$2:$E$67,MATCH(Data!A905,'budget subgp'!$B$2:$B$67,0),4),"")</f>
        <v>Operational expenditure</v>
      </c>
      <c r="E905" s="40" t="s">
        <v>1014</v>
      </c>
      <c r="F905" s="40">
        <v>2510214</v>
      </c>
      <c r="G905" s="54" t="s">
        <v>588</v>
      </c>
      <c r="H905" s="51"/>
      <c r="I905" s="59" t="s">
        <v>1102</v>
      </c>
      <c r="XFD905" s="67" t="str">
        <f>IF(COUNTIFS($D$3:D905,D905,$E$3:E905,E905,$F$3:F905,F905,$G$3:G905,G905)&gt;1,"Duplicate","")</f>
        <v/>
      </c>
    </row>
    <row r="906" spans="1:9 16384:16384" ht="50.1" customHeight="1">
      <c r="A906" s="40">
        <v>612</v>
      </c>
      <c r="B906" s="40" t="s">
        <v>1014</v>
      </c>
      <c r="C906" s="40">
        <v>61</v>
      </c>
      <c r="D906" s="38" t="str">
        <f>IFERROR(INDEX('budget subgp'!$B$2:$E$67,MATCH(Data!A906,'budget subgp'!$B$2:$B$67,0),4),"")</f>
        <v>Operational expenditure</v>
      </c>
      <c r="E906" s="40" t="s">
        <v>1014</v>
      </c>
      <c r="F906" s="40">
        <v>2510301</v>
      </c>
      <c r="G906" s="54" t="s">
        <v>589</v>
      </c>
      <c r="H906" s="51"/>
      <c r="I906" s="59" t="s">
        <v>1102</v>
      </c>
      <c r="XFD906" s="67"/>
    </row>
    <row r="907" spans="1:9 16384:16384" ht="50.1" customHeight="1">
      <c r="A907" s="40">
        <v>612</v>
      </c>
      <c r="B907" s="40" t="s">
        <v>1014</v>
      </c>
      <c r="C907" s="40">
        <v>61</v>
      </c>
      <c r="D907" s="38" t="str">
        <f>IFERROR(INDEX('budget subgp'!$B$2:$E$67,MATCH(Data!A907,'budget subgp'!$B$2:$B$67,0),4),"")</f>
        <v>Operational expenditure</v>
      </c>
      <c r="E907" s="40" t="s">
        <v>1014</v>
      </c>
      <c r="F907" s="40">
        <v>2510412</v>
      </c>
      <c r="G907" s="54" t="s">
        <v>598</v>
      </c>
      <c r="H907" s="51"/>
      <c r="I907" s="59" t="s">
        <v>1102</v>
      </c>
      <c r="XFD907" s="67" t="str">
        <f>IF(COUNTIFS($D$3:D907,D907,$E$3:E907,E907,$F$3:F907,F907,$G$3:G907,G907)&gt;1,"Duplicate","")</f>
        <v/>
      </c>
    </row>
    <row r="908" spans="1:9 16384:16384" ht="50.1" customHeight="1">
      <c r="A908" s="40">
        <v>612</v>
      </c>
      <c r="B908" s="40" t="s">
        <v>1014</v>
      </c>
      <c r="C908" s="40">
        <v>61</v>
      </c>
      <c r="D908" s="38" t="str">
        <f>IFERROR(INDEX('budget subgp'!$B$2:$E$67,MATCH(Data!A908,'budget subgp'!$B$2:$B$67,0),4),"")</f>
        <v>Operational expenditure</v>
      </c>
      <c r="E908" s="40" t="s">
        <v>1014</v>
      </c>
      <c r="F908" s="40">
        <v>2510804</v>
      </c>
      <c r="G908" s="54" t="s">
        <v>663</v>
      </c>
      <c r="H908" s="51"/>
      <c r="I908" s="59" t="s">
        <v>1102</v>
      </c>
      <c r="XFD908" s="67"/>
    </row>
    <row r="909" spans="1:9 16384:16384" ht="50.1" customHeight="1">
      <c r="A909" s="40">
        <v>612</v>
      </c>
      <c r="B909" s="40" t="s">
        <v>1014</v>
      </c>
      <c r="C909" s="40">
        <v>61</v>
      </c>
      <c r="D909" s="38" t="str">
        <f>IFERROR(INDEX('budget subgp'!$B$2:$E$67,MATCH(Data!A909,'budget subgp'!$B$2:$B$67,0),4),"")</f>
        <v>Operational expenditure</v>
      </c>
      <c r="E909" s="40" t="s">
        <v>1014</v>
      </c>
      <c r="F909" s="40">
        <v>2510417</v>
      </c>
      <c r="G909" s="54" t="s">
        <v>718</v>
      </c>
      <c r="H909" s="51"/>
      <c r="I909" s="59" t="s">
        <v>1102</v>
      </c>
      <c r="XFD909" s="67" t="str">
        <f>IF(COUNTIFS($D$3:D909,D909,$E$3:E909,E909,$F$3:F909,F909,$G$3:G909,G909)&gt;1,"Duplicate","")</f>
        <v/>
      </c>
    </row>
    <row r="910" spans="1:9 16384:16384" ht="50.1" customHeight="1">
      <c r="A910" s="40">
        <v>612</v>
      </c>
      <c r="B910" s="40" t="s">
        <v>1014</v>
      </c>
      <c r="C910" s="40">
        <v>61</v>
      </c>
      <c r="D910" s="38" t="str">
        <f>IFERROR(INDEX('budget subgp'!$B$2:$E$67,MATCH(Data!A910,'budget subgp'!$B$2:$B$67,0),4),"")</f>
        <v>Operational expenditure</v>
      </c>
      <c r="E910" s="40" t="s">
        <v>1014</v>
      </c>
      <c r="F910" s="40">
        <v>2510602</v>
      </c>
      <c r="G910" s="54" t="s">
        <v>682</v>
      </c>
      <c r="H910" s="51"/>
      <c r="I910" s="59" t="s">
        <v>1102</v>
      </c>
      <c r="XFD910" s="67"/>
    </row>
    <row r="911" spans="1:9 16384:16384" ht="50.1" customHeight="1">
      <c r="A911" s="40">
        <v>612</v>
      </c>
      <c r="B911" s="40" t="s">
        <v>1014</v>
      </c>
      <c r="C911" s="40">
        <v>61</v>
      </c>
      <c r="D911" s="38" t="str">
        <f>IFERROR(INDEX('budget subgp'!$B$2:$E$67,MATCH(Data!A911,'budget subgp'!$B$2:$B$67,0),4),"")</f>
        <v>Operational expenditure</v>
      </c>
      <c r="E911" s="40" t="s">
        <v>1014</v>
      </c>
      <c r="F911" s="40">
        <v>2510603</v>
      </c>
      <c r="G911" s="54" t="s">
        <v>683</v>
      </c>
      <c r="H911" s="51"/>
      <c r="I911" s="59" t="s">
        <v>1102</v>
      </c>
      <c r="XFD911" s="67" t="str">
        <f>IF(COUNTIFS($D$3:D911,D911,$E$3:E911,E911,$F$3:F911,F911,$G$3:G911,G911)&gt;1,"Duplicate","")</f>
        <v/>
      </c>
    </row>
    <row r="912" spans="1:9 16384:16384" ht="50.1" customHeight="1">
      <c r="A912" s="40">
        <v>612</v>
      </c>
      <c r="B912" s="40" t="s">
        <v>1014</v>
      </c>
      <c r="C912" s="40">
        <v>61</v>
      </c>
      <c r="D912" s="38" t="str">
        <f>IFERROR(INDEX('budget subgp'!$B$2:$E$67,MATCH(Data!A912,'budget subgp'!$B$2:$B$67,0),4),"")</f>
        <v>Operational expenditure</v>
      </c>
      <c r="E912" s="40" t="s">
        <v>1014</v>
      </c>
      <c r="F912" s="40">
        <v>2510607</v>
      </c>
      <c r="G912" s="54" t="s">
        <v>684</v>
      </c>
      <c r="H912" s="51"/>
      <c r="I912" s="59" t="s">
        <v>1102</v>
      </c>
      <c r="XFD912" s="67"/>
    </row>
    <row r="913" spans="1:9 16384:16384" ht="50.1" customHeight="1">
      <c r="A913" s="40">
        <v>612</v>
      </c>
      <c r="B913" s="40" t="s">
        <v>1014</v>
      </c>
      <c r="C913" s="40">
        <v>61</v>
      </c>
      <c r="D913" s="38" t="str">
        <f>IFERROR(INDEX('budget subgp'!$B$2:$E$67,MATCH(Data!A913,'budget subgp'!$B$2:$B$67,0),4),"")</f>
        <v>Operational expenditure</v>
      </c>
      <c r="E913" s="40" t="s">
        <v>1014</v>
      </c>
      <c r="F913" s="40">
        <v>2510413</v>
      </c>
      <c r="G913" s="54" t="s">
        <v>600</v>
      </c>
      <c r="H913" s="51"/>
      <c r="I913" s="59" t="s">
        <v>1102</v>
      </c>
      <c r="XFD913" s="67" t="str">
        <f>IF(COUNTIFS($D$3:D913,D913,$E$3:E913,E913,$F$3:F913,F913,$G$3:G913,G913)&gt;1,"Duplicate","")</f>
        <v/>
      </c>
    </row>
    <row r="914" spans="1:9 16384:16384" ht="50.1" customHeight="1">
      <c r="A914" s="40">
        <v>612</v>
      </c>
      <c r="B914" s="40" t="s">
        <v>1014</v>
      </c>
      <c r="C914" s="40">
        <v>61</v>
      </c>
      <c r="D914" s="38" t="str">
        <f>IFERROR(INDEX('budget subgp'!$B$2:$E$67,MATCH(Data!A914,'budget subgp'!$B$2:$B$67,0),4),"")</f>
        <v>Operational expenditure</v>
      </c>
      <c r="E914" s="40" t="s">
        <v>1014</v>
      </c>
      <c r="F914" s="40">
        <v>2601003</v>
      </c>
      <c r="G914" s="54" t="s">
        <v>868</v>
      </c>
      <c r="H914" s="51"/>
      <c r="I914" s="61" t="s">
        <v>1101</v>
      </c>
      <c r="XFD914" s="67"/>
    </row>
    <row r="915" spans="1:9 16384:16384" ht="50.1" customHeight="1">
      <c r="A915" s="40">
        <v>612</v>
      </c>
      <c r="B915" s="40" t="s">
        <v>1014</v>
      </c>
      <c r="C915" s="40">
        <v>61</v>
      </c>
      <c r="D915" s="38" t="str">
        <f>IFERROR(INDEX('budget subgp'!$B$2:$E$67,MATCH(Data!A915,'budget subgp'!$B$2:$B$67,0),4),"")</f>
        <v>Operational expenditure</v>
      </c>
      <c r="E915" s="40" t="s">
        <v>1014</v>
      </c>
      <c r="F915" s="40">
        <v>2601004</v>
      </c>
      <c r="G915" s="54" t="s">
        <v>869</v>
      </c>
      <c r="H915" s="51"/>
      <c r="I915" s="61" t="s">
        <v>1101</v>
      </c>
      <c r="XFD915" s="67" t="str">
        <f>IF(COUNTIFS($D$3:D915,D915,$E$3:E915,E915,$F$3:F915,F915,$G$3:G915,G915)&gt;1,"Duplicate","")</f>
        <v/>
      </c>
    </row>
    <row r="916" spans="1:9 16384:16384" ht="50.1" customHeight="1">
      <c r="A916" s="40">
        <v>612</v>
      </c>
      <c r="B916" s="40" t="s">
        <v>1014</v>
      </c>
      <c r="C916" s="40">
        <v>61</v>
      </c>
      <c r="D916" s="38" t="str">
        <f>IFERROR(INDEX('budget subgp'!$B$2:$E$67,MATCH(Data!A916,'budget subgp'!$B$2:$B$67,0),4),"")</f>
        <v>Operational expenditure</v>
      </c>
      <c r="E916" s="40" t="s">
        <v>1014</v>
      </c>
      <c r="F916" s="40">
        <v>2510101</v>
      </c>
      <c r="G916" s="54" t="s">
        <v>646</v>
      </c>
      <c r="H916" s="51"/>
      <c r="I916" s="59" t="s">
        <v>1102</v>
      </c>
      <c r="XFD916" s="67"/>
    </row>
    <row r="917" spans="1:9 16384:16384" ht="50.1" customHeight="1">
      <c r="A917" s="40">
        <v>612</v>
      </c>
      <c r="B917" s="40" t="s">
        <v>1014</v>
      </c>
      <c r="C917" s="40">
        <v>61</v>
      </c>
      <c r="D917" s="38" t="str">
        <f>IFERROR(INDEX('budget subgp'!$B$2:$E$67,MATCH(Data!A917,'budget subgp'!$B$2:$B$67,0),4),"")</f>
        <v>Operational expenditure</v>
      </c>
      <c r="E917" s="40" t="s">
        <v>1014</v>
      </c>
      <c r="F917" s="40">
        <v>2510406</v>
      </c>
      <c r="G917" s="54" t="s">
        <v>626</v>
      </c>
      <c r="H917" s="51"/>
      <c r="I917" s="59" t="s">
        <v>1102</v>
      </c>
      <c r="XFD917" s="67" t="str">
        <f>IF(COUNTIFS($D$3:D917,D917,$E$3:E917,E917,$F$3:F917,F917,$G$3:G917,G917)&gt;1,"Duplicate","")</f>
        <v/>
      </c>
    </row>
    <row r="918" spans="1:9 16384:16384" ht="50.1" customHeight="1">
      <c r="A918" s="40">
        <v>612</v>
      </c>
      <c r="B918" s="40" t="s">
        <v>1014</v>
      </c>
      <c r="C918" s="40">
        <v>61</v>
      </c>
      <c r="D918" s="38" t="str">
        <f>IFERROR(INDEX('budget subgp'!$B$2:$E$67,MATCH(Data!A918,'budget subgp'!$B$2:$B$67,0),4),"")</f>
        <v>Operational expenditure</v>
      </c>
      <c r="E918" s="40" t="s">
        <v>1014</v>
      </c>
      <c r="F918" s="40">
        <v>2510103</v>
      </c>
      <c r="G918" s="54" t="s">
        <v>647</v>
      </c>
      <c r="H918" s="51"/>
      <c r="I918" s="59" t="s">
        <v>1102</v>
      </c>
      <c r="XFD918" s="67"/>
    </row>
    <row r="919" spans="1:9 16384:16384" ht="50.1" customHeight="1">
      <c r="A919" s="40">
        <v>612</v>
      </c>
      <c r="B919" s="40" t="s">
        <v>1014</v>
      </c>
      <c r="C919" s="40">
        <v>61</v>
      </c>
      <c r="D919" s="38" t="str">
        <f>IFERROR(INDEX('budget subgp'!$B$2:$E$67,MATCH(Data!A919,'budget subgp'!$B$2:$B$67,0),4),"")</f>
        <v>Operational expenditure</v>
      </c>
      <c r="E919" s="40" t="s">
        <v>1014</v>
      </c>
      <c r="F919" s="40">
        <v>2510104</v>
      </c>
      <c r="G919" s="54" t="s">
        <v>610</v>
      </c>
      <c r="H919" s="51"/>
      <c r="I919" s="59" t="s">
        <v>1102</v>
      </c>
      <c r="XFD919" s="67" t="str">
        <f>IF(COUNTIFS($D$3:D919,D919,$E$3:E919,E919,$F$3:F919,F919,$G$3:G919,G919)&gt;1,"Duplicate","")</f>
        <v/>
      </c>
    </row>
    <row r="920" spans="1:9 16384:16384" ht="50.1" customHeight="1">
      <c r="A920" s="40">
        <v>612</v>
      </c>
      <c r="B920" s="40" t="s">
        <v>1014</v>
      </c>
      <c r="C920" s="40">
        <v>61</v>
      </c>
      <c r="D920" s="38" t="str">
        <f>IFERROR(INDEX('budget subgp'!$B$2:$E$67,MATCH(Data!A920,'budget subgp'!$B$2:$B$67,0),4),"")</f>
        <v>Operational expenditure</v>
      </c>
      <c r="E920" s="40" t="s">
        <v>1014</v>
      </c>
      <c r="F920" s="40">
        <v>2510107</v>
      </c>
      <c r="G920" s="54" t="s">
        <v>611</v>
      </c>
      <c r="H920" s="51"/>
      <c r="I920" s="59" t="s">
        <v>1102</v>
      </c>
      <c r="XFD920" s="67"/>
    </row>
    <row r="921" spans="1:9 16384:16384" ht="50.1" customHeight="1">
      <c r="A921" s="40">
        <v>612</v>
      </c>
      <c r="B921" s="40" t="s">
        <v>1014</v>
      </c>
      <c r="C921" s="40">
        <v>61</v>
      </c>
      <c r="D921" s="38" t="str">
        <f>IFERROR(INDEX('budget subgp'!$B$2:$E$67,MATCH(Data!A921,'budget subgp'!$B$2:$B$67,0),4),"")</f>
        <v>Operational expenditure</v>
      </c>
      <c r="E921" s="40" t="s">
        <v>1014</v>
      </c>
      <c r="F921" s="40">
        <v>2510109</v>
      </c>
      <c r="G921" s="54" t="s">
        <v>612</v>
      </c>
      <c r="H921" s="51"/>
      <c r="I921" s="59" t="s">
        <v>1102</v>
      </c>
      <c r="XFD921" s="67" t="str">
        <f>IF(COUNTIFS($D$3:D921,D921,$E$3:E921,E921,$F$3:F921,F921,$G$3:G921,G921)&gt;1,"Duplicate","")</f>
        <v/>
      </c>
    </row>
    <row r="922" spans="1:9 16384:16384" ht="50.1" customHeight="1">
      <c r="A922" s="40">
        <v>612</v>
      </c>
      <c r="B922" s="40" t="s">
        <v>1014</v>
      </c>
      <c r="C922" s="40">
        <v>61</v>
      </c>
      <c r="D922" s="38" t="str">
        <f>IFERROR(INDEX('budget subgp'!$B$2:$E$67,MATCH(Data!A922,'budget subgp'!$B$2:$B$67,0),4),"")</f>
        <v>Operational expenditure</v>
      </c>
      <c r="E922" s="40" t="s">
        <v>1014</v>
      </c>
      <c r="F922" s="40">
        <v>2510111</v>
      </c>
      <c r="G922" s="54" t="s">
        <v>613</v>
      </c>
      <c r="H922" s="51"/>
      <c r="I922" s="59" t="s">
        <v>1102</v>
      </c>
      <c r="XFD922" s="67"/>
    </row>
    <row r="923" spans="1:9 16384:16384" ht="50.1" customHeight="1">
      <c r="A923" s="40">
        <v>612</v>
      </c>
      <c r="B923" s="40" t="s">
        <v>1014</v>
      </c>
      <c r="C923" s="40">
        <v>61</v>
      </c>
      <c r="D923" s="38" t="str">
        <f>IFERROR(INDEX('budget subgp'!$B$2:$E$67,MATCH(Data!A923,'budget subgp'!$B$2:$B$67,0),4),"")</f>
        <v>Operational expenditure</v>
      </c>
      <c r="E923" s="40" t="s">
        <v>1014</v>
      </c>
      <c r="F923" s="40">
        <v>2510113</v>
      </c>
      <c r="G923" s="54" t="s">
        <v>614</v>
      </c>
      <c r="H923" s="51"/>
      <c r="I923" s="59" t="s">
        <v>1102</v>
      </c>
      <c r="XFD923" s="67" t="str">
        <f>IF(COUNTIFS($D$3:D923,D923,$E$3:E923,E923,$F$3:F923,F923,$G$3:G923,G923)&gt;1,"Duplicate","")</f>
        <v/>
      </c>
    </row>
    <row r="924" spans="1:9 16384:16384" ht="50.1" customHeight="1">
      <c r="A924" s="40">
        <v>612</v>
      </c>
      <c r="B924" s="40" t="s">
        <v>1014</v>
      </c>
      <c r="C924" s="40">
        <v>61</v>
      </c>
      <c r="D924" s="38" t="str">
        <f>IFERROR(INDEX('budget subgp'!$B$2:$E$67,MATCH(Data!A924,'budget subgp'!$B$2:$B$67,0),4),"")</f>
        <v>Operational expenditure</v>
      </c>
      <c r="E924" s="40" t="s">
        <v>1014</v>
      </c>
      <c r="F924" s="40">
        <v>2510120</v>
      </c>
      <c r="G924" s="54" t="s">
        <v>616</v>
      </c>
      <c r="H924" s="51"/>
      <c r="I924" s="59" t="s">
        <v>1102</v>
      </c>
      <c r="XFD924" s="67"/>
    </row>
    <row r="925" spans="1:9 16384:16384" ht="50.1" customHeight="1">
      <c r="A925" s="40">
        <v>612</v>
      </c>
      <c r="B925" s="40" t="s">
        <v>1014</v>
      </c>
      <c r="C925" s="40">
        <v>61</v>
      </c>
      <c r="D925" s="38" t="str">
        <f>IFERROR(INDEX('budget subgp'!$B$2:$E$67,MATCH(Data!A925,'budget subgp'!$B$2:$B$67,0),4),"")</f>
        <v>Operational expenditure</v>
      </c>
      <c r="E925" s="40" t="s">
        <v>1014</v>
      </c>
      <c r="F925" s="40">
        <v>2510121</v>
      </c>
      <c r="G925" s="54" t="s">
        <v>617</v>
      </c>
      <c r="H925" s="51"/>
      <c r="I925" s="59" t="s">
        <v>1102</v>
      </c>
      <c r="XFD925" s="67" t="str">
        <f>IF(COUNTIFS($D$3:D925,D925,$E$3:E925,E925,$F$3:F925,F925,$G$3:G925,G925)&gt;1,"Duplicate","")</f>
        <v/>
      </c>
    </row>
    <row r="926" spans="1:9 16384:16384" ht="50.1" customHeight="1">
      <c r="A926" s="40">
        <v>612</v>
      </c>
      <c r="B926" s="40" t="s">
        <v>1014</v>
      </c>
      <c r="C926" s="40">
        <v>61</v>
      </c>
      <c r="D926" s="38" t="str">
        <f>IFERROR(INDEX('budget subgp'!$B$2:$E$67,MATCH(Data!A926,'budget subgp'!$B$2:$B$67,0),4),"")</f>
        <v>Operational expenditure</v>
      </c>
      <c r="E926" s="40" t="s">
        <v>1014</v>
      </c>
      <c r="F926" s="40">
        <v>2510203</v>
      </c>
      <c r="G926" s="54" t="s">
        <v>622</v>
      </c>
      <c r="H926" s="51"/>
      <c r="I926" s="59" t="s">
        <v>1102</v>
      </c>
      <c r="XFD926" s="67"/>
    </row>
    <row r="927" spans="1:9 16384:16384" ht="50.1" customHeight="1">
      <c r="A927" s="40">
        <v>612</v>
      </c>
      <c r="B927" s="40" t="s">
        <v>1014</v>
      </c>
      <c r="C927" s="40">
        <v>61</v>
      </c>
      <c r="D927" s="38" t="str">
        <f>IFERROR(INDEX('budget subgp'!$B$2:$E$67,MATCH(Data!A927,'budget subgp'!$B$2:$B$67,0),4),"")</f>
        <v>Operational expenditure</v>
      </c>
      <c r="E927" s="40" t="s">
        <v>1014</v>
      </c>
      <c r="F927" s="40">
        <v>2510204</v>
      </c>
      <c r="G927" s="54" t="s">
        <v>623</v>
      </c>
      <c r="H927" s="51"/>
      <c r="I927" s="59" t="s">
        <v>1102</v>
      </c>
      <c r="XFD927" s="67" t="str">
        <f>IF(COUNTIFS($D$3:D927,D927,$E$3:E927,E927,$F$3:F927,F927,$G$3:G927,G927)&gt;1,"Duplicate","")</f>
        <v/>
      </c>
    </row>
    <row r="928" spans="1:9 16384:16384" ht="50.1" customHeight="1">
      <c r="A928" s="40">
        <v>612</v>
      </c>
      <c r="B928" s="40" t="s">
        <v>1014</v>
      </c>
      <c r="C928" s="40">
        <v>61</v>
      </c>
      <c r="D928" s="38" t="str">
        <f>IFERROR(INDEX('budget subgp'!$B$2:$E$67,MATCH(Data!A928,'budget subgp'!$B$2:$B$67,0),4),"")</f>
        <v>Operational expenditure</v>
      </c>
      <c r="E928" s="40" t="s">
        <v>1014</v>
      </c>
      <c r="F928" s="40">
        <v>2510206</v>
      </c>
      <c r="G928" s="54" t="s">
        <v>624</v>
      </c>
      <c r="H928" s="51"/>
      <c r="I928" s="59" t="s">
        <v>1102</v>
      </c>
      <c r="XFD928" s="67"/>
    </row>
    <row r="929" spans="1:9 16384:16384" ht="50.1" customHeight="1">
      <c r="A929" s="40">
        <v>612</v>
      </c>
      <c r="B929" s="40" t="s">
        <v>1014</v>
      </c>
      <c r="C929" s="40">
        <v>61</v>
      </c>
      <c r="D929" s="38" t="str">
        <f>IFERROR(INDEX('budget subgp'!$B$2:$E$67,MATCH(Data!A929,'budget subgp'!$B$2:$B$67,0),4),"")</f>
        <v>Operational expenditure</v>
      </c>
      <c r="E929" s="40" t="s">
        <v>1014</v>
      </c>
      <c r="F929" s="40">
        <v>2510411</v>
      </c>
      <c r="G929" s="54" t="s">
        <v>630</v>
      </c>
      <c r="H929" s="51"/>
      <c r="I929" s="59" t="s">
        <v>1102</v>
      </c>
      <c r="XFD929" s="67" t="str">
        <f>IF(COUNTIFS($D$3:D929,D929,$E$3:E929,E929,$F$3:F929,F929,$G$3:G929,G929)&gt;1,"Duplicate","")</f>
        <v/>
      </c>
    </row>
    <row r="930" spans="1:9 16384:16384" ht="50.1" customHeight="1">
      <c r="A930" s="40">
        <v>612</v>
      </c>
      <c r="B930" s="40" t="s">
        <v>1014</v>
      </c>
      <c r="C930" s="40">
        <v>61</v>
      </c>
      <c r="D930" s="38" t="str">
        <f>IFERROR(INDEX('budget subgp'!$B$2:$E$67,MATCH(Data!A930,'budget subgp'!$B$2:$B$67,0),4),"")</f>
        <v>Operational expenditure</v>
      </c>
      <c r="E930" s="40" t="s">
        <v>1014</v>
      </c>
      <c r="F930" s="40">
        <v>2510503</v>
      </c>
      <c r="G930" s="54" t="s">
        <v>772</v>
      </c>
      <c r="H930" s="51"/>
      <c r="I930" s="59" t="s">
        <v>1102</v>
      </c>
      <c r="XFD930" s="67"/>
    </row>
    <row r="931" spans="1:9 16384:16384" ht="50.1" customHeight="1">
      <c r="A931" s="40">
        <v>612</v>
      </c>
      <c r="B931" s="40" t="s">
        <v>1014</v>
      </c>
      <c r="C931" s="40">
        <v>61</v>
      </c>
      <c r="D931" s="38" t="str">
        <f>IFERROR(INDEX('budget subgp'!$B$2:$E$67,MATCH(Data!A931,'budget subgp'!$B$2:$B$67,0),4),"")</f>
        <v>Operational expenditure</v>
      </c>
      <c r="E931" s="40" t="s">
        <v>1014</v>
      </c>
      <c r="F931" s="40">
        <v>2510601</v>
      </c>
      <c r="G931" s="54" t="s">
        <v>773</v>
      </c>
      <c r="H931" s="51"/>
      <c r="I931" s="59" t="s">
        <v>1102</v>
      </c>
      <c r="XFD931" s="67" t="str">
        <f>IF(COUNTIFS($D$3:D931,D931,$E$3:E931,E931,$F$3:F931,F931,$G$3:G931,G931)&gt;1,"Duplicate","")</f>
        <v/>
      </c>
    </row>
    <row r="932" spans="1:9 16384:16384" ht="50.1" customHeight="1">
      <c r="A932" s="40">
        <v>612</v>
      </c>
      <c r="B932" s="40" t="s">
        <v>1014</v>
      </c>
      <c r="C932" s="40">
        <v>61</v>
      </c>
      <c r="D932" s="38" t="str">
        <f>IFERROR(INDEX('budget subgp'!$B$2:$E$67,MATCH(Data!A932,'budget subgp'!$B$2:$B$67,0),4),"")</f>
        <v>Operational expenditure</v>
      </c>
      <c r="E932" s="40" t="s">
        <v>1014</v>
      </c>
      <c r="F932" s="40">
        <v>2510806</v>
      </c>
      <c r="G932" s="54" t="s">
        <v>758</v>
      </c>
      <c r="H932" s="51"/>
      <c r="I932" s="59" t="s">
        <v>1102</v>
      </c>
      <c r="XFD932" s="67"/>
    </row>
    <row r="933" spans="1:9 16384:16384" ht="50.1" customHeight="1">
      <c r="A933" s="40">
        <v>612</v>
      </c>
      <c r="B933" s="40" t="s">
        <v>1014</v>
      </c>
      <c r="C933" s="40">
        <v>61</v>
      </c>
      <c r="D933" s="38" t="str">
        <f>IFERROR(INDEX('budget subgp'!$B$2:$E$67,MATCH(Data!A933,'budget subgp'!$B$2:$B$67,0),4),"")</f>
        <v>Operational expenditure</v>
      </c>
      <c r="E933" s="40" t="s">
        <v>1014</v>
      </c>
      <c r="F933" s="40">
        <v>2510604</v>
      </c>
      <c r="G933" s="54" t="s">
        <v>774</v>
      </c>
      <c r="H933" s="51"/>
      <c r="I933" s="59" t="s">
        <v>1102</v>
      </c>
      <c r="XFD933" s="67" t="str">
        <f>IF(COUNTIFS($D$3:D933,D933,$E$3:E933,E933,$F$3:F933,F933,$G$3:G933,G933)&gt;1,"Duplicate","")</f>
        <v/>
      </c>
    </row>
    <row r="934" spans="1:9 16384:16384" ht="50.1" customHeight="1">
      <c r="A934" s="40">
        <v>612</v>
      </c>
      <c r="B934" s="40" t="s">
        <v>1014</v>
      </c>
      <c r="C934" s="40">
        <v>61</v>
      </c>
      <c r="D934" s="38" t="str">
        <f>IFERROR(INDEX('budget subgp'!$B$2:$E$67,MATCH(Data!A934,'budget subgp'!$B$2:$B$67,0),4),"")</f>
        <v>Operational expenditure</v>
      </c>
      <c r="E934" s="40" t="s">
        <v>1014</v>
      </c>
      <c r="F934" s="40">
        <v>2510605</v>
      </c>
      <c r="G934" s="54" t="s">
        <v>775</v>
      </c>
      <c r="H934" s="51"/>
      <c r="I934" s="59" t="s">
        <v>1102</v>
      </c>
      <c r="XFD934" s="67"/>
    </row>
    <row r="935" spans="1:9 16384:16384" ht="50.1" customHeight="1">
      <c r="A935" s="40">
        <v>612</v>
      </c>
      <c r="B935" s="40" t="s">
        <v>1014</v>
      </c>
      <c r="C935" s="40">
        <v>61</v>
      </c>
      <c r="D935" s="38" t="str">
        <f>IFERROR(INDEX('budget subgp'!$B$2:$E$67,MATCH(Data!A935,'budget subgp'!$B$2:$B$67,0),4),"")</f>
        <v>Operational expenditure</v>
      </c>
      <c r="E935" s="40" t="s">
        <v>1014</v>
      </c>
      <c r="F935" s="40">
        <v>2510606</v>
      </c>
      <c r="G935" s="54" t="s">
        <v>776</v>
      </c>
      <c r="H935" s="51"/>
      <c r="I935" s="59" t="s">
        <v>1102</v>
      </c>
      <c r="XFD935" s="67" t="str">
        <f>IF(COUNTIFS($D$3:D935,D935,$E$3:E935,E935,$F$3:F935,F935,$G$3:G935,G935)&gt;1,"Duplicate","")</f>
        <v/>
      </c>
    </row>
    <row r="936" spans="1:9 16384:16384" ht="50.1" customHeight="1">
      <c r="A936" s="40">
        <v>612</v>
      </c>
      <c r="B936" s="40" t="s">
        <v>1014</v>
      </c>
      <c r="C936" s="40">
        <v>61</v>
      </c>
      <c r="D936" s="38" t="str">
        <f>IFERROR(INDEX('budget subgp'!$B$2:$E$67,MATCH(Data!A936,'budget subgp'!$B$2:$B$67,0),4),"")</f>
        <v>Operational expenditure</v>
      </c>
      <c r="E936" s="40" t="s">
        <v>1014</v>
      </c>
      <c r="F936" s="40">
        <v>2510612</v>
      </c>
      <c r="G936" s="54" t="s">
        <v>778</v>
      </c>
      <c r="H936" s="51"/>
      <c r="I936" s="59" t="s">
        <v>1102</v>
      </c>
      <c r="XFD936" s="67"/>
    </row>
    <row r="937" spans="1:9 16384:16384" ht="50.1" customHeight="1">
      <c r="A937" s="40">
        <v>612</v>
      </c>
      <c r="B937" s="40" t="s">
        <v>1014</v>
      </c>
      <c r="C937" s="40">
        <v>61</v>
      </c>
      <c r="D937" s="38" t="str">
        <f>IFERROR(INDEX('budget subgp'!$B$2:$E$67,MATCH(Data!A937,'budget subgp'!$B$2:$B$67,0),4),"")</f>
        <v>Operational expenditure</v>
      </c>
      <c r="E937" s="40" t="s">
        <v>1014</v>
      </c>
      <c r="F937" s="40">
        <v>2510613</v>
      </c>
      <c r="G937" s="54" t="s">
        <v>779</v>
      </c>
      <c r="H937" s="51"/>
      <c r="I937" s="59" t="s">
        <v>1102</v>
      </c>
      <c r="XFD937" s="67" t="str">
        <f>IF(COUNTIFS($D$3:D937,D937,$E$3:E937,E937,$F$3:F937,F937,$G$3:G937,G937)&gt;1,"Duplicate","")</f>
        <v/>
      </c>
    </row>
    <row r="938" spans="1:9 16384:16384" ht="50.1" customHeight="1">
      <c r="A938" s="40">
        <v>612</v>
      </c>
      <c r="B938" s="40" t="s">
        <v>1014</v>
      </c>
      <c r="C938" s="40">
        <v>61</v>
      </c>
      <c r="D938" s="38" t="str">
        <f>IFERROR(INDEX('budget subgp'!$B$2:$E$67,MATCH(Data!A938,'budget subgp'!$B$2:$B$67,0),4),"")</f>
        <v>Operational expenditure</v>
      </c>
      <c r="E938" s="40" t="s">
        <v>1014</v>
      </c>
      <c r="F938" s="40">
        <v>2510408</v>
      </c>
      <c r="G938" s="54" t="s">
        <v>628</v>
      </c>
      <c r="H938" s="51"/>
      <c r="I938" s="59" t="s">
        <v>1102</v>
      </c>
      <c r="XFD938" s="67"/>
    </row>
    <row r="939" spans="1:9 16384:16384" ht="50.1" customHeight="1">
      <c r="A939" s="40">
        <v>612</v>
      </c>
      <c r="B939" s="40" t="s">
        <v>1014</v>
      </c>
      <c r="C939" s="40">
        <v>61</v>
      </c>
      <c r="D939" s="38" t="str">
        <f>IFERROR(INDEX('budget subgp'!$B$2:$E$67,MATCH(Data!A939,'budget subgp'!$B$2:$B$67,0),4),"")</f>
        <v>Operational expenditure</v>
      </c>
      <c r="E939" s="40" t="s">
        <v>1014</v>
      </c>
      <c r="F939" s="40">
        <v>2510414</v>
      </c>
      <c r="G939" s="54" t="s">
        <v>640</v>
      </c>
      <c r="H939" s="51"/>
      <c r="I939" s="59" t="s">
        <v>1102</v>
      </c>
      <c r="XFD939" s="67" t="str">
        <f>IF(COUNTIFS($D$3:D939,D939,$E$3:E939,E939,$F$3:F939,F939,$G$3:G939,G939)&gt;1,"Duplicate","")</f>
        <v/>
      </c>
    </row>
    <row r="940" spans="1:9 16384:16384" ht="50.1" customHeight="1">
      <c r="A940" s="40">
        <v>612</v>
      </c>
      <c r="B940" s="40" t="s">
        <v>1014</v>
      </c>
      <c r="C940" s="40">
        <v>61</v>
      </c>
      <c r="D940" s="38" t="str">
        <f>IFERROR(INDEX('budget subgp'!$B$2:$E$67,MATCH(Data!A940,'budget subgp'!$B$2:$B$67,0),4),"")</f>
        <v>Operational expenditure</v>
      </c>
      <c r="E940" s="40" t="s">
        <v>1014</v>
      </c>
      <c r="F940" s="40">
        <v>2510415</v>
      </c>
      <c r="G940" s="54" t="s">
        <v>641</v>
      </c>
      <c r="H940" s="51"/>
      <c r="I940" s="59" t="s">
        <v>1102</v>
      </c>
      <c r="XFD940" s="67"/>
    </row>
    <row r="941" spans="1:9 16384:16384" ht="50.1" customHeight="1">
      <c r="A941" s="40">
        <v>612</v>
      </c>
      <c r="B941" s="40" t="s">
        <v>1014</v>
      </c>
      <c r="C941" s="40">
        <v>61</v>
      </c>
      <c r="D941" s="38" t="str">
        <f>IFERROR(INDEX('budget subgp'!$B$2:$E$67,MATCH(Data!A941,'budget subgp'!$B$2:$B$67,0),4),"")</f>
        <v>Operational expenditure</v>
      </c>
      <c r="E941" s="40" t="s">
        <v>1014</v>
      </c>
      <c r="F941" s="40">
        <v>2510416</v>
      </c>
      <c r="G941" s="54" t="s">
        <v>642</v>
      </c>
      <c r="H941" s="51"/>
      <c r="I941" s="59" t="s">
        <v>1102</v>
      </c>
      <c r="XFD941" s="67" t="str">
        <f>IF(COUNTIFS($D$3:D941,D941,$E$3:E941,E941,$F$3:F941,F941,$G$3:G941,G941)&gt;1,"Duplicate","")</f>
        <v/>
      </c>
    </row>
    <row r="942" spans="1:9 16384:16384" ht="50.1" customHeight="1">
      <c r="A942" s="40">
        <v>621</v>
      </c>
      <c r="B942" s="40" t="s">
        <v>653</v>
      </c>
      <c r="C942" s="40">
        <v>34</v>
      </c>
      <c r="D942" s="38" t="str">
        <f>IFERROR(INDEX('budget subgp'!$B$2:$E$67,MATCH(Data!A942,'budget subgp'!$B$2:$B$67,0),4),"")</f>
        <v>Operational expenditure</v>
      </c>
      <c r="E942" s="40" t="s">
        <v>653</v>
      </c>
      <c r="F942" s="40">
        <v>2304101</v>
      </c>
      <c r="G942" s="54" t="s">
        <v>652</v>
      </c>
      <c r="H942" s="51"/>
      <c r="I942" s="61" t="s">
        <v>1101</v>
      </c>
      <c r="XFD942" s="67"/>
    </row>
    <row r="943" spans="1:9 16384:16384" ht="50.1" customHeight="1">
      <c r="A943" s="40">
        <v>621</v>
      </c>
      <c r="B943" s="40" t="s">
        <v>653</v>
      </c>
      <c r="C943" s="40">
        <v>34</v>
      </c>
      <c r="D943" s="38" t="str">
        <f>IFERROR(INDEX('budget subgp'!$B$2:$E$67,MATCH(Data!A943,'budget subgp'!$B$2:$B$67,0),4),"")</f>
        <v>Operational expenditure</v>
      </c>
      <c r="E943" s="40" t="s">
        <v>653</v>
      </c>
      <c r="F943" s="40">
        <v>2308004</v>
      </c>
      <c r="G943" s="54" t="s">
        <v>654</v>
      </c>
      <c r="H943" s="51"/>
      <c r="I943" s="61" t="s">
        <v>1101</v>
      </c>
      <c r="XFD943" s="67" t="str">
        <f>IF(COUNTIFS($D$3:D943,D943,$E$3:E943,E943,$F$3:F943,F943,$G$3:G943,G943)&gt;1,"Duplicate","")</f>
        <v/>
      </c>
    </row>
    <row r="944" spans="1:9 16384:16384" ht="50.1" customHeight="1">
      <c r="A944" s="40">
        <v>621</v>
      </c>
      <c r="B944" s="40" t="s">
        <v>653</v>
      </c>
      <c r="C944" s="40">
        <v>34</v>
      </c>
      <c r="D944" s="38" t="str">
        <f>IFERROR(INDEX('budget subgp'!$B$2:$E$67,MATCH(Data!A944,'budget subgp'!$B$2:$B$67,0),4),"")</f>
        <v>Operational expenditure</v>
      </c>
      <c r="E944" s="40" t="s">
        <v>653</v>
      </c>
      <c r="F944" s="40">
        <v>2308005</v>
      </c>
      <c r="G944" s="54" t="s">
        <v>516</v>
      </c>
      <c r="H944" s="51"/>
      <c r="I944" s="61" t="s">
        <v>1101</v>
      </c>
      <c r="XFD944" s="67"/>
    </row>
    <row r="945" spans="1:9 16384:16384" ht="50.1" customHeight="1">
      <c r="A945" s="40">
        <v>621</v>
      </c>
      <c r="B945" s="40" t="s">
        <v>653</v>
      </c>
      <c r="C945" s="40">
        <v>34</v>
      </c>
      <c r="D945" s="38" t="str">
        <f>IFERROR(INDEX('budget subgp'!$B$2:$E$67,MATCH(Data!A945,'budget subgp'!$B$2:$B$67,0),4),"")</f>
        <v>Operational expenditure</v>
      </c>
      <c r="E945" s="40" t="s">
        <v>653</v>
      </c>
      <c r="F945" s="40">
        <v>2308006</v>
      </c>
      <c r="G945" s="54" t="s">
        <v>655</v>
      </c>
      <c r="H945" s="51"/>
      <c r="I945" s="61" t="s">
        <v>1101</v>
      </c>
      <c r="XFD945" s="67" t="str">
        <f>IF(COUNTIFS($D$3:D945,D945,$E$3:E945,E945,$F$3:F945,F945,$G$3:G945,G945)&gt;1,"Duplicate","")</f>
        <v/>
      </c>
    </row>
    <row r="946" spans="1:9 16384:16384" ht="50.1" customHeight="1">
      <c r="A946" s="40">
        <v>621</v>
      </c>
      <c r="B946" s="40" t="s">
        <v>653</v>
      </c>
      <c r="C946" s="40">
        <v>34</v>
      </c>
      <c r="D946" s="38" t="str">
        <f>IFERROR(INDEX('budget subgp'!$B$2:$E$67,MATCH(Data!A946,'budget subgp'!$B$2:$B$67,0),4),"")</f>
        <v>Operational expenditure</v>
      </c>
      <c r="E946" s="40" t="s">
        <v>653</v>
      </c>
      <c r="F946" s="40">
        <v>2308101</v>
      </c>
      <c r="G946" s="54" t="s">
        <v>656</v>
      </c>
      <c r="H946" s="51"/>
      <c r="I946" s="61" t="s">
        <v>1101</v>
      </c>
      <c r="XFD946" s="67"/>
    </row>
    <row r="947" spans="1:9 16384:16384" ht="50.1" customHeight="1">
      <c r="A947" s="40">
        <v>621</v>
      </c>
      <c r="B947" s="40" t="s">
        <v>653</v>
      </c>
      <c r="C947" s="40">
        <v>34</v>
      </c>
      <c r="D947" s="38" t="str">
        <f>IFERROR(INDEX('budget subgp'!$B$2:$E$67,MATCH(Data!A947,'budget subgp'!$B$2:$B$67,0),4),"")</f>
        <v>Operational expenditure</v>
      </c>
      <c r="E947" s="40" t="s">
        <v>653</v>
      </c>
      <c r="F947" s="40">
        <v>2808001</v>
      </c>
      <c r="G947" s="54" t="s">
        <v>451</v>
      </c>
      <c r="H947" s="51"/>
      <c r="I947" s="61" t="s">
        <v>1101</v>
      </c>
      <c r="XFD947" s="67" t="str">
        <f>IF(COUNTIFS($D$3:D947,D947,$E$3:E947,E947,$F$3:F947,F947,$G$3:G947,G947)&gt;1,"Duplicate","")</f>
        <v/>
      </c>
    </row>
    <row r="948" spans="1:9 16384:16384" ht="50.1" customHeight="1">
      <c r="A948" s="40">
        <v>621</v>
      </c>
      <c r="B948" s="40" t="s">
        <v>653</v>
      </c>
      <c r="C948" s="40">
        <v>34</v>
      </c>
      <c r="D948" s="38" t="str">
        <f>IFERROR(INDEX('budget subgp'!$B$2:$E$67,MATCH(Data!A948,'budget subgp'!$B$2:$B$67,0),4),"")</f>
        <v>Operational expenditure</v>
      </c>
      <c r="E948" s="40" t="s">
        <v>653</v>
      </c>
      <c r="F948" s="40">
        <v>2901001</v>
      </c>
      <c r="G948" s="54" t="s">
        <v>660</v>
      </c>
      <c r="H948" s="51"/>
      <c r="I948" s="61" t="s">
        <v>1101</v>
      </c>
      <c r="XFD948" s="67"/>
    </row>
    <row r="949" spans="1:9 16384:16384" ht="50.1" customHeight="1">
      <c r="A949" s="40">
        <v>621</v>
      </c>
      <c r="B949" s="40" t="s">
        <v>653</v>
      </c>
      <c r="C949" s="40">
        <v>34</v>
      </c>
      <c r="D949" s="38" t="str">
        <f>IFERROR(INDEX('budget subgp'!$B$2:$E$67,MATCH(Data!A949,'budget subgp'!$B$2:$B$67,0),4),"")</f>
        <v>Operational expenditure</v>
      </c>
      <c r="E949" s="40" t="s">
        <v>653</v>
      </c>
      <c r="F949" s="40">
        <v>2510802</v>
      </c>
      <c r="G949" s="54" t="s">
        <v>661</v>
      </c>
      <c r="H949" s="51"/>
      <c r="I949" s="59" t="s">
        <v>1102</v>
      </c>
      <c r="XFD949" s="67" t="str">
        <f>IF(COUNTIFS($D$3:D949,D949,$E$3:E949,E949,$F$3:F949,F949,$G$3:G949,G949)&gt;1,"Duplicate","")</f>
        <v/>
      </c>
    </row>
    <row r="950" spans="1:9 16384:16384" ht="50.1" customHeight="1">
      <c r="A950" s="40">
        <v>621</v>
      </c>
      <c r="B950" s="40" t="s">
        <v>653</v>
      </c>
      <c r="C950" s="40">
        <v>34</v>
      </c>
      <c r="D950" s="38" t="str">
        <f>IFERROR(INDEX('budget subgp'!$B$2:$E$67,MATCH(Data!A950,'budget subgp'!$B$2:$B$67,0),4),"")</f>
        <v>Operational expenditure</v>
      </c>
      <c r="E950" s="40" t="s">
        <v>653</v>
      </c>
      <c r="F950" s="40">
        <v>2510803</v>
      </c>
      <c r="G950" s="54" t="s">
        <v>662</v>
      </c>
      <c r="H950" s="51"/>
      <c r="I950" s="59" t="s">
        <v>1102</v>
      </c>
      <c r="XFD950" s="67"/>
    </row>
    <row r="951" spans="1:9 16384:16384" ht="50.1" customHeight="1">
      <c r="A951" s="40">
        <v>621</v>
      </c>
      <c r="B951" s="40" t="s">
        <v>653</v>
      </c>
      <c r="C951" s="40">
        <v>34</v>
      </c>
      <c r="D951" s="38" t="str">
        <f>IFERROR(INDEX('budget subgp'!$B$2:$E$67,MATCH(Data!A951,'budget subgp'!$B$2:$B$67,0),4),"")</f>
        <v>Operational expenditure</v>
      </c>
      <c r="E951" s="40" t="s">
        <v>653</v>
      </c>
      <c r="F951" s="40">
        <v>2510804</v>
      </c>
      <c r="G951" s="54" t="s">
        <v>663</v>
      </c>
      <c r="H951" s="51"/>
      <c r="I951" s="59" t="s">
        <v>1102</v>
      </c>
      <c r="XFD951" s="67" t="str">
        <f>IF(COUNTIFS($D$3:D951,D951,$E$3:E951,E951,$F$3:F951,F951,$G$3:G951,G951)&gt;1,"Duplicate","")</f>
        <v/>
      </c>
    </row>
    <row r="952" spans="1:9 16384:16384" ht="50.1" customHeight="1">
      <c r="A952" s="40">
        <v>621</v>
      </c>
      <c r="B952" s="40" t="s">
        <v>653</v>
      </c>
      <c r="C952" s="40">
        <v>34</v>
      </c>
      <c r="D952" s="38" t="str">
        <f>IFERROR(INDEX('budget subgp'!$B$2:$E$67,MATCH(Data!A952,'budget subgp'!$B$2:$B$67,0),4),"")</f>
        <v>Operational expenditure</v>
      </c>
      <c r="E952" s="40" t="s">
        <v>653</v>
      </c>
      <c r="F952" s="40">
        <v>2510805</v>
      </c>
      <c r="G952" s="54" t="s">
        <v>664</v>
      </c>
      <c r="H952" s="51"/>
      <c r="I952" s="59" t="s">
        <v>1102</v>
      </c>
      <c r="XFD952" s="67"/>
    </row>
    <row r="953" spans="1:9 16384:16384" ht="50.1" customHeight="1">
      <c r="A953" s="40">
        <v>621</v>
      </c>
      <c r="B953" s="40" t="s">
        <v>653</v>
      </c>
      <c r="C953" s="40">
        <v>34</v>
      </c>
      <c r="D953" s="38" t="str">
        <f>IFERROR(INDEX('budget subgp'!$B$2:$E$67,MATCH(Data!A953,'budget subgp'!$B$2:$B$67,0),4),"")</f>
        <v>Operational expenditure</v>
      </c>
      <c r="E953" s="40" t="s">
        <v>653</v>
      </c>
      <c r="F953" s="40">
        <v>2520105</v>
      </c>
      <c r="G953" s="54" t="s">
        <v>665</v>
      </c>
      <c r="H953" s="51"/>
      <c r="I953" s="59" t="s">
        <v>1102</v>
      </c>
      <c r="XFD953" s="67" t="str">
        <f>IF(COUNTIFS($D$3:D953,D953,$E$3:E953,E953,$F$3:F953,F953,$G$3:G953,G953)&gt;1,"Duplicate","")</f>
        <v/>
      </c>
    </row>
    <row r="954" spans="1:9 16384:16384" ht="50.1" customHeight="1">
      <c r="A954" s="40">
        <v>621</v>
      </c>
      <c r="B954" s="40" t="s">
        <v>653</v>
      </c>
      <c r="C954" s="40">
        <v>34</v>
      </c>
      <c r="D954" s="38" t="str">
        <f>IFERROR(INDEX('budget subgp'!$B$2:$E$67,MATCH(Data!A954,'budget subgp'!$B$2:$B$67,0),4),"")</f>
        <v>Operational expenditure</v>
      </c>
      <c r="E954" s="40" t="s">
        <v>653</v>
      </c>
      <c r="F954" s="40">
        <v>2520106</v>
      </c>
      <c r="G954" s="54" t="s">
        <v>666</v>
      </c>
      <c r="H954" s="51"/>
      <c r="I954" s="59" t="s">
        <v>1102</v>
      </c>
      <c r="XFD954" s="67"/>
    </row>
    <row r="955" spans="1:9 16384:16384" ht="50.1" customHeight="1">
      <c r="A955" s="40">
        <v>621</v>
      </c>
      <c r="B955" s="40" t="s">
        <v>653</v>
      </c>
      <c r="C955" s="40">
        <v>34</v>
      </c>
      <c r="D955" s="38" t="str">
        <f>IFERROR(INDEX('budget subgp'!$B$2:$E$67,MATCH(Data!A955,'budget subgp'!$B$2:$B$67,0),4),"")</f>
        <v>Operational expenditure</v>
      </c>
      <c r="E955" s="40" t="s">
        <v>653</v>
      </c>
      <c r="F955" s="40">
        <v>2520107</v>
      </c>
      <c r="G955" s="54" t="s">
        <v>603</v>
      </c>
      <c r="H955" s="51"/>
      <c r="I955" s="59" t="s">
        <v>1102</v>
      </c>
      <c r="XFD955" s="67" t="str">
        <f>IF(COUNTIFS($D$3:D955,D955,$E$3:E955,E955,$F$3:F955,F955,$G$3:G955,G955)&gt;1,"Duplicate","")</f>
        <v/>
      </c>
    </row>
    <row r="956" spans="1:9 16384:16384" ht="50.1" customHeight="1">
      <c r="A956" s="40">
        <v>621</v>
      </c>
      <c r="B956" s="40" t="s">
        <v>653</v>
      </c>
      <c r="C956" s="40">
        <v>34</v>
      </c>
      <c r="D956" s="38" t="str">
        <f>IFERROR(INDEX('budget subgp'!$B$2:$E$67,MATCH(Data!A956,'budget subgp'!$B$2:$B$67,0),4),"")</f>
        <v>Operational expenditure</v>
      </c>
      <c r="E956" s="40" t="s">
        <v>653</v>
      </c>
      <c r="F956" s="40">
        <v>2520201</v>
      </c>
      <c r="G956" s="54" t="s">
        <v>667</v>
      </c>
      <c r="H956" s="51"/>
      <c r="I956" s="59" t="s">
        <v>1102</v>
      </c>
      <c r="XFD956" s="67"/>
    </row>
    <row r="957" spans="1:9 16384:16384" ht="50.1" customHeight="1">
      <c r="A957" s="40">
        <v>621</v>
      </c>
      <c r="B957" s="40" t="s">
        <v>653</v>
      </c>
      <c r="C957" s="40">
        <v>34</v>
      </c>
      <c r="D957" s="38" t="str">
        <f>IFERROR(INDEX('budget subgp'!$B$2:$E$67,MATCH(Data!A957,'budget subgp'!$B$2:$B$67,0),4),"")</f>
        <v>Operational expenditure</v>
      </c>
      <c r="E957" s="40" t="s">
        <v>653</v>
      </c>
      <c r="F957" s="40">
        <v>2520301</v>
      </c>
      <c r="G957" s="54" t="s">
        <v>668</v>
      </c>
      <c r="H957" s="51"/>
      <c r="I957" s="59" t="s">
        <v>1102</v>
      </c>
      <c r="XFD957" s="67" t="str">
        <f>IF(COUNTIFS($D$3:D957,D957,$E$3:E957,E957,$F$3:F957,F957,$G$3:G957,G957)&gt;1,"Duplicate","")</f>
        <v/>
      </c>
    </row>
    <row r="958" spans="1:9 16384:16384" ht="50.1" customHeight="1">
      <c r="A958" s="40">
        <v>621</v>
      </c>
      <c r="B958" s="40" t="s">
        <v>653</v>
      </c>
      <c r="C958" s="40">
        <v>34</v>
      </c>
      <c r="D958" s="38" t="str">
        <f>IFERROR(INDEX('budget subgp'!$B$2:$E$67,MATCH(Data!A958,'budget subgp'!$B$2:$B$67,0),4),"")</f>
        <v>Operational expenditure</v>
      </c>
      <c r="E958" s="40" t="s">
        <v>653</v>
      </c>
      <c r="F958" s="40">
        <v>2520302</v>
      </c>
      <c r="G958" s="54" t="s">
        <v>669</v>
      </c>
      <c r="H958" s="51"/>
      <c r="I958" s="59" t="s">
        <v>1102</v>
      </c>
      <c r="XFD958" s="67"/>
    </row>
    <row r="959" spans="1:9 16384:16384" ht="50.1" customHeight="1">
      <c r="A959" s="40">
        <v>621</v>
      </c>
      <c r="B959" s="40" t="s">
        <v>653</v>
      </c>
      <c r="C959" s="40">
        <v>34</v>
      </c>
      <c r="D959" s="38" t="str">
        <f>IFERROR(INDEX('budget subgp'!$B$2:$E$67,MATCH(Data!A959,'budget subgp'!$B$2:$B$67,0),4),"")</f>
        <v>Operational expenditure</v>
      </c>
      <c r="E959" s="40" t="s">
        <v>653</v>
      </c>
      <c r="F959" s="40">
        <v>2520304</v>
      </c>
      <c r="G959" s="54" t="s">
        <v>670</v>
      </c>
      <c r="H959" s="51"/>
      <c r="I959" s="59" t="s">
        <v>1102</v>
      </c>
      <c r="XFD959" s="67" t="str">
        <f>IF(COUNTIFS($D$3:D959,D959,$E$3:E959,E959,$F$3:F959,F959,$G$3:G959,G959)&gt;1,"Duplicate","")</f>
        <v/>
      </c>
    </row>
    <row r="960" spans="1:9 16384:16384" ht="50.1" customHeight="1">
      <c r="A960" s="40">
        <v>621</v>
      </c>
      <c r="B960" s="40" t="s">
        <v>653</v>
      </c>
      <c r="C960" s="40">
        <v>34</v>
      </c>
      <c r="D960" s="38" t="str">
        <f>IFERROR(INDEX('budget subgp'!$B$2:$E$67,MATCH(Data!A960,'budget subgp'!$B$2:$B$67,0),4),"")</f>
        <v>Operational expenditure</v>
      </c>
      <c r="E960" s="40" t="s">
        <v>653</v>
      </c>
      <c r="F960" s="40">
        <v>2520501</v>
      </c>
      <c r="G960" s="54" t="s">
        <v>671</v>
      </c>
      <c r="H960" s="51"/>
      <c r="I960" s="59" t="s">
        <v>1102</v>
      </c>
      <c r="XFD960" s="67"/>
    </row>
    <row r="961" spans="1:9 16384:16384" ht="50.1" customHeight="1">
      <c r="A961" s="40">
        <v>621</v>
      </c>
      <c r="B961" s="40" t="s">
        <v>653</v>
      </c>
      <c r="C961" s="40">
        <v>34</v>
      </c>
      <c r="D961" s="38" t="str">
        <f>IFERROR(INDEX('budget subgp'!$B$2:$E$67,MATCH(Data!A961,'budget subgp'!$B$2:$B$67,0),4),"")</f>
        <v>Operational expenditure</v>
      </c>
      <c r="E961" s="40" t="s">
        <v>653</v>
      </c>
      <c r="F961" s="40">
        <v>2520502</v>
      </c>
      <c r="G961" s="54" t="s">
        <v>672</v>
      </c>
      <c r="H961" s="51"/>
      <c r="I961" s="59" t="s">
        <v>1102</v>
      </c>
      <c r="XFD961" s="67" t="str">
        <f>IF(COUNTIFS($D$3:D961,D961,$E$3:E961,E961,$F$3:F961,F961,$G$3:G961,G961)&gt;1,"Duplicate","")</f>
        <v/>
      </c>
    </row>
    <row r="962" spans="1:9 16384:16384" ht="50.1" customHeight="1">
      <c r="A962" s="40">
        <v>621</v>
      </c>
      <c r="B962" s="40" t="s">
        <v>653</v>
      </c>
      <c r="C962" s="40">
        <v>34</v>
      </c>
      <c r="D962" s="38" t="str">
        <f>IFERROR(INDEX('budget subgp'!$B$2:$E$67,MATCH(Data!A962,'budget subgp'!$B$2:$B$67,0),4),"")</f>
        <v>Operational expenditure</v>
      </c>
      <c r="E962" s="40" t="s">
        <v>653</v>
      </c>
      <c r="F962" s="40">
        <v>2520503</v>
      </c>
      <c r="G962" s="54" t="s">
        <v>673</v>
      </c>
      <c r="H962" s="51"/>
      <c r="I962" s="59" t="s">
        <v>1102</v>
      </c>
      <c r="XFD962" s="67"/>
    </row>
    <row r="963" spans="1:9 16384:16384" ht="50.1" customHeight="1">
      <c r="A963" s="40">
        <v>621</v>
      </c>
      <c r="B963" s="40" t="s">
        <v>653</v>
      </c>
      <c r="C963" s="40">
        <v>34</v>
      </c>
      <c r="D963" s="38" t="str">
        <f>IFERROR(INDEX('budget subgp'!$B$2:$E$67,MATCH(Data!A963,'budget subgp'!$B$2:$B$67,0),4),"")</f>
        <v>Operational expenditure</v>
      </c>
      <c r="E963" s="40" t="s">
        <v>653</v>
      </c>
      <c r="F963" s="40">
        <v>2520601</v>
      </c>
      <c r="G963" s="54" t="s">
        <v>674</v>
      </c>
      <c r="H963" s="51"/>
      <c r="I963" s="59" t="s">
        <v>1102</v>
      </c>
      <c r="XFD963" s="67" t="str">
        <f>IF(COUNTIFS($D$3:D963,D963,$E$3:E963,E963,$F$3:F963,F963,$G$3:G963,G963)&gt;1,"Duplicate","")</f>
        <v/>
      </c>
    </row>
    <row r="964" spans="1:9 16384:16384" ht="50.1" customHeight="1">
      <c r="A964" s="40">
        <v>621</v>
      </c>
      <c r="B964" s="40" t="s">
        <v>653</v>
      </c>
      <c r="C964" s="40">
        <v>34</v>
      </c>
      <c r="D964" s="38" t="str">
        <f>IFERROR(INDEX('budget subgp'!$B$2:$E$67,MATCH(Data!A964,'budget subgp'!$B$2:$B$67,0),4),"")</f>
        <v>Operational expenditure</v>
      </c>
      <c r="E964" s="40" t="s">
        <v>653</v>
      </c>
      <c r="F964" s="40">
        <v>2201103</v>
      </c>
      <c r="G964" s="54" t="s">
        <v>529</v>
      </c>
      <c r="H964" s="51"/>
      <c r="I964" s="61" t="s">
        <v>1101</v>
      </c>
      <c r="XFD964" s="67"/>
    </row>
    <row r="965" spans="1:9 16384:16384" ht="50.1" customHeight="1">
      <c r="A965" s="40">
        <v>621</v>
      </c>
      <c r="B965" s="40" t="s">
        <v>653</v>
      </c>
      <c r="C965" s="40">
        <v>34</v>
      </c>
      <c r="D965" s="38" t="str">
        <f>IFERROR(INDEX('budget subgp'!$B$2:$E$67,MATCH(Data!A965,'budget subgp'!$B$2:$B$67,0),4),"")</f>
        <v>Operational expenditure</v>
      </c>
      <c r="E965" s="40" t="s">
        <v>653</v>
      </c>
      <c r="F965" s="40">
        <v>2522001</v>
      </c>
      <c r="G965" s="54" t="s">
        <v>675</v>
      </c>
      <c r="H965" s="51"/>
      <c r="I965" s="59" t="s">
        <v>1102</v>
      </c>
      <c r="XFD965" s="67" t="str">
        <f>IF(COUNTIFS($D$3:D965,D965,$E$3:E965,E965,$F$3:F965,F965,$G$3:G965,G965)&gt;1,"Duplicate","")</f>
        <v/>
      </c>
    </row>
    <row r="966" spans="1:9 16384:16384" ht="50.1" customHeight="1">
      <c r="A966" s="40">
        <v>621</v>
      </c>
      <c r="B966" s="40" t="s">
        <v>653</v>
      </c>
      <c r="C966" s="40">
        <v>34</v>
      </c>
      <c r="D966" s="38" t="str">
        <f>IFERROR(INDEX('budget subgp'!$B$2:$E$67,MATCH(Data!A966,'budget subgp'!$B$2:$B$67,0),4),"")</f>
        <v>Operational expenditure</v>
      </c>
      <c r="E966" s="40" t="s">
        <v>653</v>
      </c>
      <c r="F966" s="40">
        <v>2808002</v>
      </c>
      <c r="G966" s="54" t="s">
        <v>676</v>
      </c>
      <c r="H966" s="51"/>
      <c r="I966" s="61" t="s">
        <v>1101</v>
      </c>
      <c r="XFD966" s="67"/>
    </row>
    <row r="967" spans="1:9 16384:16384" ht="50.1" customHeight="1">
      <c r="A967" s="40">
        <v>621</v>
      </c>
      <c r="B967" s="40" t="s">
        <v>653</v>
      </c>
      <c r="C967" s="40">
        <v>34</v>
      </c>
      <c r="D967" s="38" t="str">
        <f>IFERROR(INDEX('budget subgp'!$B$2:$E$67,MATCH(Data!A967,'budget subgp'!$B$2:$B$67,0),4),"")</f>
        <v>Operational expenditure</v>
      </c>
      <c r="E967" s="40" t="s">
        <v>653</v>
      </c>
      <c r="F967" s="40">
        <v>2511501</v>
      </c>
      <c r="G967" s="54" t="s">
        <v>677</v>
      </c>
      <c r="H967" s="51"/>
      <c r="I967" s="59" t="s">
        <v>1102</v>
      </c>
      <c r="XFD967" s="67" t="str">
        <f>IF(COUNTIFS($D$3:D967,D967,$E$3:E967,E967,$F$3:F967,F967,$G$3:G967,G967)&gt;1,"Duplicate","")</f>
        <v/>
      </c>
    </row>
    <row r="968" spans="1:9 16384:16384" ht="50.1" customHeight="1">
      <c r="A968" s="40">
        <v>621</v>
      </c>
      <c r="B968" s="40" t="s">
        <v>653</v>
      </c>
      <c r="C968" s="40">
        <v>34</v>
      </c>
      <c r="D968" s="38" t="str">
        <f>IFERROR(INDEX('budget subgp'!$B$2:$E$67,MATCH(Data!A968,'budget subgp'!$B$2:$B$67,0),4),"")</f>
        <v>Operational expenditure</v>
      </c>
      <c r="E968" s="40" t="s">
        <v>653</v>
      </c>
      <c r="F968" s="40">
        <v>2520618</v>
      </c>
      <c r="G968" s="54" t="s">
        <v>678</v>
      </c>
      <c r="H968" s="51"/>
      <c r="I968" s="59" t="s">
        <v>1102</v>
      </c>
      <c r="XFD968" s="67"/>
    </row>
    <row r="969" spans="1:9 16384:16384" ht="50.1" customHeight="1">
      <c r="A969" s="40">
        <v>621</v>
      </c>
      <c r="B969" s="40" t="s">
        <v>653</v>
      </c>
      <c r="C969" s="40">
        <v>34</v>
      </c>
      <c r="D969" s="38" t="str">
        <f>IFERROR(INDEX('budget subgp'!$B$2:$E$67,MATCH(Data!A969,'budget subgp'!$B$2:$B$67,0),4),"")</f>
        <v>Operational expenditure</v>
      </c>
      <c r="E969" s="40" t="s">
        <v>653</v>
      </c>
      <c r="F969" s="40">
        <v>2520619</v>
      </c>
      <c r="G969" s="54" t="s">
        <v>679</v>
      </c>
      <c r="H969" s="51"/>
      <c r="I969" s="59" t="s">
        <v>1102</v>
      </c>
      <c r="XFD969" s="67" t="str">
        <f>IF(COUNTIFS($D$3:D969,D969,$E$3:E969,E969,$F$3:F969,F969,$G$3:G969,G969)&gt;1,"Duplicate","")</f>
        <v/>
      </c>
    </row>
    <row r="970" spans="1:9 16384:16384" ht="50.1" customHeight="1">
      <c r="A970" s="40">
        <v>621</v>
      </c>
      <c r="B970" s="40" t="s">
        <v>653</v>
      </c>
      <c r="C970" s="40">
        <v>34</v>
      </c>
      <c r="D970" s="38" t="str">
        <f>IFERROR(INDEX('budget subgp'!$B$2:$E$67,MATCH(Data!A970,'budget subgp'!$B$2:$B$67,0),4),"")</f>
        <v>Operational expenditure</v>
      </c>
      <c r="E970" s="40" t="s">
        <v>653</v>
      </c>
      <c r="F970" s="40">
        <v>2510501</v>
      </c>
      <c r="G970" s="54" t="s">
        <v>680</v>
      </c>
      <c r="H970" s="51"/>
      <c r="I970" s="59" t="s">
        <v>1102</v>
      </c>
      <c r="XFD970" s="67"/>
    </row>
    <row r="971" spans="1:9 16384:16384" ht="50.1" customHeight="1">
      <c r="A971" s="40">
        <v>621</v>
      </c>
      <c r="B971" s="40" t="s">
        <v>653</v>
      </c>
      <c r="C971" s="40">
        <v>34</v>
      </c>
      <c r="D971" s="38" t="str">
        <f>IFERROR(INDEX('budget subgp'!$B$2:$E$67,MATCH(Data!A971,'budget subgp'!$B$2:$B$67,0),4),"")</f>
        <v>Operational expenditure</v>
      </c>
      <c r="E971" s="40" t="s">
        <v>653</v>
      </c>
      <c r="F971" s="40">
        <v>2510502</v>
      </c>
      <c r="G971" s="54" t="s">
        <v>681</v>
      </c>
      <c r="H971" s="51"/>
      <c r="I971" s="59" t="s">
        <v>1102</v>
      </c>
      <c r="XFD971" s="67" t="str">
        <f>IF(COUNTIFS($D$3:D971,D971,$E$3:E971,E971,$F$3:F971,F971,$G$3:G971,G971)&gt;1,"Duplicate","")</f>
        <v/>
      </c>
    </row>
    <row r="972" spans="1:9 16384:16384" ht="50.1" customHeight="1">
      <c r="A972" s="40">
        <v>621</v>
      </c>
      <c r="B972" s="40" t="s">
        <v>653</v>
      </c>
      <c r="C972" s="40">
        <v>34</v>
      </c>
      <c r="D972" s="38" t="str">
        <f>IFERROR(INDEX('budget subgp'!$B$2:$E$67,MATCH(Data!A972,'budget subgp'!$B$2:$B$67,0),4),"")</f>
        <v>Operational expenditure</v>
      </c>
      <c r="E972" s="40" t="s">
        <v>653</v>
      </c>
      <c r="F972" s="40">
        <v>2510602</v>
      </c>
      <c r="G972" s="54" t="s">
        <v>682</v>
      </c>
      <c r="H972" s="51"/>
      <c r="I972" s="59" t="s">
        <v>1102</v>
      </c>
      <c r="XFD972" s="67"/>
    </row>
    <row r="973" spans="1:9 16384:16384" ht="50.1" customHeight="1">
      <c r="A973" s="40">
        <v>621</v>
      </c>
      <c r="B973" s="40" t="s">
        <v>653</v>
      </c>
      <c r="C973" s="40">
        <v>34</v>
      </c>
      <c r="D973" s="38" t="str">
        <f>IFERROR(INDEX('budget subgp'!$B$2:$E$67,MATCH(Data!A973,'budget subgp'!$B$2:$B$67,0),4),"")</f>
        <v>Operational expenditure</v>
      </c>
      <c r="E973" s="40" t="s">
        <v>653</v>
      </c>
      <c r="F973" s="40">
        <v>2510603</v>
      </c>
      <c r="G973" s="54" t="s">
        <v>683</v>
      </c>
      <c r="H973" s="51"/>
      <c r="I973" s="59" t="s">
        <v>1102</v>
      </c>
      <c r="XFD973" s="67" t="str">
        <f>IF(COUNTIFS($D$3:D973,D973,$E$3:E973,E973,$F$3:F973,F973,$G$3:G973,G973)&gt;1,"Duplicate","")</f>
        <v/>
      </c>
    </row>
    <row r="974" spans="1:9 16384:16384" ht="50.1" customHeight="1">
      <c r="A974" s="40">
        <v>621</v>
      </c>
      <c r="B974" s="40" t="s">
        <v>653</v>
      </c>
      <c r="C974" s="40">
        <v>34</v>
      </c>
      <c r="D974" s="38" t="str">
        <f>IFERROR(INDEX('budget subgp'!$B$2:$E$67,MATCH(Data!A974,'budget subgp'!$B$2:$B$67,0),4),"")</f>
        <v>Operational expenditure</v>
      </c>
      <c r="E974" s="40" t="s">
        <v>653</v>
      </c>
      <c r="F974" s="40">
        <v>2510607</v>
      </c>
      <c r="G974" s="54" t="s">
        <v>684</v>
      </c>
      <c r="H974" s="51"/>
      <c r="I974" s="59" t="s">
        <v>1102</v>
      </c>
      <c r="XFD974" s="67"/>
    </row>
    <row r="975" spans="1:9 16384:16384" ht="50.1" customHeight="1">
      <c r="A975" s="40">
        <v>621</v>
      </c>
      <c r="B975" s="40" t="s">
        <v>653</v>
      </c>
      <c r="C975" s="40">
        <v>34</v>
      </c>
      <c r="D975" s="38" t="str">
        <f>IFERROR(INDEX('budget subgp'!$B$2:$E$67,MATCH(Data!A975,'budget subgp'!$B$2:$B$67,0),4),"")</f>
        <v>Operational expenditure</v>
      </c>
      <c r="E975" s="40" t="s">
        <v>653</v>
      </c>
      <c r="F975" s="40">
        <v>2510608</v>
      </c>
      <c r="G975" s="54" t="s">
        <v>685</v>
      </c>
      <c r="H975" s="51"/>
      <c r="I975" s="59" t="s">
        <v>1102</v>
      </c>
      <c r="XFD975" s="67" t="str">
        <f>IF(COUNTIFS($D$3:D975,D975,$E$3:E975,E975,$F$3:F975,F975,$G$3:G975,G975)&gt;1,"Duplicate","")</f>
        <v/>
      </c>
    </row>
    <row r="976" spans="1:9 16384:16384" ht="50.1" customHeight="1">
      <c r="A976" s="40">
        <v>621</v>
      </c>
      <c r="B976" s="40" t="s">
        <v>653</v>
      </c>
      <c r="C976" s="40">
        <v>34</v>
      </c>
      <c r="D976" s="38" t="str">
        <f>IFERROR(INDEX('budget subgp'!$B$2:$E$67,MATCH(Data!A976,'budget subgp'!$B$2:$B$67,0),4),"")</f>
        <v>Operational expenditure</v>
      </c>
      <c r="E976" s="40" t="s">
        <v>653</v>
      </c>
      <c r="F976" s="40">
        <v>2510610</v>
      </c>
      <c r="G976" s="54" t="s">
        <v>686</v>
      </c>
      <c r="H976" s="51"/>
      <c r="I976" s="59" t="s">
        <v>1102</v>
      </c>
      <c r="XFD976" s="67"/>
    </row>
    <row r="977" spans="1:9 16384:16384" ht="50.1" customHeight="1">
      <c r="A977" s="40">
        <v>621</v>
      </c>
      <c r="B977" s="40" t="s">
        <v>653</v>
      </c>
      <c r="C977" s="40">
        <v>34</v>
      </c>
      <c r="D977" s="38" t="str">
        <f>IFERROR(INDEX('budget subgp'!$B$2:$E$67,MATCH(Data!A977,'budget subgp'!$B$2:$B$67,0),4),"")</f>
        <v>Operational expenditure</v>
      </c>
      <c r="E977" s="40" t="s">
        <v>653</v>
      </c>
      <c r="F977" s="40">
        <v>2510611</v>
      </c>
      <c r="G977" s="54" t="s">
        <v>687</v>
      </c>
      <c r="H977" s="51"/>
      <c r="I977" s="59" t="s">
        <v>1102</v>
      </c>
      <c r="XFD977" s="67" t="str">
        <f>IF(COUNTIFS($D$3:D977,D977,$E$3:E977,E977,$F$3:F977,F977,$G$3:G977,G977)&gt;1,"Duplicate","")</f>
        <v/>
      </c>
    </row>
    <row r="978" spans="1:9 16384:16384" ht="50.1" customHeight="1">
      <c r="A978" s="40">
        <v>621</v>
      </c>
      <c r="B978" s="40" t="s">
        <v>653</v>
      </c>
      <c r="C978" s="40">
        <v>34</v>
      </c>
      <c r="D978" s="38" t="str">
        <f>IFERROR(INDEX('budget subgp'!$B$2:$E$67,MATCH(Data!A978,'budget subgp'!$B$2:$B$67,0),4),"")</f>
        <v>Operational expenditure</v>
      </c>
      <c r="E978" s="40" t="s">
        <v>653</v>
      </c>
      <c r="F978" s="40">
        <v>2510614</v>
      </c>
      <c r="G978" s="54" t="s">
        <v>688</v>
      </c>
      <c r="H978" s="51"/>
      <c r="I978" s="59" t="s">
        <v>1102</v>
      </c>
      <c r="XFD978" s="67"/>
    </row>
    <row r="979" spans="1:9 16384:16384" ht="50.1" customHeight="1">
      <c r="A979" s="40">
        <v>621</v>
      </c>
      <c r="B979" s="40" t="s">
        <v>653</v>
      </c>
      <c r="C979" s="40">
        <v>34</v>
      </c>
      <c r="D979" s="38" t="str">
        <f>IFERROR(INDEX('budget subgp'!$B$2:$E$67,MATCH(Data!A979,'budget subgp'!$B$2:$B$67,0),4),"")</f>
        <v>Operational expenditure</v>
      </c>
      <c r="E979" s="40" t="s">
        <v>653</v>
      </c>
      <c r="F979" s="40">
        <v>2510615</v>
      </c>
      <c r="G979" s="54" t="s">
        <v>689</v>
      </c>
      <c r="H979" s="51"/>
      <c r="I979" s="59" t="s">
        <v>1102</v>
      </c>
      <c r="XFD979" s="67" t="str">
        <f>IF(COUNTIFS($D$3:D979,D979,$E$3:E979,E979,$F$3:F979,F979,$G$3:G979,G979)&gt;1,"Duplicate","")</f>
        <v/>
      </c>
    </row>
    <row r="980" spans="1:9 16384:16384" ht="50.1" customHeight="1">
      <c r="A980" s="40">
        <v>621</v>
      </c>
      <c r="B980" s="40" t="s">
        <v>653</v>
      </c>
      <c r="C980" s="40">
        <v>34</v>
      </c>
      <c r="D980" s="38" t="str">
        <f>IFERROR(INDEX('budget subgp'!$B$2:$E$67,MATCH(Data!A980,'budget subgp'!$B$2:$B$67,0),4),"")</f>
        <v>Operational expenditure</v>
      </c>
      <c r="E980" s="40" t="s">
        <v>653</v>
      </c>
      <c r="F980" s="40">
        <v>2510703</v>
      </c>
      <c r="G980" s="54" t="s">
        <v>690</v>
      </c>
      <c r="H980" s="51"/>
      <c r="I980" s="59" t="s">
        <v>1102</v>
      </c>
      <c r="XFD980" s="67"/>
    </row>
    <row r="981" spans="1:9 16384:16384" ht="50.1" customHeight="1">
      <c r="A981" s="40">
        <v>621</v>
      </c>
      <c r="B981" s="40" t="s">
        <v>653</v>
      </c>
      <c r="C981" s="40">
        <v>34</v>
      </c>
      <c r="D981" s="38" t="str">
        <f>IFERROR(INDEX('budget subgp'!$B$2:$E$67,MATCH(Data!A981,'budget subgp'!$B$2:$B$67,0),4),"")</f>
        <v>Operational expenditure</v>
      </c>
      <c r="E981" s="40" t="s">
        <v>653</v>
      </c>
      <c r="F981" s="40">
        <v>2510704</v>
      </c>
      <c r="G981" s="54" t="s">
        <v>691</v>
      </c>
      <c r="H981" s="51"/>
      <c r="I981" s="59" t="s">
        <v>1102</v>
      </c>
      <c r="XFD981" s="67" t="str">
        <f>IF(COUNTIFS($D$3:D981,D981,$E$3:E981,E981,$F$3:F981,F981,$G$3:G981,G981)&gt;1,"Duplicate","")</f>
        <v/>
      </c>
    </row>
    <row r="982" spans="1:9 16384:16384" ht="50.1" customHeight="1">
      <c r="A982" s="40">
        <v>621</v>
      </c>
      <c r="B982" s="40" t="s">
        <v>653</v>
      </c>
      <c r="C982" s="40">
        <v>34</v>
      </c>
      <c r="D982" s="38" t="str">
        <f>IFERROR(INDEX('budget subgp'!$B$2:$E$67,MATCH(Data!A982,'budget subgp'!$B$2:$B$67,0),4),"")</f>
        <v>Operational expenditure</v>
      </c>
      <c r="E982" s="40" t="s">
        <v>653</v>
      </c>
      <c r="F982" s="40">
        <v>2520606</v>
      </c>
      <c r="G982" s="54" t="s">
        <v>692</v>
      </c>
      <c r="H982" s="51"/>
      <c r="I982" s="59" t="s">
        <v>1102</v>
      </c>
      <c r="XFD982" s="67"/>
    </row>
    <row r="983" spans="1:9 16384:16384" ht="50.1" customHeight="1">
      <c r="A983" s="40">
        <v>621</v>
      </c>
      <c r="B983" s="40" t="s">
        <v>653</v>
      </c>
      <c r="C983" s="40">
        <v>34</v>
      </c>
      <c r="D983" s="38" t="str">
        <f>IFERROR(INDEX('budget subgp'!$B$2:$E$67,MATCH(Data!A983,'budget subgp'!$B$2:$B$67,0),4),"")</f>
        <v>Operational expenditure</v>
      </c>
      <c r="E983" s="40" t="s">
        <v>653</v>
      </c>
      <c r="F983" s="40">
        <v>2520616</v>
      </c>
      <c r="G983" s="54" t="s">
        <v>693</v>
      </c>
      <c r="H983" s="51"/>
      <c r="I983" s="59" t="s">
        <v>1102</v>
      </c>
      <c r="XFD983" s="67" t="str">
        <f>IF(COUNTIFS($D$3:D983,D983,$E$3:E983,E983,$F$3:F983,F983,$G$3:G983,G983)&gt;1,"Duplicate","")</f>
        <v/>
      </c>
    </row>
    <row r="984" spans="1:9 16384:16384" ht="50.1" customHeight="1">
      <c r="A984" s="40">
        <v>621</v>
      </c>
      <c r="B984" s="40" t="s">
        <v>653</v>
      </c>
      <c r="C984" s="40">
        <v>34</v>
      </c>
      <c r="D984" s="38" t="str">
        <f>IFERROR(INDEX('budget subgp'!$B$2:$E$67,MATCH(Data!A984,'budget subgp'!$B$2:$B$67,0),4),"")</f>
        <v>Operational expenditure</v>
      </c>
      <c r="E984" s="40" t="s">
        <v>653</v>
      </c>
      <c r="F984" s="40">
        <v>2520617</v>
      </c>
      <c r="G984" s="54" t="s">
        <v>694</v>
      </c>
      <c r="H984" s="51"/>
      <c r="I984" s="59" t="s">
        <v>1102</v>
      </c>
      <c r="XFD984" s="67"/>
    </row>
    <row r="985" spans="1:9 16384:16384" ht="50.1" customHeight="1">
      <c r="A985" s="40">
        <v>621</v>
      </c>
      <c r="B985" s="40" t="s">
        <v>653</v>
      </c>
      <c r="C985" s="40">
        <v>34</v>
      </c>
      <c r="D985" s="38" t="str">
        <f>IFERROR(INDEX('budget subgp'!$B$2:$E$67,MATCH(Data!A985,'budget subgp'!$B$2:$B$67,0),4),"")</f>
        <v>Operational expenditure</v>
      </c>
      <c r="E985" s="40" t="s">
        <v>653</v>
      </c>
      <c r="F985" s="40">
        <v>2520802</v>
      </c>
      <c r="G985" s="54" t="s">
        <v>695</v>
      </c>
      <c r="H985" s="51"/>
      <c r="I985" s="59" t="s">
        <v>1102</v>
      </c>
      <c r="XFD985" s="67" t="str">
        <f>IF(COUNTIFS($D$3:D985,D985,$E$3:E985,E985,$F$3:F985,F985,$G$3:G985,G985)&gt;1,"Duplicate","")</f>
        <v/>
      </c>
    </row>
    <row r="986" spans="1:9 16384:16384" ht="50.1" customHeight="1">
      <c r="A986" s="40">
        <v>621</v>
      </c>
      <c r="B986" s="40" t="s">
        <v>653</v>
      </c>
      <c r="C986" s="40">
        <v>34</v>
      </c>
      <c r="D986" s="38" t="str">
        <f>IFERROR(INDEX('budget subgp'!$B$2:$E$67,MATCH(Data!A986,'budget subgp'!$B$2:$B$67,0),4),"")</f>
        <v>Operational expenditure</v>
      </c>
      <c r="E986" s="40" t="s">
        <v>653</v>
      </c>
      <c r="F986" s="40">
        <v>2520907</v>
      </c>
      <c r="G986" s="54" t="s">
        <v>696</v>
      </c>
      <c r="H986" s="51"/>
      <c r="I986" s="59" t="s">
        <v>1102</v>
      </c>
      <c r="XFD986" s="67"/>
    </row>
    <row r="987" spans="1:9 16384:16384" ht="50.1" customHeight="1">
      <c r="A987" s="40">
        <v>621</v>
      </c>
      <c r="B987" s="40" t="s">
        <v>653</v>
      </c>
      <c r="C987" s="40">
        <v>34</v>
      </c>
      <c r="D987" s="38" t="str">
        <f>IFERROR(INDEX('budget subgp'!$B$2:$E$67,MATCH(Data!A987,'budget subgp'!$B$2:$B$67,0),4),"")</f>
        <v>Operational expenditure</v>
      </c>
      <c r="E987" s="40" t="s">
        <v>653</v>
      </c>
      <c r="F987" s="40">
        <v>2520908</v>
      </c>
      <c r="G987" s="54" t="s">
        <v>697</v>
      </c>
      <c r="H987" s="51"/>
      <c r="I987" s="59" t="s">
        <v>1102</v>
      </c>
      <c r="XFD987" s="67" t="str">
        <f>IF(COUNTIFS($D$3:D987,D987,$E$3:E987,E987,$F$3:F987,F987,$G$3:G987,G987)&gt;1,"Duplicate","")</f>
        <v/>
      </c>
    </row>
    <row r="988" spans="1:9 16384:16384" ht="50.1" customHeight="1">
      <c r="A988" s="40">
        <v>621</v>
      </c>
      <c r="B988" s="40" t="s">
        <v>653</v>
      </c>
      <c r="C988" s="40">
        <v>34</v>
      </c>
      <c r="D988" s="38" t="str">
        <f>IFERROR(INDEX('budget subgp'!$B$2:$E$67,MATCH(Data!A988,'budget subgp'!$B$2:$B$67,0),4),"")</f>
        <v>Operational expenditure</v>
      </c>
      <c r="E988" s="40" t="s">
        <v>653</v>
      </c>
      <c r="F988" s="40">
        <v>2520910</v>
      </c>
      <c r="G988" s="54" t="s">
        <v>698</v>
      </c>
      <c r="H988" s="51"/>
      <c r="I988" s="59" t="s">
        <v>1102</v>
      </c>
      <c r="XFD988" s="67"/>
    </row>
    <row r="989" spans="1:9 16384:16384" ht="50.1" customHeight="1">
      <c r="A989" s="40">
        <v>621</v>
      </c>
      <c r="B989" s="40" t="s">
        <v>653</v>
      </c>
      <c r="C989" s="40">
        <v>34</v>
      </c>
      <c r="D989" s="38" t="str">
        <f>IFERROR(INDEX('budget subgp'!$B$2:$E$67,MATCH(Data!A989,'budget subgp'!$B$2:$B$67,0),4),"")</f>
        <v>Operational expenditure</v>
      </c>
      <c r="E989" s="40" t="s">
        <v>653</v>
      </c>
      <c r="F989" s="40">
        <v>2521001</v>
      </c>
      <c r="G989" s="54" t="s">
        <v>699</v>
      </c>
      <c r="H989" s="51"/>
      <c r="I989" s="59" t="s">
        <v>1102</v>
      </c>
      <c r="XFD989" s="67" t="str">
        <f>IF(COUNTIFS($D$3:D989,D989,$E$3:E989,E989,$F$3:F989,F989,$G$3:G989,G989)&gt;1,"Duplicate","")</f>
        <v/>
      </c>
    </row>
    <row r="990" spans="1:9 16384:16384" ht="50.1" customHeight="1">
      <c r="A990" s="40">
        <v>621</v>
      </c>
      <c r="B990" s="40" t="s">
        <v>653</v>
      </c>
      <c r="C990" s="40">
        <v>34</v>
      </c>
      <c r="D990" s="38" t="str">
        <f>IFERROR(INDEX('budget subgp'!$B$2:$E$67,MATCH(Data!A990,'budget subgp'!$B$2:$B$67,0),4),"")</f>
        <v>Operational expenditure</v>
      </c>
      <c r="E990" s="40" t="s">
        <v>653</v>
      </c>
      <c r="F990" s="40">
        <v>2521101</v>
      </c>
      <c r="G990" s="54" t="s">
        <v>700</v>
      </c>
      <c r="H990" s="51"/>
      <c r="I990" s="59" t="s">
        <v>1102</v>
      </c>
      <c r="XFD990" s="67"/>
    </row>
    <row r="991" spans="1:9 16384:16384" ht="50.1" customHeight="1">
      <c r="A991" s="40">
        <v>621</v>
      </c>
      <c r="B991" s="40" t="s">
        <v>653</v>
      </c>
      <c r="C991" s="40">
        <v>34</v>
      </c>
      <c r="D991" s="38" t="str">
        <f>IFERROR(INDEX('budget subgp'!$B$2:$E$67,MATCH(Data!A991,'budget subgp'!$B$2:$B$67,0),4),"")</f>
        <v>Operational expenditure</v>
      </c>
      <c r="E991" s="40" t="s">
        <v>653</v>
      </c>
      <c r="F991" s="40">
        <v>2521102</v>
      </c>
      <c r="G991" s="54" t="s">
        <v>701</v>
      </c>
      <c r="H991" s="51"/>
      <c r="I991" s="59" t="s">
        <v>1102</v>
      </c>
      <c r="XFD991" s="67" t="str">
        <f>IF(COUNTIFS($D$3:D991,D991,$E$3:E991,E991,$F$3:F991,F991,$G$3:G991,G991)&gt;1,"Duplicate","")</f>
        <v/>
      </c>
    </row>
    <row r="992" spans="1:9 16384:16384" ht="50.1" customHeight="1">
      <c r="A992" s="40">
        <v>621</v>
      </c>
      <c r="B992" s="40" t="s">
        <v>653</v>
      </c>
      <c r="C992" s="40">
        <v>34</v>
      </c>
      <c r="D992" s="38" t="str">
        <f>IFERROR(INDEX('budget subgp'!$B$2:$E$67,MATCH(Data!A992,'budget subgp'!$B$2:$B$67,0),4),"")</f>
        <v>Operational expenditure</v>
      </c>
      <c r="E992" s="40" t="s">
        <v>653</v>
      </c>
      <c r="F992" s="40">
        <v>2521201</v>
      </c>
      <c r="G992" s="54" t="s">
        <v>702</v>
      </c>
      <c r="H992" s="51"/>
      <c r="I992" s="59" t="s">
        <v>1102</v>
      </c>
      <c r="XFD992" s="67"/>
    </row>
    <row r="993" spans="1:9 16384:16384" ht="50.1" customHeight="1">
      <c r="A993" s="40">
        <v>621</v>
      </c>
      <c r="B993" s="40" t="s">
        <v>653</v>
      </c>
      <c r="C993" s="40">
        <v>34</v>
      </c>
      <c r="D993" s="38" t="str">
        <f>IFERROR(INDEX('budget subgp'!$B$2:$E$67,MATCH(Data!A993,'budget subgp'!$B$2:$B$67,0),4),"")</f>
        <v>Operational expenditure</v>
      </c>
      <c r="E993" s="40" t="s">
        <v>653</v>
      </c>
      <c r="F993" s="40">
        <v>2521203</v>
      </c>
      <c r="G993" s="54" t="s">
        <v>703</v>
      </c>
      <c r="H993" s="51"/>
      <c r="I993" s="59" t="s">
        <v>1102</v>
      </c>
      <c r="XFD993" s="67" t="str">
        <f>IF(COUNTIFS($D$3:D993,D993,$E$3:E993,E993,$F$3:F993,F993,$G$3:G993,G993)&gt;1,"Duplicate","")</f>
        <v/>
      </c>
    </row>
    <row r="994" spans="1:9 16384:16384" ht="50.1" customHeight="1">
      <c r="A994" s="40">
        <v>621</v>
      </c>
      <c r="B994" s="40" t="s">
        <v>653</v>
      </c>
      <c r="C994" s="40">
        <v>34</v>
      </c>
      <c r="D994" s="38" t="str">
        <f>IFERROR(INDEX('budget subgp'!$B$2:$E$67,MATCH(Data!A994,'budget subgp'!$B$2:$B$67,0),4),"")</f>
        <v>Operational expenditure</v>
      </c>
      <c r="E994" s="40" t="s">
        <v>653</v>
      </c>
      <c r="F994" s="40">
        <v>2521301</v>
      </c>
      <c r="G994" s="54" t="s">
        <v>704</v>
      </c>
      <c r="H994" s="51"/>
      <c r="I994" s="59" t="s">
        <v>1102</v>
      </c>
      <c r="XFD994" s="67"/>
    </row>
    <row r="995" spans="1:9 16384:16384" ht="50.1" customHeight="1">
      <c r="A995" s="40">
        <v>621</v>
      </c>
      <c r="B995" s="40" t="s">
        <v>653</v>
      </c>
      <c r="C995" s="40">
        <v>34</v>
      </c>
      <c r="D995" s="38" t="str">
        <f>IFERROR(INDEX('budget subgp'!$B$2:$E$67,MATCH(Data!A995,'budget subgp'!$B$2:$B$67,0),4),"")</f>
        <v>Operational expenditure</v>
      </c>
      <c r="E995" s="40" t="s">
        <v>653</v>
      </c>
      <c r="F995" s="40">
        <v>2521302</v>
      </c>
      <c r="G995" s="54" t="s">
        <v>705</v>
      </c>
      <c r="H995" s="51"/>
      <c r="I995" s="59" t="s">
        <v>1102</v>
      </c>
      <c r="XFD995" s="67" t="str">
        <f>IF(COUNTIFS($D$3:D995,D995,$E$3:E995,E995,$F$3:F995,F995,$G$3:G995,G995)&gt;1,"Duplicate","")</f>
        <v/>
      </c>
    </row>
    <row r="996" spans="1:9 16384:16384" ht="50.1" customHeight="1">
      <c r="A996" s="40">
        <v>621</v>
      </c>
      <c r="B996" s="40" t="s">
        <v>653</v>
      </c>
      <c r="C996" s="40">
        <v>34</v>
      </c>
      <c r="D996" s="38" t="str">
        <f>IFERROR(INDEX('budget subgp'!$B$2:$E$67,MATCH(Data!A996,'budget subgp'!$B$2:$B$67,0),4),"")</f>
        <v>Operational expenditure</v>
      </c>
      <c r="E996" s="40" t="s">
        <v>653</v>
      </c>
      <c r="F996" s="40">
        <v>2521401</v>
      </c>
      <c r="G996" s="54" t="s">
        <v>706</v>
      </c>
      <c r="H996" s="51"/>
      <c r="I996" s="59" t="s">
        <v>1102</v>
      </c>
      <c r="XFD996" s="67"/>
    </row>
    <row r="997" spans="1:9 16384:16384" ht="50.1" customHeight="1">
      <c r="A997" s="40">
        <v>621</v>
      </c>
      <c r="B997" s="40" t="s">
        <v>653</v>
      </c>
      <c r="C997" s="40">
        <v>34</v>
      </c>
      <c r="D997" s="38" t="str">
        <f>IFERROR(INDEX('budget subgp'!$B$2:$E$67,MATCH(Data!A997,'budget subgp'!$B$2:$B$67,0),4),"")</f>
        <v>Operational expenditure</v>
      </c>
      <c r="E997" s="40" t="s">
        <v>653</v>
      </c>
      <c r="F997" s="40">
        <v>2521902</v>
      </c>
      <c r="G997" s="54" t="s">
        <v>707</v>
      </c>
      <c r="H997" s="51"/>
      <c r="I997" s="59" t="s">
        <v>1102</v>
      </c>
      <c r="XFD997" s="67" t="str">
        <f>IF(COUNTIFS($D$3:D997,D997,$E$3:E997,E997,$F$3:F997,F997,$G$3:G997,G997)&gt;1,"Duplicate","")</f>
        <v/>
      </c>
    </row>
    <row r="998" spans="1:9 16384:16384" ht="50.1" customHeight="1">
      <c r="A998" s="40">
        <v>621</v>
      </c>
      <c r="B998" s="40" t="s">
        <v>653</v>
      </c>
      <c r="C998" s="40">
        <v>34</v>
      </c>
      <c r="D998" s="38" t="str">
        <f>IFERROR(INDEX('budget subgp'!$B$2:$E$67,MATCH(Data!A998,'budget subgp'!$B$2:$B$67,0),4),"")</f>
        <v>Operational expenditure</v>
      </c>
      <c r="E998" s="40" t="s">
        <v>653</v>
      </c>
      <c r="F998" s="40">
        <v>2530101</v>
      </c>
      <c r="G998" s="54" t="s">
        <v>708</v>
      </c>
      <c r="H998" s="51"/>
      <c r="I998" s="59" t="s">
        <v>1102</v>
      </c>
      <c r="XFD998" s="67"/>
    </row>
    <row r="999" spans="1:9 16384:16384" ht="50.1" customHeight="1">
      <c r="A999" s="40">
        <v>621</v>
      </c>
      <c r="B999" s="40" t="s">
        <v>653</v>
      </c>
      <c r="C999" s="40">
        <v>34</v>
      </c>
      <c r="D999" s="38" t="str">
        <f>IFERROR(INDEX('budget subgp'!$B$2:$E$67,MATCH(Data!A999,'budget subgp'!$B$2:$B$67,0),4),"")</f>
        <v>Operational expenditure</v>
      </c>
      <c r="E999" s="40" t="s">
        <v>653</v>
      </c>
      <c r="F999" s="40">
        <v>2523001</v>
      </c>
      <c r="G999" s="54" t="s">
        <v>709</v>
      </c>
      <c r="H999" s="51"/>
      <c r="I999" s="59" t="s">
        <v>1102</v>
      </c>
      <c r="XFD999" s="67" t="str">
        <f>IF(COUNTIFS($D$3:D999,D999,$E$3:E999,E999,$F$3:F999,F999,$G$3:G999,G999)&gt;1,"Duplicate","")</f>
        <v/>
      </c>
    </row>
    <row r="1000" spans="1:9 16384:16384" ht="50.1" customHeight="1">
      <c r="A1000" s="40">
        <v>621</v>
      </c>
      <c r="B1000" s="40" t="s">
        <v>653</v>
      </c>
      <c r="C1000" s="40">
        <v>34</v>
      </c>
      <c r="D1000" s="38" t="str">
        <f>IFERROR(INDEX('budget subgp'!$B$2:$E$67,MATCH(Data!A1000,'budget subgp'!$B$2:$B$67,0),4),"")</f>
        <v>Operational expenditure</v>
      </c>
      <c r="E1000" s="40" t="s">
        <v>653</v>
      </c>
      <c r="F1000" s="40">
        <v>2523201</v>
      </c>
      <c r="G1000" s="54" t="s">
        <v>710</v>
      </c>
      <c r="H1000" s="51"/>
      <c r="I1000" s="59" t="s">
        <v>1102</v>
      </c>
      <c r="XFD1000" s="67"/>
    </row>
    <row r="1001" spans="1:9 16384:16384" ht="50.1" customHeight="1">
      <c r="A1001" s="40">
        <v>621</v>
      </c>
      <c r="B1001" s="40" t="s">
        <v>653</v>
      </c>
      <c r="C1001" s="40">
        <v>34</v>
      </c>
      <c r="D1001" s="38" t="str">
        <f>IFERROR(INDEX('budget subgp'!$B$2:$E$67,MATCH(Data!A1001,'budget subgp'!$B$2:$B$67,0),4),"")</f>
        <v>Operational expenditure</v>
      </c>
      <c r="E1001" s="40" t="s">
        <v>653</v>
      </c>
      <c r="F1001" s="40">
        <v>2522401</v>
      </c>
      <c r="G1001" s="54" t="s">
        <v>711</v>
      </c>
      <c r="H1001" s="51"/>
      <c r="I1001" s="59" t="s">
        <v>1102</v>
      </c>
      <c r="XFD1001" s="67" t="str">
        <f>IF(COUNTIFS($D$3:D1001,D1001,$E$3:E1001,E1001,$F$3:F1001,F1001,$G$3:G1001,G1001)&gt;1,"Duplicate","")</f>
        <v/>
      </c>
    </row>
    <row r="1002" spans="1:9 16384:16384" ht="50.1" customHeight="1">
      <c r="A1002" s="40">
        <v>621</v>
      </c>
      <c r="B1002" s="40" t="s">
        <v>653</v>
      </c>
      <c r="C1002" s="40">
        <v>34</v>
      </c>
      <c r="D1002" s="38" t="str">
        <f>IFERROR(INDEX('budget subgp'!$B$2:$E$67,MATCH(Data!A1002,'budget subgp'!$B$2:$B$67,0),4),"")</f>
        <v>Operational expenditure</v>
      </c>
      <c r="E1002" s="40" t="s">
        <v>653</v>
      </c>
      <c r="F1002" s="40">
        <v>2522203</v>
      </c>
      <c r="G1002" s="54" t="s">
        <v>712</v>
      </c>
      <c r="H1002" s="51"/>
      <c r="I1002" s="59" t="s">
        <v>1102</v>
      </c>
      <c r="XFD1002" s="67"/>
    </row>
    <row r="1003" spans="1:9 16384:16384" ht="50.1" customHeight="1">
      <c r="A1003" s="40">
        <v>621</v>
      </c>
      <c r="B1003" s="40" t="s">
        <v>653</v>
      </c>
      <c r="C1003" s="40">
        <v>34</v>
      </c>
      <c r="D1003" s="38" t="str">
        <f>IFERROR(INDEX('budget subgp'!$B$2:$E$67,MATCH(Data!A1003,'budget subgp'!$B$2:$B$67,0),4),"")</f>
        <v>Operational expenditure</v>
      </c>
      <c r="E1003" s="40" t="s">
        <v>653</v>
      </c>
      <c r="F1003" s="40">
        <v>2521803</v>
      </c>
      <c r="G1003" s="54" t="s">
        <v>713</v>
      </c>
      <c r="H1003" s="51"/>
      <c r="I1003" s="59" t="s">
        <v>1102</v>
      </c>
      <c r="XFD1003" s="67" t="str">
        <f>IF(COUNTIFS($D$3:D1003,D1003,$E$3:E1003,E1003,$F$3:F1003,F1003,$G$3:G1003,G1003)&gt;1,"Duplicate","")</f>
        <v/>
      </c>
    </row>
    <row r="1004" spans="1:9 16384:16384" ht="50.1" customHeight="1">
      <c r="A1004" s="40">
        <v>621</v>
      </c>
      <c r="B1004" s="40" t="s">
        <v>653</v>
      </c>
      <c r="C1004" s="40">
        <v>34</v>
      </c>
      <c r="D1004" s="38" t="str">
        <f>IFERROR(INDEX('budget subgp'!$B$2:$E$67,MATCH(Data!A1004,'budget subgp'!$B$2:$B$67,0),4),"")</f>
        <v>Operational expenditure</v>
      </c>
      <c r="E1004" s="40" t="s">
        <v>653</v>
      </c>
      <c r="F1004" s="40">
        <v>2304002</v>
      </c>
      <c r="G1004" s="54" t="s">
        <v>511</v>
      </c>
      <c r="H1004" s="51"/>
      <c r="I1004" s="61" t="s">
        <v>1101</v>
      </c>
      <c r="XFD1004" s="67"/>
    </row>
    <row r="1005" spans="1:9 16384:16384" ht="50.1" customHeight="1">
      <c r="A1005" s="40">
        <v>621</v>
      </c>
      <c r="B1005" s="40" t="s">
        <v>653</v>
      </c>
      <c r="C1005" s="40">
        <v>34</v>
      </c>
      <c r="D1005" s="38" t="str">
        <f>IFERROR(INDEX('budget subgp'!$B$2:$E$67,MATCH(Data!A1005,'budget subgp'!$B$2:$B$67,0),4),"")</f>
        <v>Operational expenditure</v>
      </c>
      <c r="E1005" s="40" t="s">
        <v>653</v>
      </c>
      <c r="F1005" s="40">
        <v>2208001</v>
      </c>
      <c r="G1005" s="54" t="s">
        <v>530</v>
      </c>
      <c r="H1005" s="51"/>
      <c r="I1005" s="61" t="s">
        <v>1101</v>
      </c>
      <c r="XFD1005" s="67" t="str">
        <f>IF(COUNTIFS($D$3:D1005,D1005,$E$3:E1005,E1005,$F$3:F1005,F1005,$G$3:G1005,G1005)&gt;1,"Duplicate","")</f>
        <v/>
      </c>
    </row>
    <row r="1006" spans="1:9 16384:16384" ht="50.1" customHeight="1">
      <c r="A1006" s="40">
        <v>621</v>
      </c>
      <c r="B1006" s="40" t="s">
        <v>653</v>
      </c>
      <c r="C1006" s="40">
        <v>34</v>
      </c>
      <c r="D1006" s="38" t="str">
        <f>IFERROR(INDEX('budget subgp'!$B$2:$E$67,MATCH(Data!A1006,'budget subgp'!$B$2:$B$67,0),4),"")</f>
        <v>Operational expenditure</v>
      </c>
      <c r="E1006" s="40" t="s">
        <v>653</v>
      </c>
      <c r="F1006" s="40">
        <v>2206001</v>
      </c>
      <c r="G1006" s="54" t="s">
        <v>448</v>
      </c>
      <c r="H1006" s="51"/>
      <c r="I1006" s="61" t="s">
        <v>1101</v>
      </c>
      <c r="XFD1006" s="67"/>
    </row>
    <row r="1007" spans="1:9 16384:16384" ht="50.1" customHeight="1">
      <c r="A1007" s="40">
        <v>621</v>
      </c>
      <c r="B1007" s="40" t="s">
        <v>653</v>
      </c>
      <c r="C1007" s="40">
        <v>34</v>
      </c>
      <c r="D1007" s="38" t="str">
        <f>IFERROR(INDEX('budget subgp'!$B$2:$E$67,MATCH(Data!A1007,'budget subgp'!$B$2:$B$67,0),4),"")</f>
        <v>Operational expenditure</v>
      </c>
      <c r="E1007" s="40" t="s">
        <v>653</v>
      </c>
      <c r="F1007" s="40">
        <v>2205102</v>
      </c>
      <c r="G1007" s="54" t="s">
        <v>532</v>
      </c>
      <c r="H1007" s="51"/>
      <c r="I1007" s="61" t="s">
        <v>1101</v>
      </c>
      <c r="XFD1007" s="67" t="str">
        <f>IF(COUNTIFS($D$3:D1007,D1007,$E$3:E1007,E1007,$F$3:F1007,F1007,$G$3:G1007,G1007)&gt;1,"Duplicate","")</f>
        <v/>
      </c>
    </row>
    <row r="1008" spans="1:9 16384:16384" ht="50.1" customHeight="1">
      <c r="A1008" s="40">
        <v>621</v>
      </c>
      <c r="B1008" s="40" t="s">
        <v>653</v>
      </c>
      <c r="C1008" s="40">
        <v>34</v>
      </c>
      <c r="D1008" s="38" t="str">
        <f>IFERROR(INDEX('budget subgp'!$B$2:$E$67,MATCH(Data!A1008,'budget subgp'!$B$2:$B$67,0),4),"")</f>
        <v>Operational expenditure</v>
      </c>
      <c r="E1008" s="40" t="s">
        <v>653</v>
      </c>
      <c r="F1008" s="40">
        <v>2602201</v>
      </c>
      <c r="G1008" s="54" t="s">
        <v>714</v>
      </c>
      <c r="H1008" s="51"/>
      <c r="I1008" s="61" t="s">
        <v>1101</v>
      </c>
      <c r="XFD1008" s="67"/>
    </row>
    <row r="1009" spans="1:9 16384:16384" ht="50.1" customHeight="1">
      <c r="A1009" s="40">
        <v>621</v>
      </c>
      <c r="B1009" s="40" t="s">
        <v>653</v>
      </c>
      <c r="C1009" s="40">
        <v>34</v>
      </c>
      <c r="D1009" s="38" t="str">
        <f>IFERROR(INDEX('budget subgp'!$B$2:$E$67,MATCH(Data!A1009,'budget subgp'!$B$2:$B$67,0),4),"")</f>
        <v>Operational expenditure</v>
      </c>
      <c r="E1009" s="40" t="s">
        <v>653</v>
      </c>
      <c r="F1009" s="40">
        <v>2520902</v>
      </c>
      <c r="G1009" s="54" t="s">
        <v>715</v>
      </c>
      <c r="H1009" s="51"/>
      <c r="I1009" s="59" t="s">
        <v>1102</v>
      </c>
      <c r="XFD1009" s="67" t="str">
        <f>IF(COUNTIFS($D$3:D1009,D1009,$E$3:E1009,E1009,$F$3:F1009,F1009,$G$3:G1009,G1009)&gt;1,"Duplicate","")</f>
        <v/>
      </c>
    </row>
    <row r="1010" spans="1:9 16384:16384" ht="50.1" customHeight="1">
      <c r="A1010" s="40">
        <v>621</v>
      </c>
      <c r="B1010" s="40" t="s">
        <v>653</v>
      </c>
      <c r="C1010" s="40">
        <v>34</v>
      </c>
      <c r="D1010" s="38" t="str">
        <f>IFERROR(INDEX('budget subgp'!$B$2:$E$67,MATCH(Data!A1010,'budget subgp'!$B$2:$B$67,0),4),"")</f>
        <v>Operational expenditure</v>
      </c>
      <c r="E1010" s="40" t="s">
        <v>653</v>
      </c>
      <c r="F1010" s="40">
        <v>2520906</v>
      </c>
      <c r="G1010" s="54" t="s">
        <v>716</v>
      </c>
      <c r="H1010" s="51"/>
      <c r="I1010" s="59" t="s">
        <v>1102</v>
      </c>
      <c r="XFD1010" s="67"/>
    </row>
    <row r="1011" spans="1:9 16384:16384" ht="50.1" customHeight="1">
      <c r="A1011" s="40">
        <v>621</v>
      </c>
      <c r="B1011" s="40" t="s">
        <v>653</v>
      </c>
      <c r="C1011" s="40">
        <v>34</v>
      </c>
      <c r="D1011" s="38" t="str">
        <f>IFERROR(INDEX('budget subgp'!$B$2:$E$67,MATCH(Data!A1011,'budget subgp'!$B$2:$B$67,0),4),"")</f>
        <v>Operational expenditure</v>
      </c>
      <c r="E1011" s="40" t="s">
        <v>653</v>
      </c>
      <c r="F1011" s="40">
        <v>2521601</v>
      </c>
      <c r="G1011" s="54" t="s">
        <v>717</v>
      </c>
      <c r="H1011" s="51"/>
      <c r="I1011" s="59" t="s">
        <v>1102</v>
      </c>
      <c r="XFD1011" s="67" t="str">
        <f>IF(COUNTIFS($D$3:D1011,D1011,$E$3:E1011,E1011,$F$3:F1011,F1011,$G$3:G1011,G1011)&gt;1,"Duplicate","")</f>
        <v/>
      </c>
    </row>
    <row r="1012" spans="1:9 16384:16384" ht="50.1" customHeight="1">
      <c r="A1012" s="40">
        <v>621</v>
      </c>
      <c r="B1012" s="40" t="s">
        <v>653</v>
      </c>
      <c r="C1012" s="40">
        <v>34</v>
      </c>
      <c r="D1012" s="38" t="str">
        <f>IFERROR(INDEX('budget subgp'!$B$2:$E$67,MATCH(Data!A1012,'budget subgp'!$B$2:$B$67,0),4),"")</f>
        <v>Operational expenditure</v>
      </c>
      <c r="E1012" s="40" t="s">
        <v>653</v>
      </c>
      <c r="F1012" s="40">
        <v>2510417</v>
      </c>
      <c r="G1012" s="54" t="s">
        <v>718</v>
      </c>
      <c r="H1012" s="51"/>
      <c r="I1012" s="59" t="s">
        <v>1102</v>
      </c>
      <c r="XFD1012" s="67"/>
    </row>
    <row r="1013" spans="1:9 16384:16384" ht="50.1" customHeight="1">
      <c r="A1013" s="40">
        <v>621</v>
      </c>
      <c r="B1013" s="40" t="s">
        <v>653</v>
      </c>
      <c r="C1013" s="40">
        <v>34</v>
      </c>
      <c r="D1013" s="38" t="str">
        <f>IFERROR(INDEX('budget subgp'!$B$2:$E$67,MATCH(Data!A1013,'budget subgp'!$B$2:$B$67,0),4),"")</f>
        <v>Operational expenditure</v>
      </c>
      <c r="E1013" s="40" t="s">
        <v>653</v>
      </c>
      <c r="F1013" s="40">
        <v>2510418</v>
      </c>
      <c r="G1013" s="54" t="s">
        <v>719</v>
      </c>
      <c r="H1013" s="51"/>
      <c r="I1013" s="59" t="s">
        <v>1102</v>
      </c>
      <c r="XFD1013" s="67" t="str">
        <f>IF(COUNTIFS($D$3:D1013,D1013,$E$3:E1013,E1013,$F$3:F1013,F1013,$G$3:G1013,G1013)&gt;1,"Duplicate","")</f>
        <v/>
      </c>
    </row>
    <row r="1014" spans="1:9 16384:16384" ht="50.1" customHeight="1">
      <c r="A1014" s="40">
        <v>621</v>
      </c>
      <c r="B1014" s="40" t="s">
        <v>653</v>
      </c>
      <c r="C1014" s="40">
        <v>34</v>
      </c>
      <c r="D1014" s="38" t="str">
        <f>IFERROR(INDEX('budget subgp'!$B$2:$E$67,MATCH(Data!A1014,'budget subgp'!$B$2:$B$67,0),4),"")</f>
        <v>Operational expenditure</v>
      </c>
      <c r="E1014" s="40" t="s">
        <v>653</v>
      </c>
      <c r="F1014" s="40">
        <v>2510707</v>
      </c>
      <c r="G1014" s="54" t="s">
        <v>720</v>
      </c>
      <c r="H1014" s="51"/>
      <c r="I1014" s="59" t="s">
        <v>1102</v>
      </c>
      <c r="XFD1014" s="67"/>
    </row>
    <row r="1015" spans="1:9 16384:16384" ht="50.1" customHeight="1">
      <c r="A1015" s="40">
        <v>621</v>
      </c>
      <c r="B1015" s="40" t="s">
        <v>653</v>
      </c>
      <c r="C1015" s="40">
        <v>34</v>
      </c>
      <c r="D1015" s="38" t="str">
        <f>IFERROR(INDEX('budget subgp'!$B$2:$E$67,MATCH(Data!A1015,'budget subgp'!$B$2:$B$67,0),4),"")</f>
        <v>Operational expenditure</v>
      </c>
      <c r="E1015" s="40" t="s">
        <v>653</v>
      </c>
      <c r="F1015" s="40">
        <v>2521803</v>
      </c>
      <c r="G1015" s="54" t="s">
        <v>713</v>
      </c>
      <c r="H1015" s="51"/>
      <c r="I1015" s="59" t="s">
        <v>1102</v>
      </c>
      <c r="XFD1015" s="67"/>
    </row>
    <row r="1016" spans="1:9 16384:16384" ht="50.1" customHeight="1">
      <c r="A1016" s="40">
        <v>621</v>
      </c>
      <c r="B1016" s="40" t="s">
        <v>653</v>
      </c>
      <c r="C1016" s="40">
        <v>34</v>
      </c>
      <c r="D1016" s="38" t="str">
        <f>IFERROR(INDEX('budget subgp'!$B$2:$E$67,MATCH(Data!A1016,'budget subgp'!$B$2:$B$67,0),4),"")</f>
        <v>Operational expenditure</v>
      </c>
      <c r="E1016" s="40" t="s">
        <v>653</v>
      </c>
      <c r="F1016" s="40">
        <v>2521906</v>
      </c>
      <c r="G1016" s="54" t="s">
        <v>721</v>
      </c>
      <c r="H1016" s="51"/>
      <c r="I1016" s="59" t="s">
        <v>1102</v>
      </c>
      <c r="XFD1016" s="67" t="str">
        <f>IF(COUNTIFS($D$3:D1016,D1016,$E$3:E1016,E1016,$F$3:F1016,F1016,$G$3:G1016,G1016)&gt;1,"Duplicate","")</f>
        <v/>
      </c>
    </row>
    <row r="1017" spans="1:9 16384:16384" ht="50.1" customHeight="1">
      <c r="A1017" s="40">
        <v>621</v>
      </c>
      <c r="B1017" s="40" t="s">
        <v>653</v>
      </c>
      <c r="C1017" s="40">
        <v>34</v>
      </c>
      <c r="D1017" s="38" t="str">
        <f>IFERROR(INDEX('budget subgp'!$B$2:$E$67,MATCH(Data!A1017,'budget subgp'!$B$2:$B$67,0),4),"")</f>
        <v>Operational expenditure</v>
      </c>
      <c r="E1017" s="40" t="s">
        <v>653</v>
      </c>
      <c r="F1017" s="40">
        <v>4605005</v>
      </c>
      <c r="G1017" s="54" t="s">
        <v>363</v>
      </c>
      <c r="H1017" s="51"/>
      <c r="I1017" s="61" t="s">
        <v>1105</v>
      </c>
      <c r="XFD1017" s="67"/>
    </row>
    <row r="1018" spans="1:9 16384:16384" ht="50.1" customHeight="1">
      <c r="A1018" s="40">
        <v>621</v>
      </c>
      <c r="B1018" s="40" t="s">
        <v>653</v>
      </c>
      <c r="C1018" s="40">
        <v>34</v>
      </c>
      <c r="D1018" s="38" t="str">
        <f>IFERROR(INDEX('budget subgp'!$B$2:$E$67,MATCH(Data!A1018,'budget subgp'!$B$2:$B$67,0),4),"")</f>
        <v>Operational expenditure</v>
      </c>
      <c r="E1018" s="40" t="s">
        <v>653</v>
      </c>
      <c r="F1018" s="40">
        <v>2520111</v>
      </c>
      <c r="G1018" s="54" t="s">
        <v>722</v>
      </c>
      <c r="H1018" s="51"/>
      <c r="I1018" s="59" t="s">
        <v>1102</v>
      </c>
      <c r="XFD1018" s="67" t="str">
        <f>IF(COUNTIFS($D$3:D1018,D1018,$E$3:E1018,E1018,$F$3:F1018,F1018,$G$3:G1018,G1018)&gt;1,"Duplicate","")</f>
        <v/>
      </c>
    </row>
    <row r="1019" spans="1:9 16384:16384" ht="50.1" customHeight="1">
      <c r="A1019" s="40">
        <v>621</v>
      </c>
      <c r="B1019" s="40" t="s">
        <v>653</v>
      </c>
      <c r="C1019" s="40">
        <v>34</v>
      </c>
      <c r="D1019" s="38" t="str">
        <f>IFERROR(INDEX('budget subgp'!$B$2:$E$67,MATCH(Data!A1019,'budget subgp'!$B$2:$B$67,0),4),"")</f>
        <v>Operational expenditure</v>
      </c>
      <c r="E1019" s="40" t="s">
        <v>653</v>
      </c>
      <c r="F1019" s="40">
        <v>2521602</v>
      </c>
      <c r="G1019" s="54" t="s">
        <v>723</v>
      </c>
      <c r="H1019" s="51"/>
      <c r="I1019" s="59" t="s">
        <v>1102</v>
      </c>
      <c r="XFD1019" s="67"/>
    </row>
    <row r="1020" spans="1:9 16384:16384" ht="50.1" customHeight="1">
      <c r="A1020" s="40">
        <v>621</v>
      </c>
      <c r="B1020" s="40" t="s">
        <v>653</v>
      </c>
      <c r="C1020" s="40">
        <v>34</v>
      </c>
      <c r="D1020" s="38" t="str">
        <f>IFERROR(INDEX('budget subgp'!$B$2:$E$67,MATCH(Data!A1020,'budget subgp'!$B$2:$B$67,0),4),"")</f>
        <v>Operational expenditure</v>
      </c>
      <c r="E1020" s="40" t="s">
        <v>653</v>
      </c>
      <c r="F1020" s="40">
        <v>2522303</v>
      </c>
      <c r="G1020" s="54" t="s">
        <v>724</v>
      </c>
      <c r="H1020" s="51"/>
      <c r="I1020" s="59" t="s">
        <v>1102</v>
      </c>
      <c r="XFD1020" s="67" t="str">
        <f>IF(COUNTIFS($D$3:D1020,D1020,$E$3:E1020,E1020,$F$3:F1020,F1020,$G$3:G1020,G1020)&gt;1,"Duplicate","")</f>
        <v/>
      </c>
    </row>
    <row r="1021" spans="1:9 16384:16384" ht="50.1" customHeight="1">
      <c r="A1021" s="40">
        <v>621</v>
      </c>
      <c r="B1021" s="40" t="s">
        <v>653</v>
      </c>
      <c r="C1021" s="40">
        <v>34</v>
      </c>
      <c r="D1021" s="38" t="str">
        <f>IFERROR(INDEX('budget subgp'!$B$2:$E$67,MATCH(Data!A1021,'budget subgp'!$B$2:$B$67,0),4),"")</f>
        <v>Operational expenditure</v>
      </c>
      <c r="E1021" s="40" t="s">
        <v>653</v>
      </c>
      <c r="F1021" s="40">
        <v>2522304</v>
      </c>
      <c r="G1021" s="54" t="s">
        <v>725</v>
      </c>
      <c r="H1021" s="51"/>
      <c r="I1021" s="59" t="s">
        <v>1102</v>
      </c>
      <c r="XFD1021" s="67"/>
    </row>
    <row r="1022" spans="1:9 16384:16384" ht="50.1" customHeight="1">
      <c r="A1022" s="40">
        <v>621</v>
      </c>
      <c r="B1022" s="40" t="s">
        <v>653</v>
      </c>
      <c r="C1022" s="40">
        <v>34</v>
      </c>
      <c r="D1022" s="38" t="str">
        <f>IFERROR(INDEX('budget subgp'!$B$2:$E$67,MATCH(Data!A1022,'budget subgp'!$B$2:$B$67,0),4),"")</f>
        <v>Operational expenditure</v>
      </c>
      <c r="E1022" s="40" t="s">
        <v>653</v>
      </c>
      <c r="F1022" s="40">
        <v>2522305</v>
      </c>
      <c r="G1022" s="54" t="s">
        <v>726</v>
      </c>
      <c r="H1022" s="51"/>
      <c r="I1022" s="59" t="s">
        <v>1102</v>
      </c>
      <c r="XFD1022" s="67" t="str">
        <f>IF(COUNTIFS($D$3:D1022,D1022,$E$3:E1022,E1022,$F$3:F1022,F1022,$G$3:G1022,G1022)&gt;1,"Duplicate","")</f>
        <v/>
      </c>
    </row>
    <row r="1023" spans="1:9 16384:16384" ht="50.1" customHeight="1">
      <c r="A1023" s="40">
        <v>621</v>
      </c>
      <c r="B1023" s="40" t="s">
        <v>653</v>
      </c>
      <c r="C1023" s="40">
        <v>34</v>
      </c>
      <c r="D1023" s="38" t="str">
        <f>IFERROR(INDEX('budget subgp'!$B$2:$E$67,MATCH(Data!A1023,'budget subgp'!$B$2:$B$67,0),4),"")</f>
        <v>Operational expenditure</v>
      </c>
      <c r="E1023" s="40" t="s">
        <v>653</v>
      </c>
      <c r="F1023" s="40">
        <v>2522306</v>
      </c>
      <c r="G1023" s="54" t="s">
        <v>727</v>
      </c>
      <c r="H1023" s="51"/>
      <c r="I1023" s="59" t="s">
        <v>1102</v>
      </c>
      <c r="XFD1023" s="67"/>
    </row>
    <row r="1024" spans="1:9 16384:16384" ht="50.1" customHeight="1">
      <c r="A1024" s="40">
        <v>621</v>
      </c>
      <c r="B1024" s="40" t="s">
        <v>653</v>
      </c>
      <c r="C1024" s="40">
        <v>34</v>
      </c>
      <c r="D1024" s="38" t="str">
        <f>IFERROR(INDEX('budget subgp'!$B$2:$E$67,MATCH(Data!A1024,'budget subgp'!$B$2:$B$67,0),4),"")</f>
        <v>Operational expenditure</v>
      </c>
      <c r="E1024" s="40" t="s">
        <v>653</v>
      </c>
      <c r="F1024" s="40">
        <v>2522310</v>
      </c>
      <c r="G1024" s="54" t="s">
        <v>728</v>
      </c>
      <c r="H1024" s="51"/>
      <c r="I1024" s="59" t="s">
        <v>1102</v>
      </c>
      <c r="XFD1024" s="67" t="str">
        <f>IF(COUNTIFS($D$3:D1024,D1024,$E$3:E1024,E1024,$F$3:F1024,F1024,$G$3:G1024,G1024)&gt;1,"Duplicate","")</f>
        <v/>
      </c>
    </row>
    <row r="1025" spans="1:9 16384:16384" ht="50.1" customHeight="1">
      <c r="A1025" s="40">
        <v>621</v>
      </c>
      <c r="B1025" s="40" t="s">
        <v>653</v>
      </c>
      <c r="C1025" s="40">
        <v>34</v>
      </c>
      <c r="D1025" s="38" t="str">
        <f>IFERROR(INDEX('budget subgp'!$B$2:$E$67,MATCH(Data!A1025,'budget subgp'!$B$2:$B$67,0),4),"")</f>
        <v>Operational expenditure</v>
      </c>
      <c r="E1025" s="40" t="s">
        <v>653</v>
      </c>
      <c r="F1025" s="40">
        <v>2522315</v>
      </c>
      <c r="G1025" s="54" t="s">
        <v>729</v>
      </c>
      <c r="H1025" s="51"/>
      <c r="I1025" s="59" t="s">
        <v>1102</v>
      </c>
      <c r="XFD1025" s="67"/>
    </row>
    <row r="1026" spans="1:9 16384:16384" ht="50.1" customHeight="1">
      <c r="A1026" s="40">
        <v>621</v>
      </c>
      <c r="B1026" s="40" t="s">
        <v>653</v>
      </c>
      <c r="C1026" s="40">
        <v>34</v>
      </c>
      <c r="D1026" s="38" t="str">
        <f>IFERROR(INDEX('budget subgp'!$B$2:$E$67,MATCH(Data!A1026,'budget subgp'!$B$2:$B$67,0),4),"")</f>
        <v>Operational expenditure</v>
      </c>
      <c r="E1026" s="40" t="s">
        <v>653</v>
      </c>
      <c r="F1026" s="40">
        <v>2522316</v>
      </c>
      <c r="G1026" s="54" t="s">
        <v>730</v>
      </c>
      <c r="H1026" s="51"/>
      <c r="I1026" s="59" t="s">
        <v>1102</v>
      </c>
      <c r="XFD1026" s="67" t="str">
        <f>IF(COUNTIFS($D$3:D1026,D1026,$E$3:E1026,E1026,$F$3:F1026,F1026,$G$3:G1026,G1026)&gt;1,"Duplicate","")</f>
        <v/>
      </c>
    </row>
    <row r="1027" spans="1:9 16384:16384" ht="50.1" customHeight="1">
      <c r="A1027" s="40">
        <v>621</v>
      </c>
      <c r="B1027" s="40" t="s">
        <v>653</v>
      </c>
      <c r="C1027" s="40">
        <v>34</v>
      </c>
      <c r="D1027" s="38" t="str">
        <f>IFERROR(INDEX('budget subgp'!$B$2:$E$67,MATCH(Data!A1027,'budget subgp'!$B$2:$B$67,0),4),"")</f>
        <v>Operational expenditure</v>
      </c>
      <c r="E1027" s="40" t="s">
        <v>653</v>
      </c>
      <c r="F1027" s="40">
        <v>2522317</v>
      </c>
      <c r="G1027" s="54" t="s">
        <v>731</v>
      </c>
      <c r="H1027" s="51"/>
      <c r="I1027" s="59" t="s">
        <v>1102</v>
      </c>
      <c r="XFD1027" s="67"/>
    </row>
    <row r="1028" spans="1:9 16384:16384" ht="50.1" customHeight="1">
      <c r="A1028" s="40">
        <v>621</v>
      </c>
      <c r="B1028" s="40" t="s">
        <v>653</v>
      </c>
      <c r="C1028" s="40">
        <v>34</v>
      </c>
      <c r="D1028" s="38" t="str">
        <f>IFERROR(INDEX('budget subgp'!$B$2:$E$67,MATCH(Data!A1028,'budget subgp'!$B$2:$B$67,0),4),"")</f>
        <v>Operational expenditure</v>
      </c>
      <c r="E1028" s="40" t="s">
        <v>653</v>
      </c>
      <c r="F1028" s="40">
        <v>2601007</v>
      </c>
      <c r="G1028" s="54" t="s">
        <v>732</v>
      </c>
      <c r="H1028" s="51"/>
      <c r="I1028" s="61" t="s">
        <v>1101</v>
      </c>
      <c r="XFD1028" s="67" t="str">
        <f>IF(COUNTIFS($D$3:D1028,D1028,$E$3:E1028,E1028,$F$3:F1028,F1028,$G$3:G1028,G1028)&gt;1,"Duplicate","")</f>
        <v/>
      </c>
    </row>
    <row r="1029" spans="1:9 16384:16384" ht="50.1" customHeight="1">
      <c r="A1029" s="40">
        <v>621</v>
      </c>
      <c r="B1029" s="40" t="s">
        <v>653</v>
      </c>
      <c r="C1029" s="40">
        <v>34</v>
      </c>
      <c r="D1029" s="38" t="str">
        <f>IFERROR(INDEX('budget subgp'!$B$2:$E$67,MATCH(Data!A1029,'budget subgp'!$B$2:$B$67,0),4),"")</f>
        <v>Operational expenditure</v>
      </c>
      <c r="E1029" s="40" t="s">
        <v>653</v>
      </c>
      <c r="F1029" s="40">
        <v>2601008</v>
      </c>
      <c r="G1029" s="54" t="s">
        <v>733</v>
      </c>
      <c r="H1029" s="51"/>
      <c r="I1029" s="61" t="s">
        <v>1101</v>
      </c>
      <c r="XFD1029" s="67"/>
    </row>
    <row r="1030" spans="1:9 16384:16384" ht="50.1" customHeight="1">
      <c r="A1030" s="40">
        <v>621</v>
      </c>
      <c r="B1030" s="40" t="s">
        <v>653</v>
      </c>
      <c r="C1030" s="40">
        <v>34</v>
      </c>
      <c r="D1030" s="38" t="str">
        <f>IFERROR(INDEX('budget subgp'!$B$2:$E$67,MATCH(Data!A1030,'budget subgp'!$B$2:$B$67,0),4),"")</f>
        <v>Operational expenditure</v>
      </c>
      <c r="E1030" s="40" t="s">
        <v>653</v>
      </c>
      <c r="F1030" s="40">
        <v>2601009</v>
      </c>
      <c r="G1030" s="54" t="s">
        <v>734</v>
      </c>
      <c r="H1030" s="51"/>
      <c r="I1030" s="61" t="s">
        <v>1101</v>
      </c>
      <c r="XFD1030" s="67" t="str">
        <f>IF(COUNTIFS($D$3:D1030,D1030,$E$3:E1030,E1030,$F$3:F1030,F1030,$G$3:G1030,G1030)&gt;1,"Duplicate","")</f>
        <v/>
      </c>
    </row>
    <row r="1031" spans="1:9 16384:16384" ht="50.1" customHeight="1">
      <c r="A1031" s="40">
        <v>621</v>
      </c>
      <c r="B1031" s="40" t="s">
        <v>653</v>
      </c>
      <c r="C1031" s="40">
        <v>34</v>
      </c>
      <c r="D1031" s="38" t="str">
        <f>IFERROR(INDEX('budget subgp'!$B$2:$E$67,MATCH(Data!A1031,'budget subgp'!$B$2:$B$67,0),4),"")</f>
        <v>Operational expenditure</v>
      </c>
      <c r="E1031" s="40" t="s">
        <v>653</v>
      </c>
      <c r="F1031" s="40">
        <v>2601010</v>
      </c>
      <c r="G1031" s="54" t="s">
        <v>735</v>
      </c>
      <c r="H1031" s="51"/>
      <c r="I1031" s="61" t="s">
        <v>1101</v>
      </c>
      <c r="XFD1031" s="67"/>
    </row>
    <row r="1032" spans="1:9 16384:16384" ht="50.1" customHeight="1">
      <c r="A1032" s="40">
        <v>621</v>
      </c>
      <c r="B1032" s="40" t="s">
        <v>653</v>
      </c>
      <c r="C1032" s="40">
        <v>34</v>
      </c>
      <c r="D1032" s="38" t="str">
        <f>IFERROR(INDEX('budget subgp'!$B$2:$E$67,MATCH(Data!A1032,'budget subgp'!$B$2:$B$67,0),4),"")</f>
        <v>Operational expenditure</v>
      </c>
      <c r="E1032" s="40" t="s">
        <v>653</v>
      </c>
      <c r="F1032" s="40">
        <v>4101009</v>
      </c>
      <c r="G1032" s="54" t="s">
        <v>736</v>
      </c>
      <c r="H1032" s="51"/>
      <c r="I1032" s="61" t="s">
        <v>1105</v>
      </c>
      <c r="XFD1032" s="67" t="str">
        <f>IF(COUNTIFS($D$3:D1032,D1032,$E$3:E1032,E1032,$F$3:F1032,F1032,$G$3:G1032,G1032)&gt;1,"Duplicate","")</f>
        <v/>
      </c>
    </row>
    <row r="1033" spans="1:9 16384:16384" ht="50.1" customHeight="1">
      <c r="A1033" s="40">
        <v>621</v>
      </c>
      <c r="B1033" s="40" t="s">
        <v>653</v>
      </c>
      <c r="C1033" s="40">
        <v>34</v>
      </c>
      <c r="D1033" s="38" t="str">
        <f>IFERROR(INDEX('budget subgp'!$B$2:$E$67,MATCH(Data!A1033,'budget subgp'!$B$2:$B$67,0),4),"")</f>
        <v>Operational expenditure</v>
      </c>
      <c r="E1033" s="40" t="s">
        <v>653</v>
      </c>
      <c r="F1033" s="40">
        <v>4102021</v>
      </c>
      <c r="G1033" s="54" t="s">
        <v>737</v>
      </c>
      <c r="H1033" s="51"/>
      <c r="I1033" s="61" t="s">
        <v>1105</v>
      </c>
      <c r="XFD1033" s="67"/>
    </row>
    <row r="1034" spans="1:9 16384:16384" ht="50.1" customHeight="1">
      <c r="A1034" s="40">
        <v>621</v>
      </c>
      <c r="B1034" s="40" t="s">
        <v>653</v>
      </c>
      <c r="C1034" s="40">
        <v>34</v>
      </c>
      <c r="D1034" s="38" t="str">
        <f>IFERROR(INDEX('budget subgp'!$B$2:$E$67,MATCH(Data!A1034,'budget subgp'!$B$2:$B$67,0),4),"")</f>
        <v>Operational expenditure</v>
      </c>
      <c r="E1034" s="40" t="s">
        <v>653</v>
      </c>
      <c r="F1034" s="40">
        <v>4103013</v>
      </c>
      <c r="G1034" s="54" t="s">
        <v>738</v>
      </c>
      <c r="H1034" s="51"/>
      <c r="I1034" s="61" t="s">
        <v>1105</v>
      </c>
      <c r="XFD1034" s="67" t="str">
        <f>IF(COUNTIFS($D$3:D1034,D1034,$E$3:E1034,E1034,$F$3:F1034,F1034,$G$3:G1034,G1034)&gt;1,"Duplicate","")</f>
        <v/>
      </c>
    </row>
    <row r="1035" spans="1:9 16384:16384" ht="50.1" customHeight="1">
      <c r="A1035" s="40">
        <v>621</v>
      </c>
      <c r="B1035" s="40" t="s">
        <v>653</v>
      </c>
      <c r="C1035" s="40">
        <v>34</v>
      </c>
      <c r="D1035" s="38" t="str">
        <f>IFERROR(INDEX('budget subgp'!$B$2:$E$67,MATCH(Data!A1035,'budget subgp'!$B$2:$B$67,0),4),"")</f>
        <v>Operational expenditure</v>
      </c>
      <c r="E1035" s="40" t="s">
        <v>653</v>
      </c>
      <c r="F1035" s="40">
        <v>4103301</v>
      </c>
      <c r="G1035" s="54" t="s">
        <v>739</v>
      </c>
      <c r="H1035" s="51"/>
      <c r="I1035" s="61" t="s">
        <v>1105</v>
      </c>
      <c r="XFD1035" s="67"/>
    </row>
    <row r="1036" spans="1:9 16384:16384" ht="50.1" customHeight="1">
      <c r="A1036" s="40">
        <v>621</v>
      </c>
      <c r="B1036" s="40" t="s">
        <v>653</v>
      </c>
      <c r="C1036" s="40">
        <v>34</v>
      </c>
      <c r="D1036" s="38" t="str">
        <f>IFERROR(INDEX('budget subgp'!$B$2:$E$67,MATCH(Data!A1036,'budget subgp'!$B$2:$B$67,0),4),"")</f>
        <v>Operational expenditure</v>
      </c>
      <c r="E1036" s="40" t="s">
        <v>653</v>
      </c>
      <c r="F1036" s="40">
        <v>4103302</v>
      </c>
      <c r="G1036" s="54" t="s">
        <v>740</v>
      </c>
      <c r="H1036" s="51"/>
      <c r="I1036" s="61" t="s">
        <v>1105</v>
      </c>
      <c r="XFD1036" s="67" t="str">
        <f>IF(COUNTIFS($D$3:D1036,D1036,$E$3:E1036,E1036,$F$3:F1036,F1036,$G$3:G1036,G1036)&gt;1,"Duplicate","")</f>
        <v/>
      </c>
    </row>
    <row r="1037" spans="1:9 16384:16384" ht="50.1" customHeight="1">
      <c r="A1037" s="40">
        <v>621</v>
      </c>
      <c r="B1037" s="40" t="s">
        <v>653</v>
      </c>
      <c r="C1037" s="40">
        <v>34</v>
      </c>
      <c r="D1037" s="38" t="str">
        <f>IFERROR(INDEX('budget subgp'!$B$2:$E$67,MATCH(Data!A1037,'budget subgp'!$B$2:$B$67,0),4),"")</f>
        <v>Operational expenditure</v>
      </c>
      <c r="E1037" s="40" t="s">
        <v>653</v>
      </c>
      <c r="F1037" s="40">
        <v>2522320</v>
      </c>
      <c r="G1037" s="54" t="s">
        <v>741</v>
      </c>
      <c r="H1037" s="51"/>
      <c r="I1037" s="59" t="s">
        <v>1102</v>
      </c>
      <c r="XFD1037" s="67"/>
    </row>
    <row r="1038" spans="1:9 16384:16384" ht="50.1" customHeight="1">
      <c r="A1038" s="40">
        <v>621</v>
      </c>
      <c r="B1038" s="40" t="s">
        <v>653</v>
      </c>
      <c r="C1038" s="40">
        <v>34</v>
      </c>
      <c r="D1038" s="38" t="str">
        <f>IFERROR(INDEX('budget subgp'!$B$2:$E$67,MATCH(Data!A1038,'budget subgp'!$B$2:$B$67,0),4),"")</f>
        <v>Operational expenditure</v>
      </c>
      <c r="E1038" s="40" t="s">
        <v>653</v>
      </c>
      <c r="F1038" s="40">
        <v>2301002</v>
      </c>
      <c r="G1038" s="54" t="s">
        <v>510</v>
      </c>
      <c r="H1038" s="51"/>
      <c r="I1038" s="61" t="s">
        <v>1101</v>
      </c>
      <c r="XFD1038" s="67" t="str">
        <f>IF(COUNTIFS($D$3:D1038,D1038,$E$3:E1038,E1038,$F$3:F1038,F1038,$G$3:G1038,G1038)&gt;1,"Duplicate","")</f>
        <v/>
      </c>
    </row>
    <row r="1039" spans="1:9 16384:16384" ht="50.1" customHeight="1">
      <c r="A1039" s="40">
        <v>621</v>
      </c>
      <c r="B1039" s="40" t="s">
        <v>653</v>
      </c>
      <c r="C1039" s="40">
        <v>34</v>
      </c>
      <c r="D1039" s="38" t="str">
        <f>IFERROR(INDEX('budget subgp'!$B$2:$E$67,MATCH(Data!A1039,'budget subgp'!$B$2:$B$67,0),4),"")</f>
        <v>Operational expenditure</v>
      </c>
      <c r="E1039" s="40" t="s">
        <v>653</v>
      </c>
      <c r="F1039" s="40">
        <v>2304099</v>
      </c>
      <c r="G1039" s="54" t="s">
        <v>512</v>
      </c>
      <c r="H1039" s="51"/>
      <c r="I1039" s="61" t="s">
        <v>1101</v>
      </c>
      <c r="XFD1039" s="67"/>
    </row>
    <row r="1040" spans="1:9 16384:16384" ht="50.1" customHeight="1">
      <c r="A1040" s="40">
        <v>621</v>
      </c>
      <c r="B1040" s="40" t="s">
        <v>653</v>
      </c>
      <c r="C1040" s="40">
        <v>34</v>
      </c>
      <c r="D1040" s="38" t="str">
        <f>IFERROR(INDEX('budget subgp'!$B$2:$E$67,MATCH(Data!A1040,'budget subgp'!$B$2:$B$67,0),4),"")</f>
        <v>Operational expenditure</v>
      </c>
      <c r="E1040" s="40" t="s">
        <v>653</v>
      </c>
      <c r="F1040" s="40">
        <v>2530103</v>
      </c>
      <c r="G1040" s="54" t="s">
        <v>742</v>
      </c>
      <c r="H1040" s="51"/>
      <c r="I1040" s="59" t="s">
        <v>1102</v>
      </c>
      <c r="XFD1040" s="67"/>
    </row>
    <row r="1041" spans="1:9 16384:16384" ht="50.1" customHeight="1">
      <c r="A1041" s="40">
        <v>621</v>
      </c>
      <c r="B1041" s="40" t="s">
        <v>653</v>
      </c>
      <c r="C1041" s="40">
        <v>34</v>
      </c>
      <c r="D1041" s="38" t="str">
        <f>IFERROR(INDEX('budget subgp'!$B$2:$E$67,MATCH(Data!A1041,'budget subgp'!$B$2:$B$67,0),4),"")</f>
        <v>Operational expenditure</v>
      </c>
      <c r="E1041" s="40" t="s">
        <v>653</v>
      </c>
      <c r="F1041" s="40">
        <v>2308001</v>
      </c>
      <c r="G1041" s="54" t="s">
        <v>743</v>
      </c>
      <c r="H1041" s="51"/>
      <c r="I1041" s="61" t="s">
        <v>1101</v>
      </c>
      <c r="XFD1041" s="67" t="str">
        <f>IF(COUNTIFS($D$3:D1041,D1041,$E$3:E1041,E1041,$F$3:F1041,F1041,$G$3:G1041,G1041)&gt;1,"Duplicate","")</f>
        <v/>
      </c>
    </row>
    <row r="1042" spans="1:9 16384:16384" ht="50.1" customHeight="1">
      <c r="A1042" s="40">
        <v>621</v>
      </c>
      <c r="B1042" s="40" t="s">
        <v>653</v>
      </c>
      <c r="C1042" s="40">
        <v>34</v>
      </c>
      <c r="D1042" s="38" t="str">
        <f>IFERROR(INDEX('budget subgp'!$B$2:$E$67,MATCH(Data!A1042,'budget subgp'!$B$2:$B$67,0),4),"")</f>
        <v>Operational expenditure</v>
      </c>
      <c r="E1042" s="40" t="s">
        <v>653</v>
      </c>
      <c r="F1042" s="40">
        <v>2308002</v>
      </c>
      <c r="G1042" s="54" t="s">
        <v>744</v>
      </c>
      <c r="H1042" s="51"/>
      <c r="I1042" s="61" t="s">
        <v>1101</v>
      </c>
      <c r="XFD1042" s="67"/>
    </row>
    <row r="1043" spans="1:9 16384:16384" ht="50.1" customHeight="1">
      <c r="A1043" s="40">
        <v>621</v>
      </c>
      <c r="B1043" s="40" t="s">
        <v>653</v>
      </c>
      <c r="C1043" s="40">
        <v>34</v>
      </c>
      <c r="D1043" s="38" t="str">
        <f>IFERROR(INDEX('budget subgp'!$B$2:$E$67,MATCH(Data!A1043,'budget subgp'!$B$2:$B$67,0),4),"")</f>
        <v>Operational expenditure</v>
      </c>
      <c r="E1043" s="40" t="s">
        <v>653</v>
      </c>
      <c r="F1043" s="40">
        <v>2308003</v>
      </c>
      <c r="G1043" s="54" t="s">
        <v>745</v>
      </c>
      <c r="H1043" s="51"/>
      <c r="I1043" s="61" t="s">
        <v>1101</v>
      </c>
      <c r="XFD1043" s="67" t="str">
        <f>IF(COUNTIFS($D$3:D1043,D1043,$E$3:E1043,E1043,$F$3:F1043,F1043,$G$3:G1043,G1043)&gt;1,"Duplicate","")</f>
        <v/>
      </c>
    </row>
    <row r="1044" spans="1:9 16384:16384" ht="50.1" customHeight="1">
      <c r="A1044" s="40">
        <v>621</v>
      </c>
      <c r="B1044" s="40" t="s">
        <v>653</v>
      </c>
      <c r="C1044" s="40">
        <v>34</v>
      </c>
      <c r="D1044" s="38" t="str">
        <f>IFERROR(INDEX('budget subgp'!$B$2:$E$67,MATCH(Data!A1044,'budget subgp'!$B$2:$B$67,0),4),"")</f>
        <v>Operational expenditure</v>
      </c>
      <c r="E1044" s="40" t="s">
        <v>653</v>
      </c>
      <c r="F1044" s="40">
        <v>2308007</v>
      </c>
      <c r="G1044" s="54" t="s">
        <v>746</v>
      </c>
      <c r="H1044" s="51"/>
      <c r="I1044" s="61" t="s">
        <v>1101</v>
      </c>
      <c r="XFD1044" s="67"/>
    </row>
    <row r="1045" spans="1:9 16384:16384" ht="50.1" customHeight="1">
      <c r="A1045" s="40">
        <v>621</v>
      </c>
      <c r="B1045" s="40" t="s">
        <v>653</v>
      </c>
      <c r="C1045" s="40">
        <v>34</v>
      </c>
      <c r="D1045" s="38" t="str">
        <f>IFERROR(INDEX('budget subgp'!$B$2:$E$67,MATCH(Data!A1045,'budget subgp'!$B$2:$B$67,0),4),"")</f>
        <v>Operational expenditure</v>
      </c>
      <c r="E1045" s="40" t="s">
        <v>653</v>
      </c>
      <c r="F1045" s="40">
        <v>2308008</v>
      </c>
      <c r="G1045" s="54" t="s">
        <v>747</v>
      </c>
      <c r="H1045" s="51"/>
      <c r="I1045" s="61" t="s">
        <v>1101</v>
      </c>
      <c r="XFD1045" s="67" t="str">
        <f>IF(COUNTIFS($D$3:D1045,D1045,$E$3:E1045,E1045,$F$3:F1045,F1045,$G$3:G1045,G1045)&gt;1,"Duplicate","")</f>
        <v/>
      </c>
    </row>
    <row r="1046" spans="1:9 16384:16384" ht="50.1" customHeight="1">
      <c r="A1046" s="40">
        <v>621</v>
      </c>
      <c r="B1046" s="40" t="s">
        <v>653</v>
      </c>
      <c r="C1046" s="40">
        <v>34</v>
      </c>
      <c r="D1046" s="38" t="str">
        <f>IFERROR(INDEX('budget subgp'!$B$2:$E$67,MATCH(Data!A1046,'budget subgp'!$B$2:$B$67,0),4),"")</f>
        <v>Operational expenditure</v>
      </c>
      <c r="E1046" s="40" t="s">
        <v>653</v>
      </c>
      <c r="F1046" s="40">
        <v>2308201</v>
      </c>
      <c r="G1046" s="54" t="s">
        <v>541</v>
      </c>
      <c r="H1046" s="51"/>
      <c r="I1046" s="61" t="s">
        <v>1101</v>
      </c>
      <c r="XFD1046" s="67"/>
    </row>
    <row r="1047" spans="1:9 16384:16384" ht="50.1" customHeight="1">
      <c r="A1047" s="40">
        <v>621</v>
      </c>
      <c r="B1047" s="40" t="s">
        <v>653</v>
      </c>
      <c r="C1047" s="40">
        <v>34</v>
      </c>
      <c r="D1047" s="38" t="str">
        <f>IFERROR(INDEX('budget subgp'!$B$2:$E$67,MATCH(Data!A1047,'budget subgp'!$B$2:$B$67,0),4),"")</f>
        <v>Operational expenditure</v>
      </c>
      <c r="E1047" s="40" t="s">
        <v>653</v>
      </c>
      <c r="F1047" s="40">
        <v>4103202</v>
      </c>
      <c r="G1047" s="54" t="s">
        <v>748</v>
      </c>
      <c r="H1047" s="51"/>
      <c r="I1047" s="61" t="s">
        <v>1105</v>
      </c>
      <c r="XFD1047" s="67" t="str">
        <f>IF(COUNTIFS($D$3:D1047,D1047,$E$3:E1047,E1047,$F$3:F1047,F1047,$G$3:G1047,G1047)&gt;1,"Duplicate","")</f>
        <v/>
      </c>
    </row>
    <row r="1048" spans="1:9 16384:16384" ht="50.1" customHeight="1">
      <c r="A1048" s="40">
        <v>621</v>
      </c>
      <c r="B1048" s="40" t="s">
        <v>653</v>
      </c>
      <c r="C1048" s="40">
        <v>34</v>
      </c>
      <c r="D1048" s="38" t="str">
        <f>IFERROR(INDEX('budget subgp'!$B$2:$E$67,MATCH(Data!A1048,'budget subgp'!$B$2:$B$67,0),4),"")</f>
        <v>Operational expenditure</v>
      </c>
      <c r="E1048" s="40" t="s">
        <v>653</v>
      </c>
      <c r="F1048" s="40">
        <v>4103203</v>
      </c>
      <c r="G1048" s="54" t="s">
        <v>749</v>
      </c>
      <c r="H1048" s="51"/>
      <c r="I1048" s="61" t="s">
        <v>1105</v>
      </c>
      <c r="XFD1048" s="67"/>
    </row>
    <row r="1049" spans="1:9 16384:16384" ht="50.1" customHeight="1">
      <c r="A1049" s="40">
        <v>621</v>
      </c>
      <c r="B1049" s="40" t="s">
        <v>653</v>
      </c>
      <c r="C1049" s="40">
        <v>34</v>
      </c>
      <c r="D1049" s="38" t="str">
        <f>IFERROR(INDEX('budget subgp'!$B$2:$E$67,MATCH(Data!A1049,'budget subgp'!$B$2:$B$67,0),4),"")</f>
        <v>Operational expenditure</v>
      </c>
      <c r="E1049" s="40" t="s">
        <v>653</v>
      </c>
      <c r="F1049" s="40">
        <v>4103204</v>
      </c>
      <c r="G1049" s="54" t="s">
        <v>750</v>
      </c>
      <c r="H1049" s="51"/>
      <c r="I1049" s="61" t="s">
        <v>1105</v>
      </c>
      <c r="XFD1049" s="67" t="str">
        <f>IF(COUNTIFS($D$3:D1049,D1049,$E$3:E1049,E1049,$F$3:F1049,F1049,$G$3:G1049,G1049)&gt;1,"Duplicate","")</f>
        <v/>
      </c>
    </row>
    <row r="1050" spans="1:9 16384:16384" ht="50.1" customHeight="1">
      <c r="A1050" s="40">
        <v>621</v>
      </c>
      <c r="B1050" s="40" t="s">
        <v>653</v>
      </c>
      <c r="C1050" s="40">
        <v>34</v>
      </c>
      <c r="D1050" s="38" t="str">
        <f>IFERROR(INDEX('budget subgp'!$B$2:$E$67,MATCH(Data!A1050,'budget subgp'!$B$2:$B$67,0),4),"")</f>
        <v>Operational expenditure</v>
      </c>
      <c r="E1050" s="40" t="s">
        <v>653</v>
      </c>
      <c r="F1050" s="40">
        <v>4103205</v>
      </c>
      <c r="G1050" s="54" t="s">
        <v>751</v>
      </c>
      <c r="H1050" s="51"/>
      <c r="I1050" s="61" t="s">
        <v>1105</v>
      </c>
      <c r="XFD1050" s="67"/>
    </row>
    <row r="1051" spans="1:9 16384:16384" ht="50.1" customHeight="1">
      <c r="A1051" s="40">
        <v>621</v>
      </c>
      <c r="B1051" s="40" t="s">
        <v>653</v>
      </c>
      <c r="C1051" s="40">
        <v>34</v>
      </c>
      <c r="D1051" s="38" t="str">
        <f>IFERROR(INDEX('budget subgp'!$B$2:$E$67,MATCH(Data!A1051,'budget subgp'!$B$2:$B$67,0),4),"")</f>
        <v>Operational expenditure</v>
      </c>
      <c r="E1051" s="40" t="s">
        <v>653</v>
      </c>
      <c r="F1051" s="40">
        <v>4101003</v>
      </c>
      <c r="G1051" s="54" t="s">
        <v>752</v>
      </c>
      <c r="H1051" s="51"/>
      <c r="I1051" s="61" t="s">
        <v>1105</v>
      </c>
      <c r="XFD1051" s="67" t="str">
        <f>IF(COUNTIFS($D$3:D1051,D1051,$E$3:E1051,E1051,$F$3:F1051,F1051,$G$3:G1051,G1051)&gt;1,"Duplicate","")</f>
        <v/>
      </c>
    </row>
    <row r="1052" spans="1:9 16384:16384" ht="50.1" customHeight="1">
      <c r="A1052" s="40">
        <v>621</v>
      </c>
      <c r="B1052" s="40" t="s">
        <v>653</v>
      </c>
      <c r="C1052" s="40">
        <v>34</v>
      </c>
      <c r="D1052" s="38" t="str">
        <f>IFERROR(INDEX('budget subgp'!$B$2:$E$67,MATCH(Data!A1052,'budget subgp'!$B$2:$B$67,0),4),"")</f>
        <v>Operational expenditure</v>
      </c>
      <c r="E1052" s="40" t="s">
        <v>653</v>
      </c>
      <c r="F1052" s="40">
        <v>4101005</v>
      </c>
      <c r="G1052" s="54" t="s">
        <v>753</v>
      </c>
      <c r="H1052" s="51"/>
      <c r="I1052" s="61" t="s">
        <v>1105</v>
      </c>
      <c r="XFD1052" s="67"/>
    </row>
    <row r="1053" spans="1:9 16384:16384" ht="50.1" customHeight="1">
      <c r="A1053" s="40">
        <v>621</v>
      </c>
      <c r="B1053" s="40" t="s">
        <v>653</v>
      </c>
      <c r="C1053" s="40">
        <v>34</v>
      </c>
      <c r="D1053" s="38" t="str">
        <f>IFERROR(INDEX('budget subgp'!$B$2:$E$67,MATCH(Data!A1053,'budget subgp'!$B$2:$B$67,0),4),"")</f>
        <v>Operational expenditure</v>
      </c>
      <c r="E1053" s="40" t="s">
        <v>653</v>
      </c>
      <c r="F1053" s="40">
        <v>4108001</v>
      </c>
      <c r="G1053" s="54" t="s">
        <v>754</v>
      </c>
      <c r="H1053" s="51"/>
      <c r="I1053" s="61" t="s">
        <v>1105</v>
      </c>
      <c r="XFD1053" s="67" t="str">
        <f>IF(COUNTIFS($D$3:D1053,D1053,$E$3:E1053,E1053,$F$3:F1053,F1053,$G$3:G1053,G1053)&gt;1,"Duplicate","")</f>
        <v/>
      </c>
    </row>
    <row r="1054" spans="1:9 16384:16384" ht="50.1" customHeight="1">
      <c r="A1054" s="40">
        <v>621</v>
      </c>
      <c r="B1054" s="40" t="s">
        <v>653</v>
      </c>
      <c r="C1054" s="40">
        <v>34</v>
      </c>
      <c r="D1054" s="38" t="str">
        <f>IFERROR(INDEX('budget subgp'!$B$2:$E$67,MATCH(Data!A1054,'budget subgp'!$B$2:$B$67,0),4),"")</f>
        <v>Operational expenditure</v>
      </c>
      <c r="E1054" s="40" t="s">
        <v>653</v>
      </c>
      <c r="F1054" s="40">
        <v>2520110</v>
      </c>
      <c r="G1054" s="54" t="s">
        <v>755</v>
      </c>
      <c r="H1054" s="51"/>
      <c r="I1054" s="59" t="s">
        <v>1102</v>
      </c>
      <c r="XFD1054" s="67"/>
    </row>
    <row r="1055" spans="1:9 16384:16384" ht="50.1" customHeight="1">
      <c r="A1055" s="40">
        <v>621</v>
      </c>
      <c r="B1055" s="40" t="s">
        <v>653</v>
      </c>
      <c r="C1055" s="40">
        <v>34</v>
      </c>
      <c r="D1055" s="38" t="str">
        <f>IFERROR(INDEX('budget subgp'!$B$2:$E$67,MATCH(Data!A1055,'budget subgp'!$B$2:$B$67,0),4),"")</f>
        <v>Operational expenditure</v>
      </c>
      <c r="E1055" s="40" t="s">
        <v>653</v>
      </c>
      <c r="F1055" s="40">
        <v>2304201</v>
      </c>
      <c r="G1055" s="54" t="s">
        <v>756</v>
      </c>
      <c r="H1055" s="51"/>
      <c r="I1055" s="61" t="s">
        <v>1101</v>
      </c>
      <c r="XFD1055" s="67" t="str">
        <f>IF(COUNTIFS($D$3:D1055,D1055,$E$3:E1055,E1055,$F$3:F1055,F1055,$G$3:G1055,G1055)&gt;1,"Duplicate","")</f>
        <v/>
      </c>
    </row>
    <row r="1056" spans="1:9 16384:16384" ht="50.1" customHeight="1">
      <c r="A1056" s="40">
        <v>621</v>
      </c>
      <c r="B1056" s="40" t="s">
        <v>653</v>
      </c>
      <c r="C1056" s="40">
        <v>34</v>
      </c>
      <c r="D1056" s="38" t="str">
        <f>IFERROR(INDEX('budget subgp'!$B$2:$E$67,MATCH(Data!A1056,'budget subgp'!$B$2:$B$67,0),4),"")</f>
        <v>Operational expenditure</v>
      </c>
      <c r="E1056" s="40" t="s">
        <v>653</v>
      </c>
      <c r="F1056" s="40">
        <v>2510801</v>
      </c>
      <c r="G1056" s="54" t="s">
        <v>757</v>
      </c>
      <c r="H1056" s="51"/>
      <c r="I1056" s="59" t="s">
        <v>1102</v>
      </c>
      <c r="XFD1056" s="67"/>
    </row>
    <row r="1057" spans="1:9 16384:16384" ht="50.1" customHeight="1">
      <c r="A1057" s="40">
        <v>621</v>
      </c>
      <c r="B1057" s="40" t="s">
        <v>653</v>
      </c>
      <c r="C1057" s="40">
        <v>34</v>
      </c>
      <c r="D1057" s="38" t="str">
        <f>IFERROR(INDEX('budget subgp'!$B$2:$E$67,MATCH(Data!A1057,'budget subgp'!$B$2:$B$67,0),4),"")</f>
        <v>Operational expenditure</v>
      </c>
      <c r="E1057" s="40" t="s">
        <v>653</v>
      </c>
      <c r="F1057" s="40">
        <v>2510806</v>
      </c>
      <c r="G1057" s="54" t="s">
        <v>758</v>
      </c>
      <c r="H1057" s="51"/>
      <c r="I1057" s="59" t="s">
        <v>1102</v>
      </c>
      <c r="XFD1057" s="67" t="str">
        <f>IF(COUNTIFS($D$3:D1057,D1057,$E$3:E1057,E1057,$F$3:F1057,F1057,$G$3:G1057,G1057)&gt;1,"Duplicate","")</f>
        <v/>
      </c>
    </row>
    <row r="1058" spans="1:9 16384:16384" ht="50.1" customHeight="1">
      <c r="A1058" s="40">
        <v>621</v>
      </c>
      <c r="B1058" s="40" t="s">
        <v>653</v>
      </c>
      <c r="C1058" s="40">
        <v>34</v>
      </c>
      <c r="D1058" s="38" t="str">
        <f>IFERROR(INDEX('budget subgp'!$B$2:$E$67,MATCH(Data!A1058,'budget subgp'!$B$2:$B$67,0),4),"")</f>
        <v>Operational expenditure</v>
      </c>
      <c r="E1058" s="40" t="s">
        <v>653</v>
      </c>
      <c r="F1058" s="40">
        <v>2520101</v>
      </c>
      <c r="G1058" s="54" t="s">
        <v>759</v>
      </c>
      <c r="H1058" s="51"/>
      <c r="I1058" s="59" t="s">
        <v>1102</v>
      </c>
      <c r="XFD1058" s="67"/>
    </row>
    <row r="1059" spans="1:9 16384:16384" ht="50.1" customHeight="1">
      <c r="A1059" s="40">
        <v>621</v>
      </c>
      <c r="B1059" s="40" t="s">
        <v>653</v>
      </c>
      <c r="C1059" s="40">
        <v>34</v>
      </c>
      <c r="D1059" s="38" t="str">
        <f>IFERROR(INDEX('budget subgp'!$B$2:$E$67,MATCH(Data!A1059,'budget subgp'!$B$2:$B$67,0),4),"")</f>
        <v>Operational expenditure</v>
      </c>
      <c r="E1059" s="40" t="s">
        <v>653</v>
      </c>
      <c r="F1059" s="40">
        <v>2520103</v>
      </c>
      <c r="G1059" s="54" t="s">
        <v>760</v>
      </c>
      <c r="H1059" s="51"/>
      <c r="I1059" s="59" t="s">
        <v>1102</v>
      </c>
      <c r="XFD1059" s="67" t="str">
        <f>IF(COUNTIFS($D$3:D1059,D1059,$E$3:E1059,E1059,$F$3:F1059,F1059,$G$3:G1059,G1059)&gt;1,"Duplicate","")</f>
        <v/>
      </c>
    </row>
    <row r="1060" spans="1:9 16384:16384" ht="50.1" customHeight="1">
      <c r="A1060" s="40">
        <v>621</v>
      </c>
      <c r="B1060" s="40" t="s">
        <v>653</v>
      </c>
      <c r="C1060" s="40">
        <v>34</v>
      </c>
      <c r="D1060" s="38" t="str">
        <f>IFERROR(INDEX('budget subgp'!$B$2:$E$67,MATCH(Data!A1060,'budget subgp'!$B$2:$B$67,0),4),"")</f>
        <v>Operational expenditure</v>
      </c>
      <c r="E1060" s="40" t="s">
        <v>653</v>
      </c>
      <c r="F1060" s="40">
        <v>2520104</v>
      </c>
      <c r="G1060" s="54" t="s">
        <v>761</v>
      </c>
      <c r="H1060" s="51"/>
      <c r="I1060" s="59" t="s">
        <v>1102</v>
      </c>
      <c r="XFD1060" s="67"/>
    </row>
    <row r="1061" spans="1:9 16384:16384" ht="50.1" customHeight="1">
      <c r="A1061" s="40">
        <v>621</v>
      </c>
      <c r="B1061" s="40" t="s">
        <v>653</v>
      </c>
      <c r="C1061" s="40">
        <v>34</v>
      </c>
      <c r="D1061" s="38" t="str">
        <f>IFERROR(INDEX('budget subgp'!$B$2:$E$67,MATCH(Data!A1061,'budget subgp'!$B$2:$B$67,0),4),"")</f>
        <v>Operational expenditure</v>
      </c>
      <c r="E1061" s="40" t="s">
        <v>653</v>
      </c>
      <c r="F1061" s="40">
        <v>2520202</v>
      </c>
      <c r="G1061" s="54" t="s">
        <v>632</v>
      </c>
      <c r="H1061" s="51"/>
      <c r="I1061" s="59" t="s">
        <v>1102</v>
      </c>
      <c r="XFD1061" s="67" t="str">
        <f>IF(COUNTIFS($D$3:D1061,D1061,$E$3:E1061,E1061,$F$3:F1061,F1061,$G$3:G1061,G1061)&gt;1,"Duplicate","")</f>
        <v/>
      </c>
    </row>
    <row r="1062" spans="1:9 16384:16384" ht="50.1" customHeight="1">
      <c r="A1062" s="40">
        <v>621</v>
      </c>
      <c r="B1062" s="40" t="s">
        <v>653</v>
      </c>
      <c r="C1062" s="40">
        <v>34</v>
      </c>
      <c r="D1062" s="38" t="str">
        <f>IFERROR(INDEX('budget subgp'!$B$2:$E$67,MATCH(Data!A1062,'budget subgp'!$B$2:$B$67,0),4),"")</f>
        <v>Operational expenditure</v>
      </c>
      <c r="E1062" s="40" t="s">
        <v>653</v>
      </c>
      <c r="F1062" s="40">
        <v>2520303</v>
      </c>
      <c r="G1062" s="54" t="s">
        <v>762</v>
      </c>
      <c r="H1062" s="51"/>
      <c r="I1062" s="59" t="s">
        <v>1102</v>
      </c>
      <c r="XFD1062" s="67"/>
    </row>
    <row r="1063" spans="1:9 16384:16384" ht="50.1" customHeight="1">
      <c r="A1063" s="40">
        <v>621</v>
      </c>
      <c r="B1063" s="40" t="s">
        <v>653</v>
      </c>
      <c r="C1063" s="40">
        <v>34</v>
      </c>
      <c r="D1063" s="38" t="str">
        <f>IFERROR(INDEX('budget subgp'!$B$2:$E$67,MATCH(Data!A1063,'budget subgp'!$B$2:$B$67,0),4),"")</f>
        <v>Operational expenditure</v>
      </c>
      <c r="E1063" s="40" t="s">
        <v>653</v>
      </c>
      <c r="F1063" s="40">
        <v>2520602</v>
      </c>
      <c r="G1063" s="54" t="s">
        <v>763</v>
      </c>
      <c r="H1063" s="51"/>
      <c r="I1063" s="59" t="s">
        <v>1102</v>
      </c>
      <c r="XFD1063" s="67" t="str">
        <f>IF(COUNTIFS($D$3:D1063,D1063,$E$3:E1063,E1063,$F$3:F1063,F1063,$G$3:G1063,G1063)&gt;1,"Duplicate","")</f>
        <v/>
      </c>
    </row>
    <row r="1064" spans="1:9 16384:16384" ht="50.1" customHeight="1">
      <c r="A1064" s="40">
        <v>621</v>
      </c>
      <c r="B1064" s="40" t="s">
        <v>653</v>
      </c>
      <c r="C1064" s="40">
        <v>34</v>
      </c>
      <c r="D1064" s="38" t="str">
        <f>IFERROR(INDEX('budget subgp'!$B$2:$E$67,MATCH(Data!A1064,'budget subgp'!$B$2:$B$67,0),4),"")</f>
        <v>Operational expenditure</v>
      </c>
      <c r="E1064" s="40" t="s">
        <v>653</v>
      </c>
      <c r="F1064" s="40">
        <v>2520603</v>
      </c>
      <c r="G1064" s="54" t="s">
        <v>764</v>
      </c>
      <c r="H1064" s="51"/>
      <c r="I1064" s="59" t="s">
        <v>1102</v>
      </c>
      <c r="XFD1064" s="67"/>
    </row>
    <row r="1065" spans="1:9 16384:16384" ht="50.1" customHeight="1">
      <c r="A1065" s="40">
        <v>621</v>
      </c>
      <c r="B1065" s="40" t="s">
        <v>653</v>
      </c>
      <c r="C1065" s="40">
        <v>34</v>
      </c>
      <c r="D1065" s="38" t="str">
        <f>IFERROR(INDEX('budget subgp'!$B$2:$E$67,MATCH(Data!A1065,'budget subgp'!$B$2:$B$67,0),4),"")</f>
        <v>Operational expenditure</v>
      </c>
      <c r="E1065" s="40" t="s">
        <v>653</v>
      </c>
      <c r="F1065" s="40">
        <v>2520604</v>
      </c>
      <c r="G1065" s="54" t="s">
        <v>765</v>
      </c>
      <c r="H1065" s="51"/>
      <c r="I1065" s="59" t="s">
        <v>1102</v>
      </c>
      <c r="XFD1065" s="67" t="str">
        <f>IF(COUNTIFS($D$3:D1065,D1065,$E$3:E1065,E1065,$F$3:F1065,F1065,$G$3:G1065,G1065)&gt;1,"Duplicate","")</f>
        <v/>
      </c>
    </row>
    <row r="1066" spans="1:9 16384:16384" ht="50.1" customHeight="1">
      <c r="A1066" s="40">
        <v>621</v>
      </c>
      <c r="B1066" s="40" t="s">
        <v>653</v>
      </c>
      <c r="C1066" s="40">
        <v>34</v>
      </c>
      <c r="D1066" s="38" t="str">
        <f>IFERROR(INDEX('budget subgp'!$B$2:$E$67,MATCH(Data!A1066,'budget subgp'!$B$2:$B$67,0),4),"")</f>
        <v>Operational expenditure</v>
      </c>
      <c r="E1066" s="40" t="s">
        <v>653</v>
      </c>
      <c r="F1066" s="40">
        <v>2530209</v>
      </c>
      <c r="G1066" s="54" t="s">
        <v>766</v>
      </c>
      <c r="H1066" s="51"/>
      <c r="I1066" s="59" t="s">
        <v>1102</v>
      </c>
      <c r="XFD1066" s="67"/>
    </row>
    <row r="1067" spans="1:9 16384:16384" ht="50.1" customHeight="1">
      <c r="A1067" s="40">
        <v>621</v>
      </c>
      <c r="B1067" s="40" t="s">
        <v>653</v>
      </c>
      <c r="C1067" s="40">
        <v>34</v>
      </c>
      <c r="D1067" s="38" t="str">
        <f>IFERROR(INDEX('budget subgp'!$B$2:$E$67,MATCH(Data!A1067,'budget subgp'!$B$2:$B$67,0),4),"")</f>
        <v>Operational expenditure</v>
      </c>
      <c r="E1067" s="40" t="s">
        <v>653</v>
      </c>
      <c r="F1067" s="40">
        <v>2530210</v>
      </c>
      <c r="G1067" s="54" t="s">
        <v>767</v>
      </c>
      <c r="H1067" s="51"/>
      <c r="I1067" s="59" t="s">
        <v>1102</v>
      </c>
      <c r="XFD1067" s="67" t="str">
        <f>IF(COUNTIFS($D$3:D1067,D1067,$E$3:E1067,E1067,$F$3:F1067,F1067,$G$3:G1067,G1067)&gt;1,"Duplicate","")</f>
        <v/>
      </c>
    </row>
    <row r="1068" spans="1:9 16384:16384" ht="50.1" customHeight="1">
      <c r="A1068" s="40">
        <v>621</v>
      </c>
      <c r="B1068" s="40" t="s">
        <v>653</v>
      </c>
      <c r="C1068" s="40">
        <v>34</v>
      </c>
      <c r="D1068" s="38" t="str">
        <f>IFERROR(INDEX('budget subgp'!$B$2:$E$67,MATCH(Data!A1068,'budget subgp'!$B$2:$B$67,0),4),"")</f>
        <v>Operational expenditure</v>
      </c>
      <c r="E1068" s="40" t="s">
        <v>653</v>
      </c>
      <c r="F1068" s="40">
        <v>2501001</v>
      </c>
      <c r="G1068" s="54" t="s">
        <v>768</v>
      </c>
      <c r="H1068" s="51"/>
      <c r="I1068" s="59" t="s">
        <v>1102</v>
      </c>
      <c r="XFD1068" s="67"/>
    </row>
    <row r="1069" spans="1:9 16384:16384" ht="50.1" customHeight="1">
      <c r="A1069" s="40">
        <v>621</v>
      </c>
      <c r="B1069" s="40" t="s">
        <v>653</v>
      </c>
      <c r="C1069" s="40">
        <v>34</v>
      </c>
      <c r="D1069" s="38" t="str">
        <f>IFERROR(INDEX('budget subgp'!$B$2:$E$67,MATCH(Data!A1069,'budget subgp'!$B$2:$B$67,0),4),"")</f>
        <v>Operational expenditure</v>
      </c>
      <c r="E1069" s="40" t="s">
        <v>653</v>
      </c>
      <c r="F1069" s="40">
        <v>2520620</v>
      </c>
      <c r="G1069" s="54" t="s">
        <v>769</v>
      </c>
      <c r="H1069" s="51"/>
      <c r="I1069" s="59" t="s">
        <v>1102</v>
      </c>
      <c r="XFD1069" s="67" t="str">
        <f>IF(COUNTIFS($D$3:D1069,D1069,$E$3:E1069,E1069,$F$3:F1069,F1069,$G$3:G1069,G1069)&gt;1,"Duplicate","")</f>
        <v/>
      </c>
    </row>
    <row r="1070" spans="1:9 16384:16384" ht="50.1" customHeight="1">
      <c r="A1070" s="40">
        <v>621</v>
      </c>
      <c r="B1070" s="40" t="s">
        <v>653</v>
      </c>
      <c r="C1070" s="40">
        <v>34</v>
      </c>
      <c r="D1070" s="38" t="str">
        <f>IFERROR(INDEX('budget subgp'!$B$2:$E$67,MATCH(Data!A1070,'budget subgp'!$B$2:$B$67,0),4),"")</f>
        <v>Operational expenditure</v>
      </c>
      <c r="E1070" s="40" t="s">
        <v>653</v>
      </c>
      <c r="F1070" s="40">
        <v>2520109</v>
      </c>
      <c r="G1070" s="54" t="s">
        <v>770</v>
      </c>
      <c r="H1070" s="51"/>
      <c r="I1070" s="59" t="s">
        <v>1102</v>
      </c>
      <c r="XFD1070" s="67"/>
    </row>
    <row r="1071" spans="1:9 16384:16384" ht="50.1" customHeight="1">
      <c r="A1071" s="40">
        <v>621</v>
      </c>
      <c r="B1071" s="40" t="s">
        <v>653</v>
      </c>
      <c r="C1071" s="40">
        <v>34</v>
      </c>
      <c r="D1071" s="38" t="str">
        <f>IFERROR(INDEX('budget subgp'!$B$2:$E$67,MATCH(Data!A1071,'budget subgp'!$B$2:$B$67,0),4),"")</f>
        <v>Operational expenditure</v>
      </c>
      <c r="E1071" s="40" t="s">
        <v>653</v>
      </c>
      <c r="F1071" s="40">
        <v>2602101</v>
      </c>
      <c r="G1071" s="54" t="s">
        <v>771</v>
      </c>
      <c r="H1071" s="51"/>
      <c r="I1071" s="61" t="s">
        <v>1101</v>
      </c>
      <c r="XFD1071" s="67" t="str">
        <f>IF(COUNTIFS($D$3:D1071,D1071,$E$3:E1071,E1071,$F$3:F1071,F1071,$G$3:G1071,G1071)&gt;1,"Duplicate","")</f>
        <v/>
      </c>
    </row>
    <row r="1072" spans="1:9 16384:16384" ht="50.1" customHeight="1">
      <c r="A1072" s="40">
        <v>621</v>
      </c>
      <c r="B1072" s="40" t="s">
        <v>653</v>
      </c>
      <c r="C1072" s="40">
        <v>34</v>
      </c>
      <c r="D1072" s="38" t="str">
        <f>IFERROR(INDEX('budget subgp'!$B$2:$E$67,MATCH(Data!A1072,'budget subgp'!$B$2:$B$67,0),4),"")</f>
        <v>Operational expenditure</v>
      </c>
      <c r="E1072" s="40" t="s">
        <v>653</v>
      </c>
      <c r="F1072" s="40">
        <v>2510503</v>
      </c>
      <c r="G1072" s="54" t="s">
        <v>772</v>
      </c>
      <c r="H1072" s="51"/>
      <c r="I1072" s="59" t="s">
        <v>1102</v>
      </c>
      <c r="XFD1072" s="67"/>
    </row>
    <row r="1073" spans="1:9 16384:16384" ht="50.1" customHeight="1">
      <c r="A1073" s="40">
        <v>621</v>
      </c>
      <c r="B1073" s="40" t="s">
        <v>653</v>
      </c>
      <c r="C1073" s="40">
        <v>34</v>
      </c>
      <c r="D1073" s="38" t="str">
        <f>IFERROR(INDEX('budget subgp'!$B$2:$E$67,MATCH(Data!A1073,'budget subgp'!$B$2:$B$67,0),4),"")</f>
        <v>Operational expenditure</v>
      </c>
      <c r="E1073" s="40" t="s">
        <v>653</v>
      </c>
      <c r="F1073" s="40">
        <v>2510601</v>
      </c>
      <c r="G1073" s="54" t="s">
        <v>773</v>
      </c>
      <c r="H1073" s="51"/>
      <c r="I1073" s="59" t="s">
        <v>1102</v>
      </c>
      <c r="XFD1073" s="67" t="str">
        <f>IF(COUNTIFS($D$3:D1073,D1073,$E$3:E1073,E1073,$F$3:F1073,F1073,$G$3:G1073,G1073)&gt;1,"Duplicate","")</f>
        <v/>
      </c>
    </row>
    <row r="1074" spans="1:9 16384:16384" ht="50.1" customHeight="1">
      <c r="A1074" s="40">
        <v>621</v>
      </c>
      <c r="B1074" s="40" t="s">
        <v>653</v>
      </c>
      <c r="C1074" s="40">
        <v>34</v>
      </c>
      <c r="D1074" s="38" t="str">
        <f>IFERROR(INDEX('budget subgp'!$B$2:$E$67,MATCH(Data!A1074,'budget subgp'!$B$2:$B$67,0),4),"")</f>
        <v>Operational expenditure</v>
      </c>
      <c r="E1074" s="40" t="s">
        <v>653</v>
      </c>
      <c r="F1074" s="40">
        <v>2510604</v>
      </c>
      <c r="G1074" s="54" t="s">
        <v>774</v>
      </c>
      <c r="H1074" s="51"/>
      <c r="I1074" s="59" t="s">
        <v>1102</v>
      </c>
      <c r="XFD1074" s="67"/>
    </row>
    <row r="1075" spans="1:9 16384:16384" ht="50.1" customHeight="1">
      <c r="A1075" s="40">
        <v>621</v>
      </c>
      <c r="B1075" s="40" t="s">
        <v>653</v>
      </c>
      <c r="C1075" s="40">
        <v>34</v>
      </c>
      <c r="D1075" s="38" t="str">
        <f>IFERROR(INDEX('budget subgp'!$B$2:$E$67,MATCH(Data!A1075,'budget subgp'!$B$2:$B$67,0),4),"")</f>
        <v>Operational expenditure</v>
      </c>
      <c r="E1075" s="40" t="s">
        <v>653</v>
      </c>
      <c r="F1075" s="40">
        <v>2510605</v>
      </c>
      <c r="G1075" s="54" t="s">
        <v>775</v>
      </c>
      <c r="H1075" s="51"/>
      <c r="I1075" s="59" t="s">
        <v>1102</v>
      </c>
      <c r="XFD1075" s="67" t="str">
        <f>IF(COUNTIFS($D$3:D1075,D1075,$E$3:E1075,E1075,$F$3:F1075,F1075,$G$3:G1075,G1075)&gt;1,"Duplicate","")</f>
        <v/>
      </c>
    </row>
    <row r="1076" spans="1:9 16384:16384" ht="50.1" customHeight="1">
      <c r="A1076" s="40">
        <v>621</v>
      </c>
      <c r="B1076" s="40" t="s">
        <v>653</v>
      </c>
      <c r="C1076" s="40">
        <v>34</v>
      </c>
      <c r="D1076" s="38" t="str">
        <f>IFERROR(INDEX('budget subgp'!$B$2:$E$67,MATCH(Data!A1076,'budget subgp'!$B$2:$B$67,0),4),"")</f>
        <v>Operational expenditure</v>
      </c>
      <c r="E1076" s="40" t="s">
        <v>653</v>
      </c>
      <c r="F1076" s="40">
        <v>2510606</v>
      </c>
      <c r="G1076" s="54" t="s">
        <v>776</v>
      </c>
      <c r="H1076" s="51"/>
      <c r="I1076" s="59" t="s">
        <v>1102</v>
      </c>
      <c r="XFD1076" s="67"/>
    </row>
    <row r="1077" spans="1:9 16384:16384" ht="50.1" customHeight="1">
      <c r="A1077" s="40">
        <v>621</v>
      </c>
      <c r="B1077" s="40" t="s">
        <v>653</v>
      </c>
      <c r="C1077" s="40">
        <v>34</v>
      </c>
      <c r="D1077" s="38" t="str">
        <f>IFERROR(INDEX('budget subgp'!$B$2:$E$67,MATCH(Data!A1077,'budget subgp'!$B$2:$B$67,0),4),"")</f>
        <v>Operational expenditure</v>
      </c>
      <c r="E1077" s="40" t="s">
        <v>653</v>
      </c>
      <c r="F1077" s="40">
        <v>2510609</v>
      </c>
      <c r="G1077" s="54" t="s">
        <v>777</v>
      </c>
      <c r="H1077" s="51"/>
      <c r="I1077" s="59" t="s">
        <v>1102</v>
      </c>
      <c r="XFD1077" s="67" t="str">
        <f>IF(COUNTIFS($D$3:D1077,D1077,$E$3:E1077,E1077,$F$3:F1077,F1077,$G$3:G1077,G1077)&gt;1,"Duplicate","")</f>
        <v/>
      </c>
    </row>
    <row r="1078" spans="1:9 16384:16384" ht="50.1" customHeight="1">
      <c r="A1078" s="40">
        <v>621</v>
      </c>
      <c r="B1078" s="40" t="s">
        <v>653</v>
      </c>
      <c r="C1078" s="40">
        <v>34</v>
      </c>
      <c r="D1078" s="38" t="str">
        <f>IFERROR(INDEX('budget subgp'!$B$2:$E$67,MATCH(Data!A1078,'budget subgp'!$B$2:$B$67,0),4),"")</f>
        <v>Operational expenditure</v>
      </c>
      <c r="E1078" s="40" t="s">
        <v>653</v>
      </c>
      <c r="F1078" s="40">
        <v>2510612</v>
      </c>
      <c r="G1078" s="54" t="s">
        <v>778</v>
      </c>
      <c r="H1078" s="51"/>
      <c r="I1078" s="59" t="s">
        <v>1102</v>
      </c>
      <c r="XFD1078" s="67"/>
    </row>
    <row r="1079" spans="1:9 16384:16384" ht="50.1" customHeight="1">
      <c r="A1079" s="40">
        <v>621</v>
      </c>
      <c r="B1079" s="40" t="s">
        <v>653</v>
      </c>
      <c r="C1079" s="40">
        <v>34</v>
      </c>
      <c r="D1079" s="38" t="str">
        <f>IFERROR(INDEX('budget subgp'!$B$2:$E$67,MATCH(Data!A1079,'budget subgp'!$B$2:$B$67,0),4),"")</f>
        <v>Operational expenditure</v>
      </c>
      <c r="E1079" s="40" t="s">
        <v>653</v>
      </c>
      <c r="F1079" s="40">
        <v>2510613</v>
      </c>
      <c r="G1079" s="54" t="s">
        <v>779</v>
      </c>
      <c r="H1079" s="51"/>
      <c r="I1079" s="59" t="s">
        <v>1102</v>
      </c>
      <c r="XFD1079" s="67" t="str">
        <f>IF(COUNTIFS($D$3:D1079,D1079,$E$3:E1079,E1079,$F$3:F1079,F1079,$G$3:G1079,G1079)&gt;1,"Duplicate","")</f>
        <v/>
      </c>
    </row>
    <row r="1080" spans="1:9 16384:16384" ht="50.1" customHeight="1">
      <c r="A1080" s="40">
        <v>621</v>
      </c>
      <c r="B1080" s="40" t="s">
        <v>653</v>
      </c>
      <c r="C1080" s="40">
        <v>34</v>
      </c>
      <c r="D1080" s="38" t="str">
        <f>IFERROR(INDEX('budget subgp'!$B$2:$E$67,MATCH(Data!A1080,'budget subgp'!$B$2:$B$67,0),4),"")</f>
        <v>Operational expenditure</v>
      </c>
      <c r="E1080" s="40" t="s">
        <v>653</v>
      </c>
      <c r="F1080" s="40">
        <v>2510701</v>
      </c>
      <c r="G1080" s="54" t="s">
        <v>780</v>
      </c>
      <c r="H1080" s="51"/>
      <c r="I1080" s="59" t="s">
        <v>1102</v>
      </c>
      <c r="XFD1080" s="67"/>
    </row>
    <row r="1081" spans="1:9 16384:16384" ht="50.1" customHeight="1">
      <c r="A1081" s="40">
        <v>621</v>
      </c>
      <c r="B1081" s="40" t="s">
        <v>653</v>
      </c>
      <c r="C1081" s="40">
        <v>34</v>
      </c>
      <c r="D1081" s="38" t="str">
        <f>IFERROR(INDEX('budget subgp'!$B$2:$E$67,MATCH(Data!A1081,'budget subgp'!$B$2:$B$67,0),4),"")</f>
        <v>Operational expenditure</v>
      </c>
      <c r="E1081" s="40" t="s">
        <v>653</v>
      </c>
      <c r="F1081" s="40">
        <v>2510702</v>
      </c>
      <c r="G1081" s="54" t="s">
        <v>781</v>
      </c>
      <c r="H1081" s="51"/>
      <c r="I1081" s="59" t="s">
        <v>1102</v>
      </c>
      <c r="XFD1081" s="67" t="str">
        <f>IF(COUNTIFS($D$3:D1081,D1081,$E$3:E1081,E1081,$F$3:F1081,F1081,$G$3:G1081,G1081)&gt;1,"Duplicate","")</f>
        <v/>
      </c>
    </row>
    <row r="1082" spans="1:9 16384:16384" ht="50.1" customHeight="1">
      <c r="A1082" s="40">
        <v>621</v>
      </c>
      <c r="B1082" s="40" t="s">
        <v>653</v>
      </c>
      <c r="C1082" s="40">
        <v>34</v>
      </c>
      <c r="D1082" s="38" t="str">
        <f>IFERROR(INDEX('budget subgp'!$B$2:$E$67,MATCH(Data!A1082,'budget subgp'!$B$2:$B$67,0),4),"")</f>
        <v>Operational expenditure</v>
      </c>
      <c r="E1082" s="40" t="s">
        <v>653</v>
      </c>
      <c r="F1082" s="40">
        <v>2520615</v>
      </c>
      <c r="G1082" s="54" t="s">
        <v>782</v>
      </c>
      <c r="H1082" s="51"/>
      <c r="I1082" s="59" t="s">
        <v>1102</v>
      </c>
      <c r="XFD1082" s="67"/>
    </row>
    <row r="1083" spans="1:9 16384:16384" ht="50.1" customHeight="1">
      <c r="A1083" s="40">
        <v>621</v>
      </c>
      <c r="B1083" s="40" t="s">
        <v>653</v>
      </c>
      <c r="C1083" s="40">
        <v>34</v>
      </c>
      <c r="D1083" s="38" t="str">
        <f>IFERROR(INDEX('budget subgp'!$B$2:$E$67,MATCH(Data!A1083,'budget subgp'!$B$2:$B$67,0),4),"")</f>
        <v>Operational expenditure</v>
      </c>
      <c r="E1083" s="40" t="s">
        <v>653</v>
      </c>
      <c r="F1083" s="40">
        <v>2520702</v>
      </c>
      <c r="G1083" s="54" t="s">
        <v>783</v>
      </c>
      <c r="H1083" s="51"/>
      <c r="I1083" s="59" t="s">
        <v>1102</v>
      </c>
      <c r="XFD1083" s="67" t="str">
        <f>IF(COUNTIFS($D$3:D1083,D1083,$E$3:E1083,E1083,$F$3:F1083,F1083,$G$3:G1083,G1083)&gt;1,"Duplicate","")</f>
        <v/>
      </c>
    </row>
    <row r="1084" spans="1:9 16384:16384" ht="50.1" customHeight="1">
      <c r="A1084" s="40">
        <v>621</v>
      </c>
      <c r="B1084" s="40" t="s">
        <v>653</v>
      </c>
      <c r="C1084" s="40">
        <v>34</v>
      </c>
      <c r="D1084" s="38" t="str">
        <f>IFERROR(INDEX('budget subgp'!$B$2:$E$67,MATCH(Data!A1084,'budget subgp'!$B$2:$B$67,0),4),"")</f>
        <v>Operational expenditure</v>
      </c>
      <c r="E1084" s="40" t="s">
        <v>653</v>
      </c>
      <c r="F1084" s="40">
        <v>2520903</v>
      </c>
      <c r="G1084" s="54" t="s">
        <v>784</v>
      </c>
      <c r="H1084" s="51"/>
      <c r="I1084" s="59" t="s">
        <v>1102</v>
      </c>
      <c r="XFD1084" s="67"/>
    </row>
    <row r="1085" spans="1:9 16384:16384" ht="50.1" customHeight="1">
      <c r="A1085" s="40">
        <v>621</v>
      </c>
      <c r="B1085" s="40" t="s">
        <v>653</v>
      </c>
      <c r="C1085" s="40">
        <v>34</v>
      </c>
      <c r="D1085" s="38" t="str">
        <f>IFERROR(INDEX('budget subgp'!$B$2:$E$67,MATCH(Data!A1085,'budget subgp'!$B$2:$B$67,0),4),"")</f>
        <v>Operational expenditure</v>
      </c>
      <c r="E1085" s="40" t="s">
        <v>653</v>
      </c>
      <c r="F1085" s="40">
        <v>2520904</v>
      </c>
      <c r="G1085" s="54" t="s">
        <v>785</v>
      </c>
      <c r="H1085" s="51"/>
      <c r="I1085" s="59" t="s">
        <v>1102</v>
      </c>
      <c r="XFD1085" s="67" t="str">
        <f>IF(COUNTIFS($D$3:D1085,D1085,$E$3:E1085,E1085,$F$3:F1085,F1085,$G$3:G1085,G1085)&gt;1,"Duplicate","")</f>
        <v/>
      </c>
    </row>
    <row r="1086" spans="1:9 16384:16384" ht="50.1" customHeight="1">
      <c r="A1086" s="40">
        <v>621</v>
      </c>
      <c r="B1086" s="40" t="s">
        <v>653</v>
      </c>
      <c r="C1086" s="40">
        <v>34</v>
      </c>
      <c r="D1086" s="38" t="str">
        <f>IFERROR(INDEX('budget subgp'!$B$2:$E$67,MATCH(Data!A1086,'budget subgp'!$B$2:$B$67,0),4),"")</f>
        <v>Operational expenditure</v>
      </c>
      <c r="E1086" s="40" t="s">
        <v>653</v>
      </c>
      <c r="F1086" s="40">
        <v>2520909</v>
      </c>
      <c r="G1086" s="54" t="s">
        <v>786</v>
      </c>
      <c r="H1086" s="51"/>
      <c r="I1086" s="59" t="s">
        <v>1102</v>
      </c>
      <c r="XFD1086" s="67"/>
    </row>
    <row r="1087" spans="1:9 16384:16384" ht="50.1" customHeight="1">
      <c r="A1087" s="40">
        <v>621</v>
      </c>
      <c r="B1087" s="40" t="s">
        <v>653</v>
      </c>
      <c r="C1087" s="40">
        <v>34</v>
      </c>
      <c r="D1087" s="38" t="str">
        <f>IFERROR(INDEX('budget subgp'!$B$2:$E$67,MATCH(Data!A1087,'budget subgp'!$B$2:$B$67,0),4),"")</f>
        <v>Operational expenditure</v>
      </c>
      <c r="E1087" s="40" t="s">
        <v>653</v>
      </c>
      <c r="F1087" s="40">
        <v>2521002</v>
      </c>
      <c r="G1087" s="54" t="s">
        <v>787</v>
      </c>
      <c r="H1087" s="51"/>
      <c r="I1087" s="59" t="s">
        <v>1102</v>
      </c>
      <c r="XFD1087" s="67" t="str">
        <f>IF(COUNTIFS($D$3:D1087,D1087,$E$3:E1087,E1087,$F$3:F1087,F1087,$G$3:G1087,G1087)&gt;1,"Duplicate","")</f>
        <v/>
      </c>
    </row>
    <row r="1088" spans="1:9 16384:16384" ht="50.1" customHeight="1">
      <c r="A1088" s="40">
        <v>621</v>
      </c>
      <c r="B1088" s="40" t="s">
        <v>653</v>
      </c>
      <c r="C1088" s="40">
        <v>34</v>
      </c>
      <c r="D1088" s="38" t="str">
        <f>IFERROR(INDEX('budget subgp'!$B$2:$E$67,MATCH(Data!A1088,'budget subgp'!$B$2:$B$67,0),4),"")</f>
        <v>Operational expenditure</v>
      </c>
      <c r="E1088" s="40" t="s">
        <v>653</v>
      </c>
      <c r="F1088" s="40">
        <v>2521402</v>
      </c>
      <c r="G1088" s="54" t="s">
        <v>788</v>
      </c>
      <c r="H1088" s="51"/>
      <c r="I1088" s="59" t="s">
        <v>1102</v>
      </c>
      <c r="XFD1088" s="67"/>
    </row>
    <row r="1089" spans="1:9 16384:16384" ht="50.1" customHeight="1">
      <c r="A1089" s="40">
        <v>621</v>
      </c>
      <c r="B1089" s="40" t="s">
        <v>653</v>
      </c>
      <c r="C1089" s="40">
        <v>34</v>
      </c>
      <c r="D1089" s="38" t="str">
        <f>IFERROR(INDEX('budget subgp'!$B$2:$E$67,MATCH(Data!A1089,'budget subgp'!$B$2:$B$67,0),4),"")</f>
        <v>Operational expenditure</v>
      </c>
      <c r="E1089" s="40" t="s">
        <v>653</v>
      </c>
      <c r="F1089" s="40">
        <v>2521501</v>
      </c>
      <c r="G1089" s="54" t="s">
        <v>789</v>
      </c>
      <c r="H1089" s="51"/>
      <c r="I1089" s="59" t="s">
        <v>1102</v>
      </c>
      <c r="XFD1089" s="67" t="str">
        <f>IF(COUNTIFS($D$3:D1089,D1089,$E$3:E1089,E1089,$F$3:F1089,F1089,$G$3:G1089,G1089)&gt;1,"Duplicate","")</f>
        <v/>
      </c>
    </row>
    <row r="1090" spans="1:9 16384:16384" ht="50.1" customHeight="1">
      <c r="A1090" s="40">
        <v>621</v>
      </c>
      <c r="B1090" s="40" t="s">
        <v>653</v>
      </c>
      <c r="C1090" s="40">
        <v>34</v>
      </c>
      <c r="D1090" s="38" t="str">
        <f>IFERROR(INDEX('budget subgp'!$B$2:$E$67,MATCH(Data!A1090,'budget subgp'!$B$2:$B$67,0),4),"")</f>
        <v>Operational expenditure</v>
      </c>
      <c r="E1090" s="40" t="s">
        <v>653</v>
      </c>
      <c r="F1090" s="40">
        <v>2521701</v>
      </c>
      <c r="G1090" s="54" t="s">
        <v>790</v>
      </c>
      <c r="H1090" s="51"/>
      <c r="I1090" s="59" t="s">
        <v>1102</v>
      </c>
      <c r="XFD1090" s="67"/>
    </row>
    <row r="1091" spans="1:9 16384:16384" ht="50.1" customHeight="1">
      <c r="A1091" s="40">
        <v>621</v>
      </c>
      <c r="B1091" s="40" t="s">
        <v>653</v>
      </c>
      <c r="C1091" s="40">
        <v>34</v>
      </c>
      <c r="D1091" s="38" t="str">
        <f>IFERROR(INDEX('budget subgp'!$B$2:$E$67,MATCH(Data!A1091,'budget subgp'!$B$2:$B$67,0),4),"")</f>
        <v>Operational expenditure</v>
      </c>
      <c r="E1091" s="40" t="s">
        <v>653</v>
      </c>
      <c r="F1091" s="40">
        <v>2521903</v>
      </c>
      <c r="G1091" s="54" t="s">
        <v>791</v>
      </c>
      <c r="H1091" s="51"/>
      <c r="I1091" s="59" t="s">
        <v>1102</v>
      </c>
      <c r="XFD1091" s="67" t="str">
        <f>IF(COUNTIFS($D$3:D1091,D1091,$E$3:E1091,E1091,$F$3:F1091,F1091,$G$3:G1091,G1091)&gt;1,"Duplicate","")</f>
        <v/>
      </c>
    </row>
    <row r="1092" spans="1:9 16384:16384" ht="50.1" customHeight="1">
      <c r="A1092" s="40">
        <v>621</v>
      </c>
      <c r="B1092" s="40" t="s">
        <v>653</v>
      </c>
      <c r="C1092" s="40">
        <v>34</v>
      </c>
      <c r="D1092" s="38" t="str">
        <f>IFERROR(INDEX('budget subgp'!$B$2:$E$67,MATCH(Data!A1092,'budget subgp'!$B$2:$B$67,0),4),"")</f>
        <v>Operational expenditure</v>
      </c>
      <c r="E1092" s="40" t="s">
        <v>653</v>
      </c>
      <c r="F1092" s="40">
        <v>2522101</v>
      </c>
      <c r="G1092" s="54" t="s">
        <v>792</v>
      </c>
      <c r="H1092" s="51"/>
      <c r="I1092" s="59" t="s">
        <v>1102</v>
      </c>
      <c r="XFD1092" s="67"/>
    </row>
    <row r="1093" spans="1:9 16384:16384" ht="50.1" customHeight="1">
      <c r="A1093" s="40">
        <v>621</v>
      </c>
      <c r="B1093" s="40" t="s">
        <v>653</v>
      </c>
      <c r="C1093" s="40">
        <v>34</v>
      </c>
      <c r="D1093" s="38" t="str">
        <f>IFERROR(INDEX('budget subgp'!$B$2:$E$67,MATCH(Data!A1093,'budget subgp'!$B$2:$B$67,0),4),"")</f>
        <v>Operational expenditure</v>
      </c>
      <c r="E1093" s="40" t="s">
        <v>653</v>
      </c>
      <c r="F1093" s="40">
        <v>2522201</v>
      </c>
      <c r="G1093" s="54" t="s">
        <v>793</v>
      </c>
      <c r="H1093" s="51"/>
      <c r="I1093" s="59" t="s">
        <v>1102</v>
      </c>
      <c r="XFD1093" s="67" t="str">
        <f>IF(COUNTIFS($D$3:D1093,D1093,$E$3:E1093,E1093,$F$3:F1093,F1093,$G$3:G1093,G1093)&gt;1,"Duplicate","")</f>
        <v/>
      </c>
    </row>
    <row r="1094" spans="1:9 16384:16384" ht="50.1" customHeight="1">
      <c r="A1094" s="40">
        <v>621</v>
      </c>
      <c r="B1094" s="40" t="s">
        <v>653</v>
      </c>
      <c r="C1094" s="40">
        <v>34</v>
      </c>
      <c r="D1094" s="38" t="str">
        <f>IFERROR(INDEX('budget subgp'!$B$2:$E$67,MATCH(Data!A1094,'budget subgp'!$B$2:$B$67,0),4),"")</f>
        <v>Operational expenditure</v>
      </c>
      <c r="E1094" s="40" t="s">
        <v>653</v>
      </c>
      <c r="F1094" s="40">
        <v>2522202</v>
      </c>
      <c r="G1094" s="54" t="s">
        <v>794</v>
      </c>
      <c r="H1094" s="51"/>
      <c r="I1094" s="59" t="s">
        <v>1102</v>
      </c>
      <c r="XFD1094" s="67"/>
    </row>
    <row r="1095" spans="1:9 16384:16384" ht="50.1" customHeight="1">
      <c r="A1095" s="40">
        <v>621</v>
      </c>
      <c r="B1095" s="40" t="s">
        <v>653</v>
      </c>
      <c r="C1095" s="40">
        <v>34</v>
      </c>
      <c r="D1095" s="38" t="str">
        <f>IFERROR(INDEX('budget subgp'!$B$2:$E$67,MATCH(Data!A1095,'budget subgp'!$B$2:$B$67,0),4),"")</f>
        <v>Operational expenditure</v>
      </c>
      <c r="E1095" s="40" t="s">
        <v>653</v>
      </c>
      <c r="F1095" s="40">
        <v>2523101</v>
      </c>
      <c r="G1095" s="54" t="s">
        <v>795</v>
      </c>
      <c r="H1095" s="51"/>
      <c r="I1095" s="59" t="s">
        <v>1102</v>
      </c>
      <c r="XFD1095" s="67" t="str">
        <f>IF(COUNTIFS($D$3:D1095,D1095,$E$3:E1095,E1095,$F$3:F1095,F1095,$G$3:G1095,G1095)&gt;1,"Duplicate","")</f>
        <v/>
      </c>
    </row>
    <row r="1096" spans="1:9 16384:16384" ht="50.1" customHeight="1">
      <c r="A1096" s="40">
        <v>621</v>
      </c>
      <c r="B1096" s="40" t="s">
        <v>653</v>
      </c>
      <c r="C1096" s="40">
        <v>34</v>
      </c>
      <c r="D1096" s="38" t="str">
        <f>IFERROR(INDEX('budget subgp'!$B$2:$E$67,MATCH(Data!A1096,'budget subgp'!$B$2:$B$67,0),4),"")</f>
        <v>Operational expenditure</v>
      </c>
      <c r="E1096" s="40" t="s">
        <v>653</v>
      </c>
      <c r="F1096" s="40">
        <v>2522701</v>
      </c>
      <c r="G1096" s="54" t="s">
        <v>796</v>
      </c>
      <c r="H1096" s="51"/>
      <c r="I1096" s="59" t="s">
        <v>1102</v>
      </c>
      <c r="XFD1096" s="67"/>
    </row>
    <row r="1097" spans="1:9 16384:16384" ht="50.1" customHeight="1">
      <c r="A1097" s="40">
        <v>621</v>
      </c>
      <c r="B1097" s="40" t="s">
        <v>653</v>
      </c>
      <c r="C1097" s="40">
        <v>34</v>
      </c>
      <c r="D1097" s="38" t="str">
        <f>IFERROR(INDEX('budget subgp'!$B$2:$E$67,MATCH(Data!A1097,'budget subgp'!$B$2:$B$67,0),4),"")</f>
        <v>Operational expenditure</v>
      </c>
      <c r="E1097" s="40" t="s">
        <v>653</v>
      </c>
      <c r="F1097" s="40">
        <v>2521904</v>
      </c>
      <c r="G1097" s="54" t="s">
        <v>645</v>
      </c>
      <c r="H1097" s="51"/>
      <c r="I1097" s="59" t="s">
        <v>1102</v>
      </c>
      <c r="XFD1097" s="67" t="str">
        <f>IF(COUNTIFS($D$3:D1097,D1097,$E$3:E1097,E1097,$F$3:F1097,F1097,$G$3:G1097,G1097)&gt;1,"Duplicate","")</f>
        <v/>
      </c>
    </row>
    <row r="1098" spans="1:9 16384:16384" ht="50.1" customHeight="1">
      <c r="A1098" s="40">
        <v>621</v>
      </c>
      <c r="B1098" s="40" t="s">
        <v>653</v>
      </c>
      <c r="C1098" s="40">
        <v>34</v>
      </c>
      <c r="D1098" s="38" t="str">
        <f>IFERROR(INDEX('budget subgp'!$B$2:$E$67,MATCH(Data!A1098,'budget subgp'!$B$2:$B$67,0),4),"")</f>
        <v>Operational expenditure</v>
      </c>
      <c r="E1098" s="40" t="s">
        <v>653</v>
      </c>
      <c r="F1098" s="40">
        <v>2521905</v>
      </c>
      <c r="G1098" s="54" t="s">
        <v>797</v>
      </c>
      <c r="H1098" s="51"/>
      <c r="I1098" s="59" t="s">
        <v>1102</v>
      </c>
      <c r="XFD1098" s="67"/>
    </row>
    <row r="1099" spans="1:9 16384:16384" ht="50.1" customHeight="1">
      <c r="A1099" s="40">
        <v>621</v>
      </c>
      <c r="B1099" s="40" t="s">
        <v>653</v>
      </c>
      <c r="C1099" s="40">
        <v>34</v>
      </c>
      <c r="D1099" s="38" t="str">
        <f>IFERROR(INDEX('budget subgp'!$B$2:$E$67,MATCH(Data!A1099,'budget subgp'!$B$2:$B$67,0),4),"")</f>
        <v>Operational expenditure</v>
      </c>
      <c r="E1099" s="40" t="s">
        <v>653</v>
      </c>
      <c r="F1099" s="40">
        <v>2301003</v>
      </c>
      <c r="G1099" s="54" t="s">
        <v>554</v>
      </c>
      <c r="H1099" s="51"/>
      <c r="I1099" s="61" t="s">
        <v>1101</v>
      </c>
      <c r="XFD1099" s="67" t="str">
        <f>IF(COUNTIFS($D$3:D1099,D1099,$E$3:E1099,E1099,$F$3:F1099,F1099,$G$3:G1099,G1099)&gt;1,"Duplicate","")</f>
        <v/>
      </c>
    </row>
    <row r="1100" spans="1:9 16384:16384" ht="50.1" customHeight="1">
      <c r="A1100" s="40">
        <v>621</v>
      </c>
      <c r="B1100" s="40" t="s">
        <v>653</v>
      </c>
      <c r="C1100" s="40">
        <v>34</v>
      </c>
      <c r="D1100" s="38" t="str">
        <f>IFERROR(INDEX('budget subgp'!$B$2:$E$67,MATCH(Data!A1100,'budget subgp'!$B$2:$B$67,0),4),"")</f>
        <v>Operational expenditure</v>
      </c>
      <c r="E1100" s="40" t="s">
        <v>653</v>
      </c>
      <c r="F1100" s="40">
        <v>2602301</v>
      </c>
      <c r="G1100" s="54" t="s">
        <v>798</v>
      </c>
      <c r="H1100" s="51"/>
      <c r="I1100" s="61" t="s">
        <v>1101</v>
      </c>
      <c r="XFD1100" s="67"/>
    </row>
    <row r="1101" spans="1:9 16384:16384" ht="50.1" customHeight="1">
      <c r="A1101" s="40">
        <v>621</v>
      </c>
      <c r="B1101" s="40" t="s">
        <v>653</v>
      </c>
      <c r="C1101" s="40">
        <v>34</v>
      </c>
      <c r="D1101" s="38" t="str">
        <f>IFERROR(INDEX('budget subgp'!$B$2:$E$67,MATCH(Data!A1101,'budget subgp'!$B$2:$B$67,0),4),"")</f>
        <v>Operational expenditure</v>
      </c>
      <c r="E1101" s="40" t="s">
        <v>653</v>
      </c>
      <c r="F1101" s="40">
        <v>2502001</v>
      </c>
      <c r="G1101" s="54" t="s">
        <v>799</v>
      </c>
      <c r="H1101" s="51"/>
      <c r="I1101" s="59" t="s">
        <v>1102</v>
      </c>
      <c r="XFD1101" s="67" t="str">
        <f>IF(COUNTIFS($D$3:D1101,D1101,$E$3:E1101,E1101,$F$3:F1101,F1101,$G$3:G1101,G1101)&gt;1,"Duplicate","")</f>
        <v/>
      </c>
    </row>
    <row r="1102" spans="1:9 16384:16384" ht="50.1" customHeight="1">
      <c r="A1102" s="40">
        <v>621</v>
      </c>
      <c r="B1102" s="40" t="s">
        <v>653</v>
      </c>
      <c r="C1102" s="40">
        <v>34</v>
      </c>
      <c r="D1102" s="38" t="str">
        <f>IFERROR(INDEX('budget subgp'!$B$2:$E$67,MATCH(Data!A1102,'budget subgp'!$B$2:$B$67,0),4),"")</f>
        <v>Operational expenditure</v>
      </c>
      <c r="E1102" s="40" t="s">
        <v>653</v>
      </c>
      <c r="F1102" s="40">
        <v>2502002</v>
      </c>
      <c r="G1102" s="54" t="s">
        <v>800</v>
      </c>
      <c r="H1102" s="51"/>
      <c r="I1102" s="59" t="s">
        <v>1102</v>
      </c>
      <c r="XFD1102" s="67"/>
    </row>
    <row r="1103" spans="1:9 16384:16384" ht="50.1" customHeight="1">
      <c r="A1103" s="40">
        <v>621</v>
      </c>
      <c r="B1103" s="40" t="s">
        <v>653</v>
      </c>
      <c r="C1103" s="40">
        <v>34</v>
      </c>
      <c r="D1103" s="38" t="str">
        <f>IFERROR(INDEX('budget subgp'!$B$2:$E$67,MATCH(Data!A1103,'budget subgp'!$B$2:$B$67,0),4),"")</f>
        <v>Operational expenditure</v>
      </c>
      <c r="E1103" s="40" t="s">
        <v>653</v>
      </c>
      <c r="F1103" s="40">
        <v>2520605</v>
      </c>
      <c r="G1103" s="54" t="s">
        <v>801</v>
      </c>
      <c r="H1103" s="51"/>
      <c r="I1103" s="59" t="s">
        <v>1102</v>
      </c>
      <c r="XFD1103" s="67" t="str">
        <f>IF(COUNTIFS($D$3:D1103,D1103,$E$3:E1103,E1103,$F$3:F1103,F1103,$G$3:G1103,G1103)&gt;1,"Duplicate","")</f>
        <v/>
      </c>
    </row>
    <row r="1104" spans="1:9 16384:16384" ht="50.1" customHeight="1">
      <c r="A1104" s="40">
        <v>621</v>
      </c>
      <c r="B1104" s="40" t="s">
        <v>653</v>
      </c>
      <c r="C1104" s="40">
        <v>34</v>
      </c>
      <c r="D1104" s="38" t="str">
        <f>IFERROR(INDEX('budget subgp'!$B$2:$E$67,MATCH(Data!A1104,'budget subgp'!$B$2:$B$67,0),4),"")</f>
        <v>Operational expenditure</v>
      </c>
      <c r="E1104" s="40" t="s">
        <v>653</v>
      </c>
      <c r="F1104" s="40">
        <v>2520901</v>
      </c>
      <c r="G1104" s="54" t="s">
        <v>802</v>
      </c>
      <c r="H1104" s="51"/>
      <c r="I1104" s="59" t="s">
        <v>1102</v>
      </c>
      <c r="XFD1104" s="67"/>
    </row>
    <row r="1105" spans="1:9 16384:16384" ht="50.1" customHeight="1">
      <c r="A1105" s="40">
        <v>621</v>
      </c>
      <c r="B1105" s="40" t="s">
        <v>653</v>
      </c>
      <c r="C1105" s="40">
        <v>34</v>
      </c>
      <c r="D1105" s="38" t="str">
        <f>IFERROR(INDEX('budget subgp'!$B$2:$E$67,MATCH(Data!A1105,'budget subgp'!$B$2:$B$67,0),4),"")</f>
        <v>Operational expenditure</v>
      </c>
      <c r="E1105" s="40" t="s">
        <v>653</v>
      </c>
      <c r="F1105" s="40">
        <v>2520905</v>
      </c>
      <c r="G1105" s="54" t="s">
        <v>803</v>
      </c>
      <c r="H1105" s="51"/>
      <c r="I1105" s="59" t="s">
        <v>1102</v>
      </c>
      <c r="XFD1105" s="67" t="str">
        <f>IF(COUNTIFS($D$3:D1105,D1105,$E$3:E1105,E1105,$F$3:F1105,F1105,$G$3:G1105,G1105)&gt;1,"Duplicate","")</f>
        <v/>
      </c>
    </row>
    <row r="1106" spans="1:9 16384:16384" ht="50.1" customHeight="1">
      <c r="A1106" s="40">
        <v>621</v>
      </c>
      <c r="B1106" s="40" t="s">
        <v>653</v>
      </c>
      <c r="C1106" s="40">
        <v>34</v>
      </c>
      <c r="D1106" s="38" t="str">
        <f>IFERROR(INDEX('budget subgp'!$B$2:$E$67,MATCH(Data!A1106,'budget subgp'!$B$2:$B$67,0),4),"")</f>
        <v>Operational expenditure</v>
      </c>
      <c r="E1106" s="40" t="s">
        <v>653</v>
      </c>
      <c r="F1106" s="40">
        <v>2521202</v>
      </c>
      <c r="G1106" s="54" t="s">
        <v>804</v>
      </c>
      <c r="H1106" s="51"/>
      <c r="I1106" s="59" t="s">
        <v>1102</v>
      </c>
      <c r="XFD1106" s="67"/>
    </row>
    <row r="1107" spans="1:9 16384:16384" ht="50.1" customHeight="1">
      <c r="A1107" s="40">
        <v>621</v>
      </c>
      <c r="B1107" s="40" t="s">
        <v>653</v>
      </c>
      <c r="C1107" s="40">
        <v>34</v>
      </c>
      <c r="D1107" s="38" t="str">
        <f>IFERROR(INDEX('budget subgp'!$B$2:$E$67,MATCH(Data!A1107,'budget subgp'!$B$2:$B$67,0),4),"")</f>
        <v>Operational expenditure</v>
      </c>
      <c r="E1107" s="40" t="s">
        <v>653</v>
      </c>
      <c r="F1107" s="40">
        <v>2521905</v>
      </c>
      <c r="G1107" s="54" t="s">
        <v>797</v>
      </c>
      <c r="H1107" s="51"/>
      <c r="I1107" s="59" t="s">
        <v>1102</v>
      </c>
      <c r="XFD1107" s="67"/>
    </row>
    <row r="1108" spans="1:9 16384:16384" ht="50.1" customHeight="1">
      <c r="A1108" s="40">
        <v>621</v>
      </c>
      <c r="B1108" s="40" t="s">
        <v>653</v>
      </c>
      <c r="C1108" s="40">
        <v>34</v>
      </c>
      <c r="D1108" s="38" t="str">
        <f>IFERROR(INDEX('budget subgp'!$B$2:$E$67,MATCH(Data!A1108,'budget subgp'!$B$2:$B$67,0),4),"")</f>
        <v>Operational expenditure</v>
      </c>
      <c r="E1108" s="40" t="s">
        <v>653</v>
      </c>
      <c r="F1108" s="40">
        <v>3208010</v>
      </c>
      <c r="G1108" s="54" t="s">
        <v>309</v>
      </c>
      <c r="H1108" s="51"/>
      <c r="I1108" s="59" t="s">
        <v>1102</v>
      </c>
      <c r="XFD1108" s="67" t="str">
        <f>IF(COUNTIFS($D$3:D1108,D1108,$E$3:E1108,E1108,$F$3:F1108,F1108,$G$3:G1108,G1108)&gt;1,"Duplicate","")</f>
        <v/>
      </c>
    </row>
    <row r="1109" spans="1:9 16384:16384" ht="50.1" customHeight="1">
      <c r="A1109" s="40">
        <v>621</v>
      </c>
      <c r="B1109" s="40" t="s">
        <v>653</v>
      </c>
      <c r="C1109" s="40">
        <v>34</v>
      </c>
      <c r="D1109" s="38" t="str">
        <f>IFERROR(INDEX('budget subgp'!$B$2:$E$67,MATCH(Data!A1109,'budget subgp'!$B$2:$B$67,0),4),"")</f>
        <v>Operational expenditure</v>
      </c>
      <c r="E1109" s="40" t="s">
        <v>653</v>
      </c>
      <c r="F1109" s="40">
        <v>2522307</v>
      </c>
      <c r="G1109" s="54" t="s">
        <v>807</v>
      </c>
      <c r="H1109" s="51"/>
      <c r="I1109" s="59" t="s">
        <v>1102</v>
      </c>
      <c r="XFD1109" s="67"/>
    </row>
    <row r="1110" spans="1:9 16384:16384" ht="50.1" customHeight="1">
      <c r="A1110" s="40">
        <v>621</v>
      </c>
      <c r="B1110" s="40" t="s">
        <v>653</v>
      </c>
      <c r="C1110" s="40">
        <v>34</v>
      </c>
      <c r="D1110" s="38" t="str">
        <f>IFERROR(INDEX('budget subgp'!$B$2:$E$67,MATCH(Data!A1110,'budget subgp'!$B$2:$B$67,0),4),"")</f>
        <v>Operational expenditure</v>
      </c>
      <c r="E1110" s="40" t="s">
        <v>653</v>
      </c>
      <c r="F1110" s="40">
        <v>2522308</v>
      </c>
      <c r="G1110" s="54" t="s">
        <v>808</v>
      </c>
      <c r="H1110" s="51"/>
      <c r="I1110" s="59" t="s">
        <v>1102</v>
      </c>
      <c r="XFD1110" s="67" t="str">
        <f>IF(COUNTIFS($D$3:D1110,D1110,$E$3:E1110,E1110,$F$3:F1110,F1110,$G$3:G1110,G1110)&gt;1,"Duplicate","")</f>
        <v/>
      </c>
    </row>
    <row r="1111" spans="1:9 16384:16384" ht="50.1" customHeight="1">
      <c r="A1111" s="40">
        <v>621</v>
      </c>
      <c r="B1111" s="40" t="s">
        <v>653</v>
      </c>
      <c r="C1111" s="40">
        <v>34</v>
      </c>
      <c r="D1111" s="38" t="str">
        <f>IFERROR(INDEX('budget subgp'!$B$2:$E$67,MATCH(Data!A1111,'budget subgp'!$B$2:$B$67,0),4),"")</f>
        <v>Operational expenditure</v>
      </c>
      <c r="E1111" s="40" t="s">
        <v>653</v>
      </c>
      <c r="F1111" s="40">
        <v>2522309</v>
      </c>
      <c r="G1111" s="54" t="s">
        <v>809</v>
      </c>
      <c r="H1111" s="51"/>
      <c r="I1111" s="59" t="s">
        <v>1102</v>
      </c>
      <c r="XFD1111" s="67"/>
    </row>
    <row r="1112" spans="1:9 16384:16384" ht="50.1" customHeight="1">
      <c r="A1112" s="40">
        <v>621</v>
      </c>
      <c r="B1112" s="40" t="s">
        <v>653</v>
      </c>
      <c r="C1112" s="40">
        <v>34</v>
      </c>
      <c r="D1112" s="38" t="str">
        <f>IFERROR(INDEX('budget subgp'!$B$2:$E$67,MATCH(Data!A1112,'budget subgp'!$B$2:$B$67,0),4),"")</f>
        <v>Operational expenditure</v>
      </c>
      <c r="E1112" s="40" t="s">
        <v>653</v>
      </c>
      <c r="F1112" s="40">
        <v>2522311</v>
      </c>
      <c r="G1112" s="54" t="s">
        <v>810</v>
      </c>
      <c r="H1112" s="51"/>
      <c r="I1112" s="59" t="s">
        <v>1102</v>
      </c>
      <c r="XFD1112" s="67" t="str">
        <f>IF(COUNTIFS($D$3:D1112,D1112,$E$3:E1112,E1112,$F$3:F1112,F1112,$G$3:G1112,G1112)&gt;1,"Duplicate","")</f>
        <v/>
      </c>
    </row>
    <row r="1113" spans="1:9 16384:16384" ht="50.1" customHeight="1">
      <c r="A1113" s="40">
        <v>621</v>
      </c>
      <c r="B1113" s="40" t="s">
        <v>653</v>
      </c>
      <c r="C1113" s="40">
        <v>34</v>
      </c>
      <c r="D1113" s="38" t="str">
        <f>IFERROR(INDEX('budget subgp'!$B$2:$E$67,MATCH(Data!A1113,'budget subgp'!$B$2:$B$67,0),4),"")</f>
        <v>Operational expenditure</v>
      </c>
      <c r="E1113" s="40" t="s">
        <v>653</v>
      </c>
      <c r="F1113" s="40">
        <v>2522312</v>
      </c>
      <c r="G1113" s="54" t="s">
        <v>811</v>
      </c>
      <c r="H1113" s="51"/>
      <c r="I1113" s="59" t="s">
        <v>1102</v>
      </c>
      <c r="XFD1113" s="67"/>
    </row>
    <row r="1114" spans="1:9 16384:16384" ht="50.1" customHeight="1">
      <c r="A1114" s="40">
        <v>621</v>
      </c>
      <c r="B1114" s="40" t="s">
        <v>653</v>
      </c>
      <c r="C1114" s="40">
        <v>34</v>
      </c>
      <c r="D1114" s="38" t="str">
        <f>IFERROR(INDEX('budget subgp'!$B$2:$E$67,MATCH(Data!A1114,'budget subgp'!$B$2:$B$67,0),4),"")</f>
        <v>Operational expenditure</v>
      </c>
      <c r="E1114" s="40" t="s">
        <v>653</v>
      </c>
      <c r="F1114" s="40">
        <v>2522313</v>
      </c>
      <c r="G1114" s="54" t="s">
        <v>812</v>
      </c>
      <c r="H1114" s="51"/>
      <c r="I1114" s="59" t="s">
        <v>1102</v>
      </c>
      <c r="XFD1114" s="67" t="str">
        <f>IF(COUNTIFS($D$3:D1114,D1114,$E$3:E1114,E1114,$F$3:F1114,F1114,$G$3:G1114,G1114)&gt;1,"Duplicate","")</f>
        <v/>
      </c>
    </row>
    <row r="1115" spans="1:9 16384:16384" ht="50.1" customHeight="1">
      <c r="A1115" s="40">
        <v>621</v>
      </c>
      <c r="B1115" s="40" t="s">
        <v>653</v>
      </c>
      <c r="C1115" s="40">
        <v>34</v>
      </c>
      <c r="D1115" s="38" t="str">
        <f>IFERROR(INDEX('budget subgp'!$B$2:$E$67,MATCH(Data!A1115,'budget subgp'!$B$2:$B$67,0),4),"")</f>
        <v>Operational expenditure</v>
      </c>
      <c r="E1115" s="40" t="s">
        <v>653</v>
      </c>
      <c r="F1115" s="40">
        <v>2522314</v>
      </c>
      <c r="G1115" s="54" t="s">
        <v>813</v>
      </c>
      <c r="H1115" s="51"/>
      <c r="I1115" s="59" t="s">
        <v>1102</v>
      </c>
      <c r="XFD1115" s="67"/>
    </row>
    <row r="1116" spans="1:9 16384:16384" ht="50.1" customHeight="1">
      <c r="A1116" s="40">
        <v>621</v>
      </c>
      <c r="B1116" s="40" t="s">
        <v>653</v>
      </c>
      <c r="C1116" s="40">
        <v>34</v>
      </c>
      <c r="D1116" s="38" t="str">
        <f>IFERROR(INDEX('budget subgp'!$B$2:$E$67,MATCH(Data!A1116,'budget subgp'!$B$2:$B$67,0),4),"")</f>
        <v>Operational expenditure</v>
      </c>
      <c r="E1116" s="40" t="s">
        <v>653</v>
      </c>
      <c r="F1116" s="40">
        <v>2522318</v>
      </c>
      <c r="G1116" s="54" t="s">
        <v>814</v>
      </c>
      <c r="H1116" s="51"/>
      <c r="I1116" s="59" t="s">
        <v>1102</v>
      </c>
      <c r="XFD1116" s="67" t="str">
        <f>IF(COUNTIFS($D$3:D1116,D1116,$E$3:E1116,E1116,$F$3:F1116,F1116,$G$3:G1116,G1116)&gt;1,"Duplicate","")</f>
        <v/>
      </c>
    </row>
    <row r="1117" spans="1:9 16384:16384" ht="50.1" customHeight="1">
      <c r="A1117" s="40">
        <v>621</v>
      </c>
      <c r="B1117" s="40" t="s">
        <v>653</v>
      </c>
      <c r="C1117" s="40">
        <v>34</v>
      </c>
      <c r="D1117" s="38" t="str">
        <f>IFERROR(INDEX('budget subgp'!$B$2:$E$67,MATCH(Data!A1117,'budget subgp'!$B$2:$B$67,0),4),"")</f>
        <v>Operational expenditure</v>
      </c>
      <c r="E1117" s="40" t="s">
        <v>653</v>
      </c>
      <c r="F1117" s="40">
        <v>2601006</v>
      </c>
      <c r="G1117" s="54" t="s">
        <v>815</v>
      </c>
      <c r="H1117" s="51"/>
      <c r="I1117" s="61" t="s">
        <v>1101</v>
      </c>
      <c r="XFD1117" s="67"/>
    </row>
    <row r="1118" spans="1:9 16384:16384" ht="50.1" customHeight="1">
      <c r="A1118" s="40">
        <v>621</v>
      </c>
      <c r="B1118" s="40" t="s">
        <v>653</v>
      </c>
      <c r="C1118" s="40">
        <v>34</v>
      </c>
      <c r="D1118" s="38" t="str">
        <f>IFERROR(INDEX('budget subgp'!$B$2:$E$67,MATCH(Data!A1118,'budget subgp'!$B$2:$B$67,0),4),"")</f>
        <v>Operational expenditure</v>
      </c>
      <c r="E1118" s="40" t="s">
        <v>653</v>
      </c>
      <c r="F1118" s="40">
        <v>4101008</v>
      </c>
      <c r="G1118" s="54" t="s">
        <v>816</v>
      </c>
      <c r="H1118" s="51"/>
      <c r="I1118" s="61" t="s">
        <v>1105</v>
      </c>
      <c r="XFD1118" s="67" t="str">
        <f>IF(COUNTIFS($D$3:D1118,D1118,$E$3:E1118,E1118,$F$3:F1118,F1118,$G$3:G1118,G1118)&gt;1,"Duplicate","")</f>
        <v/>
      </c>
    </row>
    <row r="1119" spans="1:9 16384:16384" ht="50.1" customHeight="1">
      <c r="A1119" s="40">
        <v>621</v>
      </c>
      <c r="B1119" s="40" t="s">
        <v>653</v>
      </c>
      <c r="C1119" s="40">
        <v>34</v>
      </c>
      <c r="D1119" s="38" t="str">
        <f>IFERROR(INDEX('budget subgp'!$B$2:$E$67,MATCH(Data!A1119,'budget subgp'!$B$2:$B$67,0),4),"")</f>
        <v>Operational expenditure</v>
      </c>
      <c r="E1119" s="40" t="s">
        <v>653</v>
      </c>
      <c r="F1119" s="40">
        <v>4102019</v>
      </c>
      <c r="G1119" s="54" t="s">
        <v>817</v>
      </c>
      <c r="H1119" s="51"/>
      <c r="I1119" s="61" t="s">
        <v>1105</v>
      </c>
      <c r="XFD1119" s="67"/>
    </row>
    <row r="1120" spans="1:9 16384:16384" ht="50.1" customHeight="1">
      <c r="A1120" s="40">
        <v>621</v>
      </c>
      <c r="B1120" s="40" t="s">
        <v>653</v>
      </c>
      <c r="C1120" s="40">
        <v>34</v>
      </c>
      <c r="D1120" s="38" t="str">
        <f>IFERROR(INDEX('budget subgp'!$B$2:$E$67,MATCH(Data!A1120,'budget subgp'!$B$2:$B$67,0),4),"")</f>
        <v>Operational expenditure</v>
      </c>
      <c r="E1120" s="40" t="s">
        <v>653</v>
      </c>
      <c r="F1120" s="40">
        <v>4102020</v>
      </c>
      <c r="G1120" s="54" t="s">
        <v>818</v>
      </c>
      <c r="H1120" s="51"/>
      <c r="I1120" s="61" t="s">
        <v>1105</v>
      </c>
      <c r="XFD1120" s="67" t="str">
        <f>IF(COUNTIFS($D$3:D1120,D1120,$E$3:E1120,E1120,$F$3:F1120,F1120,$G$3:G1120,G1120)&gt;1,"Duplicate","")</f>
        <v/>
      </c>
    </row>
    <row r="1121" spans="1:9 16384:16384" ht="50.1" customHeight="1">
      <c r="A1121" s="40">
        <v>621</v>
      </c>
      <c r="B1121" s="40" t="s">
        <v>653</v>
      </c>
      <c r="C1121" s="40">
        <v>34</v>
      </c>
      <c r="D1121" s="38" t="str">
        <f>IFERROR(INDEX('budget subgp'!$B$2:$E$67,MATCH(Data!A1121,'budget subgp'!$B$2:$B$67,0),4),"")</f>
        <v>Operational expenditure</v>
      </c>
      <c r="E1121" s="40" t="s">
        <v>653</v>
      </c>
      <c r="F1121" s="40">
        <v>4102022</v>
      </c>
      <c r="G1121" s="54" t="s">
        <v>819</v>
      </c>
      <c r="H1121" s="51"/>
      <c r="I1121" s="61" t="s">
        <v>1105</v>
      </c>
      <c r="XFD1121" s="67"/>
    </row>
    <row r="1122" spans="1:9 16384:16384" ht="50.1" customHeight="1">
      <c r="A1122" s="40">
        <v>621</v>
      </c>
      <c r="B1122" s="40" t="s">
        <v>653</v>
      </c>
      <c r="C1122" s="40">
        <v>34</v>
      </c>
      <c r="D1122" s="38" t="str">
        <f>IFERROR(INDEX('budget subgp'!$B$2:$E$67,MATCH(Data!A1122,'budget subgp'!$B$2:$B$67,0),4),"")</f>
        <v>Operational expenditure</v>
      </c>
      <c r="E1122" s="40" t="s">
        <v>653</v>
      </c>
      <c r="F1122" s="40">
        <v>2522319</v>
      </c>
      <c r="G1122" s="54" t="s">
        <v>820</v>
      </c>
      <c r="H1122" s="51"/>
      <c r="I1122" s="59" t="s">
        <v>1102</v>
      </c>
      <c r="XFD1122" s="67" t="str">
        <f>IF(COUNTIFS($D$3:D1122,D1122,$E$3:E1122,E1122,$F$3:F1122,F1122,$G$3:G1122,G1122)&gt;1,"Duplicate","")</f>
        <v/>
      </c>
    </row>
    <row r="1123" spans="1:9 16384:16384" ht="64.5" customHeight="1">
      <c r="A1123" s="40">
        <v>621</v>
      </c>
      <c r="B1123" s="40" t="s">
        <v>653</v>
      </c>
      <c r="C1123" s="40">
        <v>34</v>
      </c>
      <c r="D1123" s="38" t="str">
        <f>IFERROR(INDEX('budget subgp'!$B$2:$E$67,MATCH(Data!A1123,'budget subgp'!$B$2:$B$67,0),4),"")</f>
        <v>Operational expenditure</v>
      </c>
      <c r="E1123" s="40" t="s">
        <v>653</v>
      </c>
      <c r="F1123" s="40">
        <v>2510504</v>
      </c>
      <c r="G1123" s="54" t="s">
        <v>821</v>
      </c>
      <c r="H1123" s="51"/>
      <c r="I1123" s="59" t="s">
        <v>1102</v>
      </c>
      <c r="XFD1123" s="67"/>
    </row>
    <row r="1124" spans="1:9 16384:16384" ht="50.1" customHeight="1">
      <c r="A1124" s="40">
        <v>621</v>
      </c>
      <c r="B1124" s="40" t="s">
        <v>653</v>
      </c>
      <c r="C1124" s="40">
        <v>34</v>
      </c>
      <c r="D1124" s="38" t="str">
        <f>IFERROR(INDEX('budget subgp'!$B$2:$E$67,MATCH(Data!A1124,'budget subgp'!$B$2:$B$67,0),4),"")</f>
        <v>Operational expenditure</v>
      </c>
      <c r="E1124" s="40" t="s">
        <v>653</v>
      </c>
      <c r="F1124" s="40">
        <v>2301001</v>
      </c>
      <c r="G1124" s="54" t="s">
        <v>553</v>
      </c>
      <c r="H1124" s="51"/>
      <c r="I1124" s="61" t="s">
        <v>1101</v>
      </c>
      <c r="XFD1124" s="67" t="str">
        <f>IF(COUNTIFS($D$3:D1124,D1124,$E$3:E1124,E1124,$F$3:F1124,F1124,$G$3:G1124,G1124)&gt;1,"Duplicate","")</f>
        <v/>
      </c>
    </row>
    <row r="1125" spans="1:9 16384:16384" ht="50.1" customHeight="1">
      <c r="A1125" s="40">
        <v>621</v>
      </c>
      <c r="B1125" s="40" t="s">
        <v>653</v>
      </c>
      <c r="C1125" s="40">
        <v>34</v>
      </c>
      <c r="D1125" s="38" t="str">
        <f>IFERROR(INDEX('budget subgp'!$B$2:$E$67,MATCH(Data!A1125,'budget subgp'!$B$2:$B$67,0),4),"")</f>
        <v>Operational expenditure</v>
      </c>
      <c r="E1125" s="40" t="s">
        <v>653</v>
      </c>
      <c r="F1125" s="40">
        <v>2304001</v>
      </c>
      <c r="G1125" s="54" t="s">
        <v>538</v>
      </c>
      <c r="H1125" s="51"/>
      <c r="I1125" s="61" t="s">
        <v>1101</v>
      </c>
      <c r="XFD1125" s="67"/>
    </row>
    <row r="1126" spans="1:9 16384:16384" ht="50.1" customHeight="1">
      <c r="A1126" s="40">
        <v>621</v>
      </c>
      <c r="B1126" s="40" t="s">
        <v>653</v>
      </c>
      <c r="C1126" s="40">
        <v>34</v>
      </c>
      <c r="D1126" s="38" t="str">
        <f>IFERROR(INDEX('budget subgp'!$B$2:$E$67,MATCH(Data!A1126,'budget subgp'!$B$2:$B$67,0),4),"")</f>
        <v>Operational expenditure</v>
      </c>
      <c r="E1126" s="40" t="s">
        <v>653</v>
      </c>
      <c r="F1126" s="40">
        <v>3505001</v>
      </c>
      <c r="G1126" s="54" t="s">
        <v>822</v>
      </c>
      <c r="H1126" s="51"/>
      <c r="I1126" s="63" t="s">
        <v>1102</v>
      </c>
      <c r="XFD1126" s="67"/>
    </row>
    <row r="1127" spans="1:9 16384:16384" ht="50.1" customHeight="1">
      <c r="A1127" s="40">
        <v>621</v>
      </c>
      <c r="B1127" s="40" t="s">
        <v>653</v>
      </c>
      <c r="C1127" s="40">
        <v>34</v>
      </c>
      <c r="D1127" s="38" t="str">
        <f>IFERROR(INDEX('budget subgp'!$B$2:$E$67,MATCH(Data!A1127,'budget subgp'!$B$2:$B$67,0),4),"")</f>
        <v>Operational expenditure</v>
      </c>
      <c r="E1127" s="40" t="s">
        <v>653</v>
      </c>
      <c r="F1127" s="40">
        <v>2502003</v>
      </c>
      <c r="G1127" s="54" t="s">
        <v>1027</v>
      </c>
      <c r="H1127" s="51"/>
      <c r="I1127" s="59" t="s">
        <v>1102</v>
      </c>
      <c r="XFD1127" s="67" t="str">
        <f>IF(COUNTIFS($D$3:D1127,D1127,$E$3:E1127,E1127,$F$3:F1127,F1127,$G$3:G1127,G1127)&gt;1,"Duplicate","")</f>
        <v/>
      </c>
    </row>
    <row r="1128" spans="1:9 16384:16384" ht="50.1" customHeight="1">
      <c r="A1128" s="40">
        <v>621</v>
      </c>
      <c r="B1128" s="40" t="s">
        <v>653</v>
      </c>
      <c r="C1128" s="40">
        <v>34</v>
      </c>
      <c r="D1128" s="38" t="str">
        <f>IFERROR(INDEX('budget subgp'!$B$2:$E$67,MATCH(Data!A1128,'budget subgp'!$B$2:$B$67,0),4),"")</f>
        <v>Operational expenditure</v>
      </c>
      <c r="E1128" s="40" t="s">
        <v>653</v>
      </c>
      <c r="F1128" s="35">
        <v>2510215</v>
      </c>
      <c r="G1128" s="56" t="s">
        <v>1054</v>
      </c>
      <c r="H1128" s="53"/>
      <c r="I1128" s="59" t="s">
        <v>1102</v>
      </c>
      <c r="XFD1128" s="67"/>
    </row>
    <row r="1129" spans="1:9 16384:16384" ht="50.1" customHeight="1">
      <c r="A1129" s="40">
        <v>621</v>
      </c>
      <c r="B1129" s="40" t="s">
        <v>653</v>
      </c>
      <c r="C1129" s="40">
        <v>34</v>
      </c>
      <c r="D1129" s="38" t="str">
        <f>IFERROR(INDEX('budget subgp'!$B$2:$E$67,MATCH(Data!A1129,'budget subgp'!$B$2:$B$67,0),4),"")</f>
        <v>Operational expenditure</v>
      </c>
      <c r="E1129" s="40" t="s">
        <v>653</v>
      </c>
      <c r="F1129" s="35">
        <v>2520102</v>
      </c>
      <c r="G1129" s="56" t="s">
        <v>1055</v>
      </c>
      <c r="H1129" s="53"/>
      <c r="I1129" s="59" t="s">
        <v>1102</v>
      </c>
      <c r="XFD1129" s="67" t="str">
        <f>IF(COUNTIFS($D$3:D1129,D1129,$E$3:E1129,E1129,$F$3:F1129,F1129,$G$3:G1129,G1129)&gt;1,"Duplicate","")</f>
        <v/>
      </c>
    </row>
    <row r="1130" spans="1:9 16384:16384" ht="50.1" customHeight="1">
      <c r="A1130" s="40">
        <v>621</v>
      </c>
      <c r="B1130" s="40" t="s">
        <v>653</v>
      </c>
      <c r="C1130" s="40">
        <v>34</v>
      </c>
      <c r="D1130" s="38" t="str">
        <f>IFERROR(INDEX('budget subgp'!$B$2:$E$67,MATCH(Data!A1130,'budget subgp'!$B$2:$B$67,0),4),"")</f>
        <v>Operational expenditure</v>
      </c>
      <c r="E1130" s="40" t="s">
        <v>653</v>
      </c>
      <c r="F1130" s="35">
        <v>2601011</v>
      </c>
      <c r="G1130" s="56" t="s">
        <v>1056</v>
      </c>
      <c r="H1130" s="53"/>
      <c r="I1130" s="61" t="s">
        <v>1101</v>
      </c>
      <c r="XFD1130" s="67"/>
    </row>
    <row r="1131" spans="1:9 16384:16384" ht="50.1" customHeight="1">
      <c r="A1131" s="40">
        <v>622</v>
      </c>
      <c r="B1131" s="40" t="s">
        <v>824</v>
      </c>
      <c r="C1131" s="40">
        <v>35</v>
      </c>
      <c r="D1131" s="38" t="str">
        <f>IFERROR(INDEX('budget subgp'!$B$2:$E$67,MATCH(Data!A1131,'budget subgp'!$B$2:$B$67,0),4),"")</f>
        <v>Operational expenditure</v>
      </c>
      <c r="E1131" s="40" t="s">
        <v>824</v>
      </c>
      <c r="F1131" s="40">
        <v>2540104</v>
      </c>
      <c r="G1131" s="54" t="s">
        <v>823</v>
      </c>
      <c r="H1131" s="51"/>
      <c r="I1131" s="59" t="s">
        <v>1102</v>
      </c>
      <c r="XFD1131" s="67" t="str">
        <f>IF(COUNTIFS($D$3:D1131,D1131,$E$3:E1131,E1131,$F$3:F1131,F1131,$G$3:G1131,G1131)&gt;1,"Duplicate","")</f>
        <v/>
      </c>
    </row>
    <row r="1132" spans="1:9 16384:16384" ht="50.1" customHeight="1">
      <c r="A1132" s="40">
        <v>622</v>
      </c>
      <c r="B1132" s="40" t="s">
        <v>824</v>
      </c>
      <c r="C1132" s="40">
        <v>35</v>
      </c>
      <c r="D1132" s="38" t="str">
        <f>IFERROR(INDEX('budget subgp'!$B$2:$E$67,MATCH(Data!A1132,'budget subgp'!$B$2:$B$67,0),4),"")</f>
        <v>Operational expenditure</v>
      </c>
      <c r="E1132" s="40" t="s">
        <v>824</v>
      </c>
      <c r="F1132" s="40">
        <v>2540105</v>
      </c>
      <c r="G1132" s="54" t="s">
        <v>825</v>
      </c>
      <c r="H1132" s="51"/>
      <c r="I1132" s="59" t="s">
        <v>1102</v>
      </c>
      <c r="XFD1132" s="67"/>
    </row>
    <row r="1133" spans="1:9 16384:16384" ht="50.1" customHeight="1">
      <c r="A1133" s="40">
        <v>622</v>
      </c>
      <c r="B1133" s="40" t="s">
        <v>824</v>
      </c>
      <c r="C1133" s="40">
        <v>35</v>
      </c>
      <c r="D1133" s="38" t="str">
        <f>IFERROR(INDEX('budget subgp'!$B$2:$E$67,MATCH(Data!A1133,'budget subgp'!$B$2:$B$67,0),4),"")</f>
        <v>Operational expenditure</v>
      </c>
      <c r="E1133" s="40" t="s">
        <v>824</v>
      </c>
      <c r="F1133" s="40">
        <v>2540107</v>
      </c>
      <c r="G1133" s="54" t="s">
        <v>277</v>
      </c>
      <c r="H1133" s="51"/>
      <c r="I1133" s="59" t="s">
        <v>1102</v>
      </c>
      <c r="XFD1133" s="67" t="str">
        <f>IF(COUNTIFS($D$3:D1133,D1133,$E$3:E1133,E1133,$F$3:F1133,F1133,$G$3:G1133,G1133)&gt;1,"Duplicate","")</f>
        <v/>
      </c>
    </row>
    <row r="1134" spans="1:9 16384:16384" ht="50.1" customHeight="1">
      <c r="A1134" s="40">
        <v>622</v>
      </c>
      <c r="B1134" s="40" t="s">
        <v>824</v>
      </c>
      <c r="C1134" s="40">
        <v>35</v>
      </c>
      <c r="D1134" s="38" t="str">
        <f>IFERROR(INDEX('budget subgp'!$B$2:$E$67,MATCH(Data!A1134,'budget subgp'!$B$2:$B$67,0),4),"")</f>
        <v>Operational expenditure</v>
      </c>
      <c r="E1134" s="40" t="s">
        <v>824</v>
      </c>
      <c r="F1134" s="40">
        <v>2540108</v>
      </c>
      <c r="G1134" s="54" t="s">
        <v>259</v>
      </c>
      <c r="H1134" s="51"/>
      <c r="I1134" s="59" t="s">
        <v>1102</v>
      </c>
      <c r="XFD1134" s="67"/>
    </row>
    <row r="1135" spans="1:9 16384:16384" ht="50.1" customHeight="1">
      <c r="A1135" s="40">
        <v>622</v>
      </c>
      <c r="B1135" s="40" t="s">
        <v>824</v>
      </c>
      <c r="C1135" s="40">
        <v>35</v>
      </c>
      <c r="D1135" s="38" t="str">
        <f>IFERROR(INDEX('budget subgp'!$B$2:$E$67,MATCH(Data!A1135,'budget subgp'!$B$2:$B$67,0),4),"")</f>
        <v>Operational expenditure</v>
      </c>
      <c r="E1135" s="40" t="s">
        <v>824</v>
      </c>
      <c r="F1135" s="40">
        <v>2540109</v>
      </c>
      <c r="G1135" s="54" t="s">
        <v>826</v>
      </c>
      <c r="H1135" s="51"/>
      <c r="I1135" s="59" t="s">
        <v>1102</v>
      </c>
      <c r="XFD1135" s="67" t="str">
        <f>IF(COUNTIFS($D$3:D1135,D1135,$E$3:E1135,E1135,$F$3:F1135,F1135,$G$3:G1135,G1135)&gt;1,"Duplicate","")</f>
        <v/>
      </c>
    </row>
    <row r="1136" spans="1:9 16384:16384" ht="50.1" customHeight="1">
      <c r="A1136" s="40">
        <v>622</v>
      </c>
      <c r="B1136" s="40" t="s">
        <v>824</v>
      </c>
      <c r="C1136" s="40">
        <v>35</v>
      </c>
      <c r="D1136" s="38" t="str">
        <f>IFERROR(INDEX('budget subgp'!$B$2:$E$67,MATCH(Data!A1136,'budget subgp'!$B$2:$B$67,0),4),"")</f>
        <v>Operational expenditure</v>
      </c>
      <c r="E1136" s="40" t="s">
        <v>824</v>
      </c>
      <c r="F1136" s="40">
        <v>2540110</v>
      </c>
      <c r="G1136" s="54" t="s">
        <v>827</v>
      </c>
      <c r="H1136" s="51"/>
      <c r="I1136" s="59" t="s">
        <v>1102</v>
      </c>
      <c r="XFD1136" s="67"/>
    </row>
    <row r="1137" spans="1:9 16384:16384" ht="62.25" customHeight="1">
      <c r="A1137" s="40">
        <v>622</v>
      </c>
      <c r="B1137" s="40" t="s">
        <v>824</v>
      </c>
      <c r="C1137" s="40">
        <v>35</v>
      </c>
      <c r="D1137" s="38" t="str">
        <f>IFERROR(INDEX('budget subgp'!$B$2:$E$67,MATCH(Data!A1137,'budget subgp'!$B$2:$B$67,0),4),"")</f>
        <v>Operational expenditure</v>
      </c>
      <c r="E1137" s="40" t="s">
        <v>824</v>
      </c>
      <c r="F1137" s="40">
        <v>2540111</v>
      </c>
      <c r="G1137" s="54" t="s">
        <v>828</v>
      </c>
      <c r="H1137" s="51"/>
      <c r="I1137" s="59" t="s">
        <v>1099</v>
      </c>
      <c r="XFD1137" s="67" t="str">
        <f>IF(COUNTIFS($D$3:D1137,D1137,$E$3:E1137,E1137,$F$3:F1137,F1137,$G$3:G1137,G1137)&gt;1,"Duplicate","")</f>
        <v/>
      </c>
    </row>
    <row r="1138" spans="1:9 16384:16384" ht="50.1" customHeight="1">
      <c r="A1138" s="40">
        <v>622</v>
      </c>
      <c r="B1138" s="40" t="s">
        <v>824</v>
      </c>
      <c r="C1138" s="40">
        <v>35</v>
      </c>
      <c r="D1138" s="38" t="str">
        <f>IFERROR(INDEX('budget subgp'!$B$2:$E$67,MATCH(Data!A1138,'budget subgp'!$B$2:$B$67,0),4),"")</f>
        <v>Operational expenditure</v>
      </c>
      <c r="E1138" s="40" t="s">
        <v>824</v>
      </c>
      <c r="F1138" s="40">
        <v>2540112</v>
      </c>
      <c r="G1138" s="54" t="s">
        <v>829</v>
      </c>
      <c r="H1138" s="51"/>
      <c r="I1138" s="59" t="s">
        <v>1099</v>
      </c>
      <c r="XFD1138" s="67"/>
    </row>
    <row r="1139" spans="1:9 16384:16384" ht="61.5" customHeight="1">
      <c r="A1139" s="40">
        <v>622</v>
      </c>
      <c r="B1139" s="40" t="s">
        <v>824</v>
      </c>
      <c r="C1139" s="40">
        <v>35</v>
      </c>
      <c r="D1139" s="38" t="str">
        <f>IFERROR(INDEX('budget subgp'!$B$2:$E$67,MATCH(Data!A1139,'budget subgp'!$B$2:$B$67,0),4),"")</f>
        <v>Operational expenditure</v>
      </c>
      <c r="E1139" s="40" t="s">
        <v>824</v>
      </c>
      <c r="F1139" s="40">
        <v>2540114</v>
      </c>
      <c r="G1139" s="54" t="s">
        <v>830</v>
      </c>
      <c r="H1139" s="51"/>
      <c r="I1139" s="59" t="s">
        <v>1099</v>
      </c>
      <c r="XFD1139" s="67" t="str">
        <f>IF(COUNTIFS($D$3:D1139,D1139,$E$3:E1139,E1139,$F$3:F1139,F1139,$G$3:G1139,G1139)&gt;1,"Duplicate","")</f>
        <v/>
      </c>
    </row>
    <row r="1140" spans="1:9 16384:16384" ht="50.1" customHeight="1">
      <c r="A1140" s="40">
        <v>622</v>
      </c>
      <c r="B1140" s="40" t="s">
        <v>824</v>
      </c>
      <c r="C1140" s="40">
        <v>35</v>
      </c>
      <c r="D1140" s="38" t="str">
        <f>IFERROR(INDEX('budget subgp'!$B$2:$E$67,MATCH(Data!A1140,'budget subgp'!$B$2:$B$67,0),4),"")</f>
        <v>Operational expenditure</v>
      </c>
      <c r="E1140" s="40" t="s">
        <v>824</v>
      </c>
      <c r="F1140" s="40">
        <v>2540117</v>
      </c>
      <c r="G1140" s="54" t="s">
        <v>831</v>
      </c>
      <c r="H1140" s="51"/>
      <c r="I1140" s="59" t="s">
        <v>1099</v>
      </c>
      <c r="XFD1140" s="67"/>
    </row>
    <row r="1141" spans="1:9 16384:16384" ht="50.1" customHeight="1">
      <c r="A1141" s="40">
        <v>622</v>
      </c>
      <c r="B1141" s="40" t="s">
        <v>824</v>
      </c>
      <c r="C1141" s="40">
        <v>35</v>
      </c>
      <c r="D1141" s="38" t="str">
        <f>IFERROR(INDEX('budget subgp'!$B$2:$E$67,MATCH(Data!A1141,'budget subgp'!$B$2:$B$67,0),4),"")</f>
        <v>Operational expenditure</v>
      </c>
      <c r="E1141" s="40" t="s">
        <v>824</v>
      </c>
      <c r="F1141" s="40">
        <v>2540118</v>
      </c>
      <c r="G1141" s="54" t="s">
        <v>832</v>
      </c>
      <c r="H1141" s="51"/>
      <c r="I1141" s="59" t="s">
        <v>1099</v>
      </c>
      <c r="XFD1141" s="67" t="str">
        <f>IF(COUNTIFS($D$3:D1141,D1141,$E$3:E1141,E1141,$F$3:F1141,F1141,$G$3:G1141,G1141)&gt;1,"Duplicate","")</f>
        <v/>
      </c>
    </row>
    <row r="1142" spans="1:9 16384:16384" ht="50.1" customHeight="1">
      <c r="A1142" s="40">
        <v>622</v>
      </c>
      <c r="B1142" s="40" t="s">
        <v>824</v>
      </c>
      <c r="C1142" s="40">
        <v>35</v>
      </c>
      <c r="D1142" s="38" t="str">
        <f>IFERROR(INDEX('budget subgp'!$B$2:$E$67,MATCH(Data!A1142,'budget subgp'!$B$2:$B$67,0),4),"")</f>
        <v>Operational expenditure</v>
      </c>
      <c r="E1142" s="40" t="s">
        <v>824</v>
      </c>
      <c r="F1142" s="40">
        <v>2540121</v>
      </c>
      <c r="G1142" s="54" t="s">
        <v>833</v>
      </c>
      <c r="H1142" s="51"/>
      <c r="I1142" s="59" t="s">
        <v>1099</v>
      </c>
      <c r="XFD1142" s="67"/>
    </row>
    <row r="1143" spans="1:9 16384:16384" ht="50.1" customHeight="1">
      <c r="A1143" s="40">
        <v>622</v>
      </c>
      <c r="B1143" s="40" t="s">
        <v>824</v>
      </c>
      <c r="C1143" s="40">
        <v>35</v>
      </c>
      <c r="D1143" s="38" t="str">
        <f>IFERROR(INDEX('budget subgp'!$B$2:$E$67,MATCH(Data!A1143,'budget subgp'!$B$2:$B$67,0),4),"")</f>
        <v>Operational expenditure</v>
      </c>
      <c r="E1143" s="40" t="s">
        <v>824</v>
      </c>
      <c r="F1143" s="40">
        <v>2540120</v>
      </c>
      <c r="G1143" s="54" t="s">
        <v>834</v>
      </c>
      <c r="H1143" s="51"/>
      <c r="I1143" s="59" t="s">
        <v>1099</v>
      </c>
      <c r="XFD1143" s="67" t="str">
        <f>IF(COUNTIFS($D$3:D1143,D1143,$E$3:E1143,E1143,$F$3:F1143,F1143,$G$3:G1143,G1143)&gt;1,"Duplicate","")</f>
        <v/>
      </c>
    </row>
    <row r="1144" spans="1:9 16384:16384" ht="50.1" customHeight="1">
      <c r="A1144" s="40">
        <v>622</v>
      </c>
      <c r="B1144" s="40" t="s">
        <v>824</v>
      </c>
      <c r="C1144" s="40">
        <v>35</v>
      </c>
      <c r="D1144" s="38" t="str">
        <f>IFERROR(INDEX('budget subgp'!$B$2:$E$67,MATCH(Data!A1144,'budget subgp'!$B$2:$B$67,0),4),"")</f>
        <v>Operational expenditure</v>
      </c>
      <c r="E1144" s="40" t="s">
        <v>824</v>
      </c>
      <c r="F1144" s="40">
        <v>2540124</v>
      </c>
      <c r="G1144" s="54" t="s">
        <v>835</v>
      </c>
      <c r="H1144" s="51"/>
      <c r="I1144" s="59" t="s">
        <v>1099</v>
      </c>
      <c r="XFD1144" s="67"/>
    </row>
    <row r="1145" spans="1:9 16384:16384" ht="50.1" customHeight="1">
      <c r="A1145" s="40">
        <v>622</v>
      </c>
      <c r="B1145" s="40" t="s">
        <v>824</v>
      </c>
      <c r="C1145" s="40">
        <v>35</v>
      </c>
      <c r="D1145" s="38" t="str">
        <f>IFERROR(INDEX('budget subgp'!$B$2:$E$67,MATCH(Data!A1145,'budget subgp'!$B$2:$B$67,0),4),"")</f>
        <v>Operational expenditure</v>
      </c>
      <c r="E1145" s="40" t="s">
        <v>824</v>
      </c>
      <c r="F1145" s="40">
        <v>2540129</v>
      </c>
      <c r="G1145" s="54" t="s">
        <v>836</v>
      </c>
      <c r="H1145" s="51"/>
      <c r="I1145" s="59" t="s">
        <v>1099</v>
      </c>
      <c r="XFD1145" s="67" t="str">
        <f>IF(COUNTIFS($D$3:D1145,D1145,$E$3:E1145,E1145,$F$3:F1145,F1145,$G$3:G1145,G1145)&gt;1,"Duplicate","")</f>
        <v/>
      </c>
    </row>
    <row r="1146" spans="1:9 16384:16384" ht="50.1" customHeight="1">
      <c r="A1146" s="40">
        <v>622</v>
      </c>
      <c r="B1146" s="40" t="s">
        <v>824</v>
      </c>
      <c r="C1146" s="40">
        <v>35</v>
      </c>
      <c r="D1146" s="38" t="str">
        <f>IFERROR(INDEX('budget subgp'!$B$2:$E$67,MATCH(Data!A1146,'budget subgp'!$B$2:$B$67,0),4),"")</f>
        <v>Operational expenditure</v>
      </c>
      <c r="E1146" s="40" t="s">
        <v>824</v>
      </c>
      <c r="F1146" s="40">
        <v>2540130</v>
      </c>
      <c r="G1146" s="54" t="s">
        <v>837</v>
      </c>
      <c r="H1146" s="51"/>
      <c r="I1146" s="59" t="s">
        <v>1099</v>
      </c>
      <c r="XFD1146" s="67"/>
    </row>
    <row r="1147" spans="1:9 16384:16384" ht="50.1" customHeight="1">
      <c r="A1147" s="40">
        <v>622</v>
      </c>
      <c r="B1147" s="40" t="s">
        <v>824</v>
      </c>
      <c r="C1147" s="40">
        <v>35</v>
      </c>
      <c r="D1147" s="38" t="str">
        <f>IFERROR(INDEX('budget subgp'!$B$2:$E$67,MATCH(Data!A1147,'budget subgp'!$B$2:$B$67,0),4),"")</f>
        <v>Operational expenditure</v>
      </c>
      <c r="E1147" s="40" t="s">
        <v>824</v>
      </c>
      <c r="F1147" s="40">
        <v>2540135</v>
      </c>
      <c r="G1147" s="54" t="s">
        <v>838</v>
      </c>
      <c r="H1147" s="51"/>
      <c r="I1147" s="59" t="s">
        <v>1099</v>
      </c>
      <c r="XFD1147" s="67" t="str">
        <f>IF(COUNTIFS($D$3:D1147,D1147,$E$3:E1147,E1147,$F$3:F1147,F1147,$G$3:G1147,G1147)&gt;1,"Duplicate","")</f>
        <v/>
      </c>
    </row>
    <row r="1148" spans="1:9 16384:16384" ht="50.1" customHeight="1">
      <c r="A1148" s="40">
        <v>622</v>
      </c>
      <c r="B1148" s="40" t="s">
        <v>824</v>
      </c>
      <c r="C1148" s="40">
        <v>35</v>
      </c>
      <c r="D1148" s="38" t="str">
        <f>IFERROR(INDEX('budget subgp'!$B$2:$E$67,MATCH(Data!A1148,'budget subgp'!$B$2:$B$67,0),4),"")</f>
        <v>Operational expenditure</v>
      </c>
      <c r="E1148" s="40" t="s">
        <v>824</v>
      </c>
      <c r="F1148" s="40">
        <v>2540136</v>
      </c>
      <c r="G1148" s="54" t="s">
        <v>839</v>
      </c>
      <c r="H1148" s="51"/>
      <c r="I1148" s="59" t="s">
        <v>1099</v>
      </c>
      <c r="XFD1148" s="67"/>
    </row>
    <row r="1149" spans="1:9 16384:16384" ht="50.1" customHeight="1">
      <c r="A1149" s="40">
        <v>622</v>
      </c>
      <c r="B1149" s="40" t="s">
        <v>824</v>
      </c>
      <c r="C1149" s="40">
        <v>35</v>
      </c>
      <c r="D1149" s="38" t="str">
        <f>IFERROR(INDEX('budget subgp'!$B$2:$E$67,MATCH(Data!A1149,'budget subgp'!$B$2:$B$67,0),4),"")</f>
        <v>Operational expenditure</v>
      </c>
      <c r="E1149" s="40" t="s">
        <v>824</v>
      </c>
      <c r="F1149" s="40">
        <v>2540137</v>
      </c>
      <c r="G1149" s="54" t="s">
        <v>840</v>
      </c>
      <c r="H1149" s="51"/>
      <c r="I1149" s="59" t="s">
        <v>1099</v>
      </c>
      <c r="XFD1149" s="67" t="str">
        <f>IF(COUNTIFS($D$3:D1149,D1149,$E$3:E1149,E1149,$F$3:F1149,F1149,$G$3:G1149,G1149)&gt;1,"Duplicate","")</f>
        <v/>
      </c>
    </row>
    <row r="1150" spans="1:9 16384:16384" ht="50.1" customHeight="1">
      <c r="A1150" s="40">
        <v>622</v>
      </c>
      <c r="B1150" s="40" t="s">
        <v>824</v>
      </c>
      <c r="C1150" s="40">
        <v>35</v>
      </c>
      <c r="D1150" s="38" t="str">
        <f>IFERROR(INDEX('budget subgp'!$B$2:$E$67,MATCH(Data!A1150,'budget subgp'!$B$2:$B$67,0),4),"")</f>
        <v>Operational expenditure</v>
      </c>
      <c r="E1150" s="40" t="s">
        <v>824</v>
      </c>
      <c r="F1150" s="40">
        <v>2540199</v>
      </c>
      <c r="G1150" s="54" t="s">
        <v>841</v>
      </c>
      <c r="H1150" s="51"/>
      <c r="I1150" s="59" t="s">
        <v>1099</v>
      </c>
      <c r="XFD1150" s="67"/>
    </row>
    <row r="1151" spans="1:9 16384:16384" ht="50.1" customHeight="1">
      <c r="A1151" s="40">
        <v>622</v>
      </c>
      <c r="B1151" s="40" t="s">
        <v>824</v>
      </c>
      <c r="C1151" s="40">
        <v>35</v>
      </c>
      <c r="D1151" s="38" t="str">
        <f>IFERROR(INDEX('budget subgp'!$B$2:$E$67,MATCH(Data!A1151,'budget subgp'!$B$2:$B$67,0),4),"")</f>
        <v>Operational expenditure</v>
      </c>
      <c r="E1151" s="40" t="s">
        <v>824</v>
      </c>
      <c r="F1151" s="40">
        <v>2540122</v>
      </c>
      <c r="G1151" s="54" t="s">
        <v>276</v>
      </c>
      <c r="H1151" s="51"/>
      <c r="I1151" s="59" t="s">
        <v>1099</v>
      </c>
      <c r="XFD1151" s="67" t="str">
        <f>IF(COUNTIFS($D$3:D1151,D1151,$E$3:E1151,E1151,$F$3:F1151,F1151,$G$3:G1151,G1151)&gt;1,"Duplicate","")</f>
        <v/>
      </c>
    </row>
    <row r="1152" spans="1:9 16384:16384" ht="50.1" customHeight="1">
      <c r="A1152" s="40">
        <v>622</v>
      </c>
      <c r="B1152" s="40" t="s">
        <v>824</v>
      </c>
      <c r="C1152" s="40">
        <v>35</v>
      </c>
      <c r="D1152" s="38" t="str">
        <f>IFERROR(INDEX('budget subgp'!$B$2:$E$67,MATCH(Data!A1152,'budget subgp'!$B$2:$B$67,0),4),"")</f>
        <v>Operational expenditure</v>
      </c>
      <c r="E1152" s="40" t="s">
        <v>824</v>
      </c>
      <c r="F1152" s="40">
        <v>2540106</v>
      </c>
      <c r="G1152" s="54" t="s">
        <v>842</v>
      </c>
      <c r="H1152" s="51"/>
      <c r="I1152" s="59" t="s">
        <v>1099</v>
      </c>
      <c r="XFD1152" s="67"/>
    </row>
    <row r="1153" spans="1:9 16384:16384" ht="50.1" customHeight="1">
      <c r="A1153" s="40">
        <v>622</v>
      </c>
      <c r="B1153" s="40" t="s">
        <v>824</v>
      </c>
      <c r="C1153" s="40">
        <v>35</v>
      </c>
      <c r="D1153" s="38" t="str">
        <f>IFERROR(INDEX('budget subgp'!$B$2:$E$67,MATCH(Data!A1153,'budget subgp'!$B$2:$B$67,0),4),"")</f>
        <v>Operational expenditure</v>
      </c>
      <c r="E1153" s="40" t="s">
        <v>824</v>
      </c>
      <c r="F1153" s="40">
        <v>2540113</v>
      </c>
      <c r="G1153" s="54" t="s">
        <v>843</v>
      </c>
      <c r="H1153" s="51"/>
      <c r="I1153" s="59" t="s">
        <v>1099</v>
      </c>
      <c r="XFD1153" s="67" t="str">
        <f>IF(COUNTIFS($D$3:D1153,D1153,$E$3:E1153,E1153,$F$3:F1153,F1153,$G$3:G1153,G1153)&gt;1,"Duplicate","")</f>
        <v/>
      </c>
    </row>
    <row r="1154" spans="1:9 16384:16384" ht="50.1" customHeight="1">
      <c r="A1154" s="40">
        <v>622</v>
      </c>
      <c r="B1154" s="40" t="s">
        <v>824</v>
      </c>
      <c r="C1154" s="40">
        <v>35</v>
      </c>
      <c r="D1154" s="38" t="str">
        <f>IFERROR(INDEX('budget subgp'!$B$2:$E$67,MATCH(Data!A1154,'budget subgp'!$B$2:$B$67,0),4),"")</f>
        <v>Operational expenditure</v>
      </c>
      <c r="E1154" s="40" t="s">
        <v>824</v>
      </c>
      <c r="F1154" s="40">
        <v>2540115</v>
      </c>
      <c r="G1154" s="54" t="s">
        <v>844</v>
      </c>
      <c r="H1154" s="51"/>
      <c r="I1154" s="59" t="s">
        <v>1099</v>
      </c>
      <c r="XFD1154" s="67"/>
    </row>
    <row r="1155" spans="1:9 16384:16384" ht="50.1" customHeight="1">
      <c r="A1155" s="40">
        <v>622</v>
      </c>
      <c r="B1155" s="40" t="s">
        <v>824</v>
      </c>
      <c r="C1155" s="40">
        <v>35</v>
      </c>
      <c r="D1155" s="38" t="str">
        <f>IFERROR(INDEX('budget subgp'!$B$2:$E$67,MATCH(Data!A1155,'budget subgp'!$B$2:$B$67,0),4),"")</f>
        <v>Operational expenditure</v>
      </c>
      <c r="E1155" s="40" t="s">
        <v>824</v>
      </c>
      <c r="F1155" s="40">
        <v>2540116</v>
      </c>
      <c r="G1155" s="54" t="s">
        <v>845</v>
      </c>
      <c r="H1155" s="51"/>
      <c r="I1155" s="59" t="s">
        <v>1099</v>
      </c>
      <c r="XFD1155" s="67" t="str">
        <f>IF(COUNTIFS($D$3:D1155,D1155,$E$3:E1155,E1155,$F$3:F1155,F1155,$G$3:G1155,G1155)&gt;1,"Duplicate","")</f>
        <v/>
      </c>
    </row>
    <row r="1156" spans="1:9 16384:16384" ht="50.1" customHeight="1">
      <c r="A1156" s="40">
        <v>622</v>
      </c>
      <c r="B1156" s="40" t="s">
        <v>824</v>
      </c>
      <c r="C1156" s="40">
        <v>35</v>
      </c>
      <c r="D1156" s="38" t="str">
        <f>IFERROR(INDEX('budget subgp'!$B$2:$E$67,MATCH(Data!A1156,'budget subgp'!$B$2:$B$67,0),4),"")</f>
        <v>Operational expenditure</v>
      </c>
      <c r="E1156" s="40" t="s">
        <v>824</v>
      </c>
      <c r="F1156" s="40">
        <v>2540102</v>
      </c>
      <c r="G1156" s="54" t="s">
        <v>846</v>
      </c>
      <c r="H1156" s="51"/>
      <c r="I1156" s="59" t="s">
        <v>1099</v>
      </c>
      <c r="XFD1156" s="67"/>
    </row>
    <row r="1157" spans="1:9 16384:16384" ht="50.1" customHeight="1">
      <c r="A1157" s="40">
        <v>622</v>
      </c>
      <c r="B1157" s="40" t="s">
        <v>824</v>
      </c>
      <c r="C1157" s="40">
        <v>35</v>
      </c>
      <c r="D1157" s="38" t="str">
        <f>IFERROR(INDEX('budget subgp'!$B$2:$E$67,MATCH(Data!A1157,'budget subgp'!$B$2:$B$67,0),4),"")</f>
        <v>Operational expenditure</v>
      </c>
      <c r="E1157" s="40" t="s">
        <v>824</v>
      </c>
      <c r="F1157" s="40">
        <v>2540103</v>
      </c>
      <c r="G1157" s="54" t="s">
        <v>847</v>
      </c>
      <c r="H1157" s="51"/>
      <c r="I1157" s="59" t="s">
        <v>1099</v>
      </c>
      <c r="XFD1157" s="67" t="str">
        <f>IF(COUNTIFS($D$3:D1157,D1157,$E$3:E1157,E1157,$F$3:F1157,F1157,$G$3:G1157,G1157)&gt;1,"Duplicate","")</f>
        <v/>
      </c>
    </row>
    <row r="1158" spans="1:9 16384:16384" ht="50.1" customHeight="1">
      <c r="A1158" s="40">
        <v>622</v>
      </c>
      <c r="B1158" s="40" t="s">
        <v>824</v>
      </c>
      <c r="C1158" s="40">
        <v>35</v>
      </c>
      <c r="D1158" s="38" t="str">
        <f>IFERROR(INDEX('budget subgp'!$B$2:$E$67,MATCH(Data!A1158,'budget subgp'!$B$2:$B$67,0),4),"")</f>
        <v>Operational expenditure</v>
      </c>
      <c r="E1158" s="40" t="s">
        <v>824</v>
      </c>
      <c r="F1158" s="40">
        <v>2540119</v>
      </c>
      <c r="G1158" s="54" t="s">
        <v>848</v>
      </c>
      <c r="H1158" s="51"/>
      <c r="I1158" s="59" t="s">
        <v>1099</v>
      </c>
      <c r="XFD1158" s="67"/>
    </row>
    <row r="1159" spans="1:9 16384:16384" ht="50.1" customHeight="1">
      <c r="A1159" s="40">
        <v>622</v>
      </c>
      <c r="B1159" s="40" t="s">
        <v>824</v>
      </c>
      <c r="C1159" s="40">
        <v>35</v>
      </c>
      <c r="D1159" s="38" t="str">
        <f>IFERROR(INDEX('budget subgp'!$B$2:$E$67,MATCH(Data!A1159,'budget subgp'!$B$2:$B$67,0),4),"")</f>
        <v>Operational expenditure</v>
      </c>
      <c r="E1159" s="40" t="s">
        <v>824</v>
      </c>
      <c r="F1159" s="40">
        <v>2540123</v>
      </c>
      <c r="G1159" s="54" t="s">
        <v>849</v>
      </c>
      <c r="H1159" s="51"/>
      <c r="I1159" s="59" t="s">
        <v>1099</v>
      </c>
      <c r="XFD1159" s="67" t="str">
        <f>IF(COUNTIFS($D$3:D1159,D1159,$E$3:E1159,E1159,$F$3:F1159,F1159,$G$3:G1159,G1159)&gt;1,"Duplicate","")</f>
        <v/>
      </c>
    </row>
    <row r="1160" spans="1:9 16384:16384" ht="50.1" customHeight="1">
      <c r="A1160" s="40">
        <v>622</v>
      </c>
      <c r="B1160" s="40" t="s">
        <v>824</v>
      </c>
      <c r="C1160" s="40">
        <v>35</v>
      </c>
      <c r="D1160" s="38" t="str">
        <f>IFERROR(INDEX('budget subgp'!$B$2:$E$67,MATCH(Data!A1160,'budget subgp'!$B$2:$B$67,0),4),"")</f>
        <v>Operational expenditure</v>
      </c>
      <c r="E1160" s="40" t="s">
        <v>824</v>
      </c>
      <c r="F1160" s="40">
        <v>2540125</v>
      </c>
      <c r="G1160" s="54" t="s">
        <v>850</v>
      </c>
      <c r="H1160" s="51"/>
      <c r="I1160" s="59" t="s">
        <v>1099</v>
      </c>
      <c r="XFD1160" s="67"/>
    </row>
    <row r="1161" spans="1:9 16384:16384" ht="50.1" customHeight="1">
      <c r="A1161" s="40">
        <v>622</v>
      </c>
      <c r="B1161" s="40" t="s">
        <v>824</v>
      </c>
      <c r="C1161" s="40">
        <v>35</v>
      </c>
      <c r="D1161" s="38" t="str">
        <f>IFERROR(INDEX('budget subgp'!$B$2:$E$67,MATCH(Data!A1161,'budget subgp'!$B$2:$B$67,0),4),"")</f>
        <v>Operational expenditure</v>
      </c>
      <c r="E1161" s="40" t="s">
        <v>824</v>
      </c>
      <c r="F1161" s="40">
        <v>2540126</v>
      </c>
      <c r="G1161" s="54" t="s">
        <v>851</v>
      </c>
      <c r="H1161" s="51"/>
      <c r="I1161" s="59" t="s">
        <v>1099</v>
      </c>
      <c r="XFD1161" s="67" t="str">
        <f>IF(COUNTIFS($D$3:D1161,D1161,$E$3:E1161,E1161,$F$3:F1161,F1161,$G$3:G1161,G1161)&gt;1,"Duplicate","")</f>
        <v/>
      </c>
    </row>
    <row r="1162" spans="1:9 16384:16384" ht="50.1" customHeight="1">
      <c r="A1162" s="40">
        <v>622</v>
      </c>
      <c r="B1162" s="40" t="s">
        <v>824</v>
      </c>
      <c r="C1162" s="40">
        <v>35</v>
      </c>
      <c r="D1162" s="38" t="str">
        <f>IFERROR(INDEX('budget subgp'!$B$2:$E$67,MATCH(Data!A1162,'budget subgp'!$B$2:$B$67,0),4),"")</f>
        <v>Operational expenditure</v>
      </c>
      <c r="E1162" s="40" t="s">
        <v>824</v>
      </c>
      <c r="F1162" s="40">
        <v>2540127</v>
      </c>
      <c r="G1162" s="54" t="s">
        <v>852</v>
      </c>
      <c r="H1162" s="51"/>
      <c r="I1162" s="59" t="s">
        <v>1099</v>
      </c>
      <c r="XFD1162" s="67"/>
    </row>
    <row r="1163" spans="1:9 16384:16384" ht="50.1" customHeight="1">
      <c r="A1163" s="40">
        <v>622</v>
      </c>
      <c r="B1163" s="40" t="s">
        <v>824</v>
      </c>
      <c r="C1163" s="40">
        <v>35</v>
      </c>
      <c r="D1163" s="38" t="str">
        <f>IFERROR(INDEX('budget subgp'!$B$2:$E$67,MATCH(Data!A1163,'budget subgp'!$B$2:$B$67,0),4),"")</f>
        <v>Operational expenditure</v>
      </c>
      <c r="E1163" s="40" t="s">
        <v>824</v>
      </c>
      <c r="F1163" s="40">
        <v>2540128</v>
      </c>
      <c r="G1163" s="54" t="s">
        <v>853</v>
      </c>
      <c r="H1163" s="51"/>
      <c r="I1163" s="59" t="s">
        <v>1099</v>
      </c>
      <c r="XFD1163" s="67" t="str">
        <f>IF(COUNTIFS($D$3:D1163,D1163,$E$3:E1163,E1163,$F$3:F1163,F1163,$G$3:G1163,G1163)&gt;1,"Duplicate","")</f>
        <v/>
      </c>
    </row>
    <row r="1164" spans="1:9 16384:16384" ht="50.1" customHeight="1">
      <c r="A1164" s="40">
        <v>622</v>
      </c>
      <c r="B1164" s="40" t="s">
        <v>824</v>
      </c>
      <c r="C1164" s="40">
        <v>35</v>
      </c>
      <c r="D1164" s="38" t="str">
        <f>IFERROR(INDEX('budget subgp'!$B$2:$E$67,MATCH(Data!A1164,'budget subgp'!$B$2:$B$67,0),4),"")</f>
        <v>Operational expenditure</v>
      </c>
      <c r="E1164" s="40" t="s">
        <v>824</v>
      </c>
      <c r="F1164" s="40">
        <v>2540131</v>
      </c>
      <c r="G1164" s="54" t="s">
        <v>854</v>
      </c>
      <c r="H1164" s="51"/>
      <c r="I1164" s="59" t="s">
        <v>1099</v>
      </c>
      <c r="XFD1164" s="67"/>
    </row>
    <row r="1165" spans="1:9 16384:16384" ht="50.1" customHeight="1">
      <c r="A1165" s="40">
        <v>622</v>
      </c>
      <c r="B1165" s="40" t="s">
        <v>824</v>
      </c>
      <c r="C1165" s="40">
        <v>35</v>
      </c>
      <c r="D1165" s="38" t="str">
        <f>IFERROR(INDEX('budget subgp'!$B$2:$E$67,MATCH(Data!A1165,'budget subgp'!$B$2:$B$67,0),4),"")</f>
        <v>Operational expenditure</v>
      </c>
      <c r="E1165" s="40" t="s">
        <v>824</v>
      </c>
      <c r="F1165" s="40">
        <v>2540132</v>
      </c>
      <c r="G1165" s="54" t="s">
        <v>855</v>
      </c>
      <c r="H1165" s="51"/>
      <c r="I1165" s="59" t="s">
        <v>1099</v>
      </c>
      <c r="XFD1165" s="67" t="str">
        <f>IF(COUNTIFS($D$3:D1165,D1165,$E$3:E1165,E1165,$F$3:F1165,F1165,$G$3:G1165,G1165)&gt;1,"Duplicate","")</f>
        <v/>
      </c>
    </row>
    <row r="1166" spans="1:9 16384:16384" ht="50.1" customHeight="1">
      <c r="A1166" s="40">
        <v>622</v>
      </c>
      <c r="B1166" s="40" t="s">
        <v>824</v>
      </c>
      <c r="C1166" s="40">
        <v>35</v>
      </c>
      <c r="D1166" s="38" t="str">
        <f>IFERROR(INDEX('budget subgp'!$B$2:$E$67,MATCH(Data!A1166,'budget subgp'!$B$2:$B$67,0),4),"")</f>
        <v>Operational expenditure</v>
      </c>
      <c r="E1166" s="40" t="s">
        <v>824</v>
      </c>
      <c r="F1166" s="40">
        <v>2540133</v>
      </c>
      <c r="G1166" s="54" t="s">
        <v>856</v>
      </c>
      <c r="H1166" s="51"/>
      <c r="I1166" s="59" t="s">
        <v>1099</v>
      </c>
      <c r="XFD1166" s="67"/>
    </row>
    <row r="1167" spans="1:9 16384:16384" ht="50.1" customHeight="1">
      <c r="A1167" s="40">
        <v>622</v>
      </c>
      <c r="B1167" s="40" t="s">
        <v>824</v>
      </c>
      <c r="C1167" s="40">
        <v>35</v>
      </c>
      <c r="D1167" s="38" t="str">
        <f>IFERROR(INDEX('budget subgp'!$B$2:$E$67,MATCH(Data!A1167,'budget subgp'!$B$2:$B$67,0),4),"")</f>
        <v>Operational expenditure</v>
      </c>
      <c r="E1167" s="40" t="s">
        <v>824</v>
      </c>
      <c r="F1167" s="40">
        <v>2540134</v>
      </c>
      <c r="G1167" s="54" t="s">
        <v>857</v>
      </c>
      <c r="H1167" s="51"/>
      <c r="I1167" s="59" t="s">
        <v>1099</v>
      </c>
      <c r="XFD1167" s="67" t="str">
        <f>IF(COUNTIFS($D$3:D1167,D1167,$E$3:E1167,E1167,$F$3:F1167,F1167,$G$3:G1167,G1167)&gt;1,"Duplicate","")</f>
        <v/>
      </c>
    </row>
    <row r="1168" spans="1:9 16384:16384" ht="50.1" customHeight="1">
      <c r="A1168" s="40">
        <v>622</v>
      </c>
      <c r="B1168" s="40" t="s">
        <v>824</v>
      </c>
      <c r="C1168" s="40">
        <v>35</v>
      </c>
      <c r="D1168" s="38" t="str">
        <f>IFERROR(INDEX('budget subgp'!$B$2:$E$67,MATCH(Data!A1168,'budget subgp'!$B$2:$B$67,0),4),"")</f>
        <v>Operational expenditure</v>
      </c>
      <c r="E1168" s="40" t="s">
        <v>824</v>
      </c>
      <c r="F1168" s="40">
        <v>2540101</v>
      </c>
      <c r="G1168" s="54" t="s">
        <v>278</v>
      </c>
      <c r="H1168" s="51"/>
      <c r="I1168" s="59" t="s">
        <v>1099</v>
      </c>
      <c r="XFD1168" s="67"/>
    </row>
    <row r="1169" spans="1:9 16384:16384" ht="50.1" customHeight="1">
      <c r="A1169" s="40">
        <v>623</v>
      </c>
      <c r="B1169" s="40" t="s">
        <v>859</v>
      </c>
      <c r="C1169" s="40">
        <v>36</v>
      </c>
      <c r="D1169" s="38" t="str">
        <f>IFERROR(INDEX('budget subgp'!$B$2:$E$67,MATCH(Data!A1169,'budget subgp'!$B$2:$B$67,0),4),"")</f>
        <v>Operational expenditure</v>
      </c>
      <c r="E1169" s="40" t="s">
        <v>859</v>
      </c>
      <c r="F1169" s="35">
        <v>2551001</v>
      </c>
      <c r="G1169" s="56" t="s">
        <v>858</v>
      </c>
      <c r="H1169" s="53"/>
      <c r="I1169" s="59" t="s">
        <v>1102</v>
      </c>
      <c r="XFD1169" s="67" t="str">
        <f>IF(COUNTIFS($D$3:D1169,D1169,$E$3:E1169,E1169,$F$3:F1169,F1169,$G$3:G1169,G1169)&gt;1,"Duplicate","")</f>
        <v/>
      </c>
    </row>
    <row r="1170" spans="1:9 16384:16384" ht="50.1" customHeight="1">
      <c r="A1170" s="40">
        <v>623</v>
      </c>
      <c r="B1170" s="40" t="s">
        <v>859</v>
      </c>
      <c r="C1170" s="40">
        <v>36</v>
      </c>
      <c r="D1170" s="38" t="str">
        <f>IFERROR(INDEX('budget subgp'!$B$2:$E$67,MATCH(Data!A1170,'budget subgp'!$B$2:$B$67,0),4),"")</f>
        <v>Operational expenditure</v>
      </c>
      <c r="E1170" s="40" t="s">
        <v>859</v>
      </c>
      <c r="F1170" s="35">
        <v>2551003</v>
      </c>
      <c r="G1170" s="56" t="s">
        <v>860</v>
      </c>
      <c r="H1170" s="53"/>
      <c r="I1170" s="59" t="s">
        <v>1102</v>
      </c>
      <c r="XFD1170" s="67"/>
    </row>
    <row r="1171" spans="1:9 16384:16384" ht="50.1" customHeight="1">
      <c r="A1171" s="40">
        <v>623</v>
      </c>
      <c r="B1171" s="40" t="s">
        <v>859</v>
      </c>
      <c r="C1171" s="40">
        <v>36</v>
      </c>
      <c r="D1171" s="38" t="str">
        <f>IFERROR(INDEX('budget subgp'!$B$2:$E$67,MATCH(Data!A1171,'budget subgp'!$B$2:$B$67,0),4),"")</f>
        <v>Operational expenditure</v>
      </c>
      <c r="E1171" s="40" t="s">
        <v>859</v>
      </c>
      <c r="F1171" s="35">
        <v>2551005</v>
      </c>
      <c r="G1171" s="56" t="s">
        <v>861</v>
      </c>
      <c r="H1171" s="53"/>
      <c r="I1171" s="59" t="s">
        <v>1102</v>
      </c>
      <c r="XFD1171" s="67" t="str">
        <f>IF(COUNTIFS($D$3:D1171,D1171,$E$3:E1171,E1171,$F$3:F1171,F1171,$G$3:G1171,G1171)&gt;1,"Duplicate","")</f>
        <v/>
      </c>
    </row>
    <row r="1172" spans="1:9 16384:16384" ht="50.1" customHeight="1">
      <c r="A1172" s="40">
        <v>623</v>
      </c>
      <c r="B1172" s="40" t="s">
        <v>859</v>
      </c>
      <c r="C1172" s="40">
        <v>36</v>
      </c>
      <c r="D1172" s="38" t="str">
        <f>IFERROR(INDEX('budget subgp'!$B$2:$E$67,MATCH(Data!A1172,'budget subgp'!$B$2:$B$67,0),4),"")</f>
        <v>Operational expenditure</v>
      </c>
      <c r="E1172" s="40" t="s">
        <v>859</v>
      </c>
      <c r="F1172" s="35">
        <v>2551002</v>
      </c>
      <c r="G1172" s="56" t="s">
        <v>862</v>
      </c>
      <c r="H1172" s="53"/>
      <c r="I1172" s="59" t="s">
        <v>1102</v>
      </c>
      <c r="XFD1172" s="67"/>
    </row>
    <row r="1173" spans="1:9 16384:16384" ht="50.1" customHeight="1">
      <c r="A1173" s="40">
        <v>623</v>
      </c>
      <c r="B1173" s="40" t="s">
        <v>859</v>
      </c>
      <c r="C1173" s="40">
        <v>36</v>
      </c>
      <c r="D1173" s="38" t="str">
        <f>IFERROR(INDEX('budget subgp'!$B$2:$E$67,MATCH(Data!A1173,'budget subgp'!$B$2:$B$67,0),4),"")</f>
        <v>Operational expenditure</v>
      </c>
      <c r="E1173" s="40" t="s">
        <v>859</v>
      </c>
      <c r="F1173" s="35">
        <v>2551004</v>
      </c>
      <c r="G1173" s="56" t="s">
        <v>863</v>
      </c>
      <c r="H1173" s="53"/>
      <c r="I1173" s="59" t="s">
        <v>1102</v>
      </c>
      <c r="XFD1173" s="67" t="str">
        <f>IF(COUNTIFS($D$3:D1173,D1173,$E$3:E1173,E1173,$F$3:F1173,F1173,$G$3:G1173,G1173)&gt;1,"Duplicate","")</f>
        <v/>
      </c>
    </row>
    <row r="1174" spans="1:9 16384:16384" ht="50.1" customHeight="1">
      <c r="A1174" s="40">
        <v>624</v>
      </c>
      <c r="B1174" s="40" t="s">
        <v>865</v>
      </c>
      <c r="C1174" s="40">
        <v>37</v>
      </c>
      <c r="D1174" s="38" t="str">
        <f>IFERROR(INDEX('budget subgp'!$B$2:$E$67,MATCH(Data!A1174,'budget subgp'!$B$2:$B$67,0),4),"")</f>
        <v>Operational expenditure</v>
      </c>
      <c r="E1174" s="40" t="s">
        <v>865</v>
      </c>
      <c r="F1174" s="40">
        <v>2601001</v>
      </c>
      <c r="G1174" s="54" t="s">
        <v>864</v>
      </c>
      <c r="H1174" s="51"/>
      <c r="I1174" s="61" t="s">
        <v>1101</v>
      </c>
      <c r="XFD1174" s="67"/>
    </row>
    <row r="1175" spans="1:9 16384:16384" ht="50.1" customHeight="1">
      <c r="A1175" s="40">
        <v>624</v>
      </c>
      <c r="B1175" s="40" t="s">
        <v>865</v>
      </c>
      <c r="C1175" s="40">
        <v>37</v>
      </c>
      <c r="D1175" s="38" t="str">
        <f>IFERROR(INDEX('budget subgp'!$B$2:$E$67,MATCH(Data!A1175,'budget subgp'!$B$2:$B$67,0),4),"")</f>
        <v>Operational expenditure</v>
      </c>
      <c r="E1175" s="40" t="s">
        <v>865</v>
      </c>
      <c r="F1175" s="40">
        <v>2601002</v>
      </c>
      <c r="G1175" s="54" t="s">
        <v>866</v>
      </c>
      <c r="H1175" s="51"/>
      <c r="I1175" s="61" t="s">
        <v>1101</v>
      </c>
      <c r="XFD1175" s="67" t="str">
        <f>IF(COUNTIFS($D$3:D1175,D1175,$E$3:E1175,E1175,$F$3:F1175,F1175,$G$3:G1175,G1175)&gt;1,"Duplicate","")</f>
        <v/>
      </c>
    </row>
    <row r="1176" spans="1:9 16384:16384" ht="50.1" customHeight="1">
      <c r="A1176" s="40">
        <v>624</v>
      </c>
      <c r="B1176" s="40" t="s">
        <v>865</v>
      </c>
      <c r="C1176" s="40">
        <v>37</v>
      </c>
      <c r="D1176" s="38" t="str">
        <f>IFERROR(INDEX('budget subgp'!$B$2:$E$67,MATCH(Data!A1176,'budget subgp'!$B$2:$B$67,0),4),"")</f>
        <v>Operational expenditure</v>
      </c>
      <c r="E1176" s="40" t="s">
        <v>865</v>
      </c>
      <c r="F1176" s="40">
        <v>2522902</v>
      </c>
      <c r="G1176" s="54" t="s">
        <v>867</v>
      </c>
      <c r="H1176" s="51"/>
      <c r="I1176" s="59" t="s">
        <v>1102</v>
      </c>
      <c r="XFD1176" s="67"/>
    </row>
    <row r="1177" spans="1:9 16384:16384" ht="50.1" customHeight="1">
      <c r="A1177" s="40">
        <v>624</v>
      </c>
      <c r="B1177" s="40" t="s">
        <v>865</v>
      </c>
      <c r="C1177" s="40">
        <v>37</v>
      </c>
      <c r="D1177" s="38" t="str">
        <f>IFERROR(INDEX('budget subgp'!$B$2:$E$67,MATCH(Data!A1177,'budget subgp'!$B$2:$B$67,0),4),"")</f>
        <v>Operational expenditure</v>
      </c>
      <c r="E1177" s="40" t="s">
        <v>865</v>
      </c>
      <c r="F1177" s="40">
        <v>2601003</v>
      </c>
      <c r="G1177" s="54" t="s">
        <v>868</v>
      </c>
      <c r="H1177" s="51"/>
      <c r="I1177" s="61" t="s">
        <v>1101</v>
      </c>
      <c r="XFD1177" s="67" t="str">
        <f>IF(COUNTIFS($D$3:D1177,D1177,$E$3:E1177,E1177,$F$3:F1177,F1177,$G$3:G1177,G1177)&gt;1,"Duplicate","")</f>
        <v/>
      </c>
    </row>
    <row r="1178" spans="1:9 16384:16384" ht="50.1" customHeight="1">
      <c r="A1178" s="40">
        <v>624</v>
      </c>
      <c r="B1178" s="40" t="s">
        <v>865</v>
      </c>
      <c r="C1178" s="40">
        <v>37</v>
      </c>
      <c r="D1178" s="38" t="str">
        <f>IFERROR(INDEX('budget subgp'!$B$2:$E$67,MATCH(Data!A1178,'budget subgp'!$B$2:$B$67,0),4),"")</f>
        <v>Operational expenditure</v>
      </c>
      <c r="E1178" s="40" t="s">
        <v>865</v>
      </c>
      <c r="F1178" s="40">
        <v>2601004</v>
      </c>
      <c r="G1178" s="54" t="s">
        <v>869</v>
      </c>
      <c r="H1178" s="51"/>
      <c r="I1178" s="61" t="s">
        <v>1101</v>
      </c>
      <c r="XFD1178" s="67"/>
    </row>
    <row r="1179" spans="1:9 16384:16384" ht="50.1" customHeight="1">
      <c r="A1179" s="40">
        <v>624</v>
      </c>
      <c r="B1179" s="40" t="s">
        <v>865</v>
      </c>
      <c r="C1179" s="40">
        <v>37</v>
      </c>
      <c r="D1179" s="38" t="str">
        <f>IFERROR(INDEX('budget subgp'!$B$2:$E$67,MATCH(Data!A1179,'budget subgp'!$B$2:$B$67,0),4),"")</f>
        <v>Operational expenditure</v>
      </c>
      <c r="E1179" s="40" t="s">
        <v>865</v>
      </c>
      <c r="F1179" s="40">
        <v>2601005</v>
      </c>
      <c r="G1179" s="54" t="s">
        <v>870</v>
      </c>
      <c r="H1179" s="51"/>
      <c r="I1179" s="61" t="s">
        <v>1101</v>
      </c>
      <c r="XFD1179" s="67" t="str">
        <f>IF(COUNTIFS($D$3:D1179,D1179,$E$3:E1179,E1179,$F$3:F1179,F1179,$G$3:G1179,G1179)&gt;1,"Duplicate","")</f>
        <v/>
      </c>
    </row>
    <row r="1180" spans="1:9 16384:16384" ht="50.1" customHeight="1">
      <c r="A1180" s="40">
        <v>624</v>
      </c>
      <c r="B1180" s="40" t="s">
        <v>865</v>
      </c>
      <c r="C1180" s="40">
        <v>37</v>
      </c>
      <c r="D1180" s="38" t="str">
        <f>IFERROR(INDEX('budget subgp'!$B$2:$E$67,MATCH(Data!A1180,'budget subgp'!$B$2:$B$67,0),4),"")</f>
        <v>Operational expenditure</v>
      </c>
      <c r="E1180" s="40" t="s">
        <v>865</v>
      </c>
      <c r="F1180" s="40">
        <v>2602001</v>
      </c>
      <c r="G1180" s="54" t="s">
        <v>871</v>
      </c>
      <c r="H1180" s="51"/>
      <c r="I1180" s="61" t="s">
        <v>1101</v>
      </c>
      <c r="XFD1180" s="67"/>
    </row>
    <row r="1181" spans="1:9 16384:16384" ht="50.1" customHeight="1">
      <c r="A1181" s="40">
        <v>624</v>
      </c>
      <c r="B1181" s="40" t="s">
        <v>865</v>
      </c>
      <c r="C1181" s="40">
        <v>37</v>
      </c>
      <c r="D1181" s="38" t="str">
        <f>IFERROR(INDEX('budget subgp'!$B$2:$E$67,MATCH(Data!A1181,'budget subgp'!$B$2:$B$67,0),4),"")</f>
        <v>Operational expenditure</v>
      </c>
      <c r="E1181" s="40" t="s">
        <v>865</v>
      </c>
      <c r="F1181" s="40">
        <v>2602002</v>
      </c>
      <c r="G1181" s="54" t="s">
        <v>872</v>
      </c>
      <c r="H1181" s="51"/>
      <c r="I1181" s="61" t="s">
        <v>1101</v>
      </c>
      <c r="XFD1181" s="67" t="str">
        <f>IF(COUNTIFS($D$3:D1181,D1181,$E$3:E1181,E1181,$F$3:F1181,F1181,$G$3:G1181,G1181)&gt;1,"Duplicate","")</f>
        <v/>
      </c>
    </row>
    <row r="1182" spans="1:9 16384:16384" ht="50.1" customHeight="1">
      <c r="A1182" s="40">
        <v>624</v>
      </c>
      <c r="B1182" s="40" t="s">
        <v>865</v>
      </c>
      <c r="C1182" s="40">
        <v>37</v>
      </c>
      <c r="D1182" s="38" t="str">
        <f>IFERROR(INDEX('budget subgp'!$B$2:$E$67,MATCH(Data!A1182,'budget subgp'!$B$2:$B$67,0),4),"")</f>
        <v>Operational expenditure</v>
      </c>
      <c r="E1182" s="40" t="s">
        <v>865</v>
      </c>
      <c r="F1182" s="40">
        <v>2521801</v>
      </c>
      <c r="G1182" s="54" t="s">
        <v>873</v>
      </c>
      <c r="H1182" s="51"/>
      <c r="I1182" s="59" t="s">
        <v>1102</v>
      </c>
      <c r="XFD1182" s="67"/>
    </row>
    <row r="1183" spans="1:9 16384:16384" ht="50.1" customHeight="1">
      <c r="A1183" s="40">
        <v>624</v>
      </c>
      <c r="B1183" s="40" t="s">
        <v>865</v>
      </c>
      <c r="C1183" s="40">
        <v>37</v>
      </c>
      <c r="D1183" s="38" t="str">
        <f>IFERROR(INDEX('budget subgp'!$B$2:$E$67,MATCH(Data!A1183,'budget subgp'!$B$2:$B$67,0),4),"")</f>
        <v>Operational expenditure</v>
      </c>
      <c r="E1183" s="40" t="s">
        <v>865</v>
      </c>
      <c r="F1183" s="40">
        <v>2522901</v>
      </c>
      <c r="G1183" s="54" t="s">
        <v>874</v>
      </c>
      <c r="H1183" s="51"/>
      <c r="I1183" s="59" t="s">
        <v>1102</v>
      </c>
      <c r="XFD1183" s="67" t="str">
        <f>IF(COUNTIFS($D$3:D1183,D1183,$E$3:E1183,E1183,$F$3:F1183,F1183,$G$3:G1183,G1183)&gt;1,"Duplicate","")</f>
        <v/>
      </c>
    </row>
    <row r="1184" spans="1:9 16384:16384" ht="50.1" customHeight="1">
      <c r="A1184" s="40">
        <v>624</v>
      </c>
      <c r="B1184" s="40" t="s">
        <v>865</v>
      </c>
      <c r="C1184" s="40">
        <v>37</v>
      </c>
      <c r="D1184" s="38" t="str">
        <f>IFERROR(INDEX('budget subgp'!$B$2:$E$67,MATCH(Data!A1184,'budget subgp'!$B$2:$B$67,0),4),"")</f>
        <v>Operational expenditure</v>
      </c>
      <c r="E1184" s="40" t="s">
        <v>865</v>
      </c>
      <c r="F1184" s="40">
        <v>2522501</v>
      </c>
      <c r="G1184" s="54" t="s">
        <v>875</v>
      </c>
      <c r="H1184" s="51"/>
      <c r="I1184" s="59" t="s">
        <v>1102</v>
      </c>
      <c r="XFD1184" s="67"/>
    </row>
    <row r="1185" spans="1:9 16384:16384" ht="50.1" customHeight="1">
      <c r="A1185" s="40">
        <v>624</v>
      </c>
      <c r="B1185" s="40" t="s">
        <v>865</v>
      </c>
      <c r="C1185" s="40">
        <v>37</v>
      </c>
      <c r="D1185" s="38" t="str">
        <f>IFERROR(INDEX('budget subgp'!$B$2:$E$67,MATCH(Data!A1185,'budget subgp'!$B$2:$B$67,0),4),"")</f>
        <v>Operational expenditure</v>
      </c>
      <c r="E1185" s="40" t="s">
        <v>865</v>
      </c>
      <c r="F1185" s="40">
        <v>2602003</v>
      </c>
      <c r="G1185" s="54" t="s">
        <v>876</v>
      </c>
      <c r="H1185" s="51"/>
      <c r="I1185" s="61" t="s">
        <v>1101</v>
      </c>
      <c r="XFD1185" s="67" t="str">
        <f>IF(COUNTIFS($D$3:D1185,D1185,$E$3:E1185,E1185,$F$3:F1185,F1185,$G$3:G1185,G1185)&gt;1,"Duplicate","")</f>
        <v/>
      </c>
    </row>
    <row r="1186" spans="1:9 16384:16384" ht="50.1" customHeight="1">
      <c r="A1186" s="40">
        <v>624</v>
      </c>
      <c r="B1186" s="40" t="s">
        <v>865</v>
      </c>
      <c r="C1186" s="40">
        <v>37</v>
      </c>
      <c r="D1186" s="38" t="str">
        <f>IFERROR(INDEX('budget subgp'!$B$2:$E$67,MATCH(Data!A1186,'budget subgp'!$B$2:$B$67,0),4),"")</f>
        <v>Operational expenditure</v>
      </c>
      <c r="E1186" s="40" t="s">
        <v>865</v>
      </c>
      <c r="F1186" s="40">
        <v>3208010</v>
      </c>
      <c r="G1186" s="54" t="s">
        <v>309</v>
      </c>
      <c r="H1186" s="51"/>
      <c r="I1186" s="59" t="s">
        <v>1102</v>
      </c>
      <c r="XFD1186" s="67"/>
    </row>
    <row r="1187" spans="1:9 16384:16384" ht="50.1" customHeight="1">
      <c r="A1187" s="40">
        <v>624</v>
      </c>
      <c r="B1187" s="40" t="s">
        <v>865</v>
      </c>
      <c r="C1187" s="40">
        <v>37</v>
      </c>
      <c r="D1187" s="38" t="str">
        <f>IFERROR(INDEX('budget subgp'!$B$2:$E$67,MATCH(Data!A1187,'budget subgp'!$B$2:$B$67,0),4),"")</f>
        <v>Operational expenditure</v>
      </c>
      <c r="E1187" s="40" t="s">
        <v>865</v>
      </c>
      <c r="F1187" s="35">
        <v>2521802</v>
      </c>
      <c r="G1187" s="56" t="s">
        <v>805</v>
      </c>
      <c r="H1187" s="53"/>
      <c r="I1187" s="59" t="s">
        <v>1102</v>
      </c>
      <c r="XFD1187" s="67" t="str">
        <f>IF(COUNTIFS($D$3:D1187,D1187,$E$3:E1187,E1187,$F$3:F1187,F1187,$G$3:G1187,G1187)&gt;1,"Duplicate","")</f>
        <v/>
      </c>
    </row>
    <row r="1188" spans="1:9 16384:16384" ht="50.1" customHeight="1">
      <c r="A1188" s="40">
        <v>624</v>
      </c>
      <c r="B1188" s="40" t="s">
        <v>865</v>
      </c>
      <c r="C1188" s="40">
        <v>37</v>
      </c>
      <c r="D1188" s="38" t="str">
        <f>IFERROR(INDEX('budget subgp'!$B$2:$E$67,MATCH(Data!A1188,'budget subgp'!$B$2:$B$67,0),4),"")</f>
        <v>Operational expenditure</v>
      </c>
      <c r="E1188" s="40" t="s">
        <v>865</v>
      </c>
      <c r="F1188" s="35">
        <v>2530601</v>
      </c>
      <c r="G1188" s="56" t="s">
        <v>806</v>
      </c>
      <c r="H1188" s="53"/>
      <c r="I1188" s="59" t="s">
        <v>1102</v>
      </c>
      <c r="XFD1188" s="67"/>
    </row>
    <row r="1189" spans="1:9 16384:16384" ht="50.1" customHeight="1">
      <c r="A1189" s="40">
        <v>701</v>
      </c>
      <c r="B1189" s="40" t="s">
        <v>878</v>
      </c>
      <c r="C1189" s="40">
        <v>38</v>
      </c>
      <c r="D1189" s="38" t="str">
        <f>IFERROR(INDEX('budget subgp'!$B$2:$E$67,MATCH(Data!A1189,'budget subgp'!$B$2:$B$67,0),4),"")</f>
        <v>Assets Creation and Maintenance</v>
      </c>
      <c r="E1189" s="40" t="s">
        <v>878</v>
      </c>
      <c r="F1189" s="40">
        <v>4120101</v>
      </c>
      <c r="G1189" s="54" t="s">
        <v>877</v>
      </c>
      <c r="H1189" s="51"/>
      <c r="I1189" s="61" t="s">
        <v>1105</v>
      </c>
      <c r="XFD1189" s="67" t="str">
        <f>IF(COUNTIFS($D$3:D1189,D1189,$E$3:E1189,E1189,$F$3:F1189,F1189,$G$3:G1189,G1189)&gt;1,"Duplicate","")</f>
        <v/>
      </c>
    </row>
    <row r="1190" spans="1:9 16384:16384" ht="50.1" customHeight="1">
      <c r="A1190" s="40">
        <v>701</v>
      </c>
      <c r="B1190" s="40" t="s">
        <v>878</v>
      </c>
      <c r="C1190" s="40">
        <v>38</v>
      </c>
      <c r="D1190" s="38" t="str">
        <f>IFERROR(INDEX('budget subgp'!$B$2:$E$67,MATCH(Data!A1190,'budget subgp'!$B$2:$B$67,0),4),"")</f>
        <v>Assets Creation and Maintenance</v>
      </c>
      <c r="E1190" s="40" t="s">
        <v>878</v>
      </c>
      <c r="F1190" s="40">
        <v>4103102</v>
      </c>
      <c r="G1190" s="54" t="s">
        <v>879</v>
      </c>
      <c r="H1190" s="51"/>
      <c r="I1190" s="61" t="s">
        <v>1105</v>
      </c>
      <c r="XFD1190" s="67"/>
    </row>
    <row r="1191" spans="1:9 16384:16384" ht="50.1" customHeight="1">
      <c r="A1191" s="40">
        <v>701</v>
      </c>
      <c r="B1191" s="40" t="s">
        <v>878</v>
      </c>
      <c r="C1191" s="40">
        <v>38</v>
      </c>
      <c r="D1191" s="38" t="str">
        <f>IFERROR(INDEX('budget subgp'!$B$2:$E$67,MATCH(Data!A1191,'budget subgp'!$B$2:$B$67,0),4),"")</f>
        <v>Assets Creation and Maintenance</v>
      </c>
      <c r="E1191" s="40" t="s">
        <v>878</v>
      </c>
      <c r="F1191" s="40">
        <v>4101001</v>
      </c>
      <c r="G1191" s="54" t="s">
        <v>658</v>
      </c>
      <c r="H1191" s="51"/>
      <c r="I1191" s="61" t="s">
        <v>1105</v>
      </c>
      <c r="XFD1191" s="67" t="str">
        <f>IF(COUNTIFS($D$3:D1191,D1191,$E$3:E1191,E1191,$F$3:F1191,F1191,$G$3:G1191,G1191)&gt;1,"Duplicate","")</f>
        <v/>
      </c>
    </row>
    <row r="1192" spans="1:9 16384:16384" ht="50.1" customHeight="1">
      <c r="A1192" s="40">
        <v>701</v>
      </c>
      <c r="B1192" s="40" t="s">
        <v>878</v>
      </c>
      <c r="C1192" s="40">
        <v>38</v>
      </c>
      <c r="D1192" s="38" t="str">
        <f>IFERROR(INDEX('budget subgp'!$B$2:$E$67,MATCH(Data!A1192,'budget subgp'!$B$2:$B$67,0),4),"")</f>
        <v>Assets Creation and Maintenance</v>
      </c>
      <c r="E1192" s="40" t="s">
        <v>878</v>
      </c>
      <c r="F1192" s="40">
        <v>4103002</v>
      </c>
      <c r="G1192" s="54" t="s">
        <v>880</v>
      </c>
      <c r="H1192" s="51"/>
      <c r="I1192" s="61" t="s">
        <v>1105</v>
      </c>
      <c r="XFD1192" s="67"/>
    </row>
    <row r="1193" spans="1:9 16384:16384" ht="50.1" customHeight="1">
      <c r="A1193" s="40">
        <v>701</v>
      </c>
      <c r="B1193" s="40" t="s">
        <v>878</v>
      </c>
      <c r="C1193" s="40">
        <v>38</v>
      </c>
      <c r="D1193" s="38" t="str">
        <f>IFERROR(INDEX('budget subgp'!$B$2:$E$67,MATCH(Data!A1193,'budget subgp'!$B$2:$B$67,0),4),"")</f>
        <v>Assets Creation and Maintenance</v>
      </c>
      <c r="E1193" s="40" t="s">
        <v>878</v>
      </c>
      <c r="F1193" s="40">
        <v>4103007</v>
      </c>
      <c r="G1193" s="54" t="s">
        <v>881</v>
      </c>
      <c r="H1193" s="51"/>
      <c r="I1193" s="61" t="s">
        <v>1105</v>
      </c>
      <c r="XFD1193" s="67" t="str">
        <f>IF(COUNTIFS($D$3:D1193,D1193,$E$3:E1193,E1193,$F$3:F1193,F1193,$G$3:G1193,G1193)&gt;1,"Duplicate","")</f>
        <v/>
      </c>
    </row>
    <row r="1194" spans="1:9 16384:16384" ht="50.1" customHeight="1">
      <c r="A1194" s="40">
        <v>701</v>
      </c>
      <c r="B1194" s="40" t="s">
        <v>878</v>
      </c>
      <c r="C1194" s="40">
        <v>38</v>
      </c>
      <c r="D1194" s="38" t="str">
        <f>IFERROR(INDEX('budget subgp'!$B$2:$E$67,MATCH(Data!A1194,'budget subgp'!$B$2:$B$67,0),4),"")</f>
        <v>Assets Creation and Maintenance</v>
      </c>
      <c r="E1194" s="40" t="s">
        <v>878</v>
      </c>
      <c r="F1194" s="40">
        <v>4103009</v>
      </c>
      <c r="G1194" s="54" t="s">
        <v>882</v>
      </c>
      <c r="H1194" s="51"/>
      <c r="I1194" s="61" t="s">
        <v>1105</v>
      </c>
      <c r="XFD1194" s="67"/>
    </row>
    <row r="1195" spans="1:9 16384:16384" ht="50.1" customHeight="1">
      <c r="A1195" s="40">
        <v>701</v>
      </c>
      <c r="B1195" s="40" t="s">
        <v>878</v>
      </c>
      <c r="C1195" s="40">
        <v>38</v>
      </c>
      <c r="D1195" s="38" t="str">
        <f>IFERROR(INDEX('budget subgp'!$B$2:$E$67,MATCH(Data!A1195,'budget subgp'!$B$2:$B$67,0),4),"")</f>
        <v>Assets Creation and Maintenance</v>
      </c>
      <c r="E1195" s="40" t="s">
        <v>878</v>
      </c>
      <c r="F1195" s="40">
        <v>4103012</v>
      </c>
      <c r="G1195" s="54" t="s">
        <v>883</v>
      </c>
      <c r="H1195" s="51"/>
      <c r="I1195" s="61" t="s">
        <v>1105</v>
      </c>
      <c r="XFD1195" s="67" t="str">
        <f>IF(COUNTIFS($D$3:D1195,D1195,$E$3:E1195,E1195,$F$3:F1195,F1195,$G$3:G1195,G1195)&gt;1,"Duplicate","")</f>
        <v/>
      </c>
    </row>
    <row r="1196" spans="1:9 16384:16384" ht="50.1" customHeight="1">
      <c r="A1196" s="40">
        <v>701</v>
      </c>
      <c r="B1196" s="40" t="s">
        <v>878</v>
      </c>
      <c r="C1196" s="40">
        <v>38</v>
      </c>
      <c r="D1196" s="38" t="str">
        <f>IFERROR(INDEX('budget subgp'!$B$2:$E$67,MATCH(Data!A1196,'budget subgp'!$B$2:$B$67,0),4),"")</f>
        <v>Assets Creation and Maintenance</v>
      </c>
      <c r="E1196" s="40" t="s">
        <v>878</v>
      </c>
      <c r="F1196" s="40">
        <v>2206001</v>
      </c>
      <c r="G1196" s="54" t="s">
        <v>448</v>
      </c>
      <c r="H1196" s="51"/>
      <c r="I1196" s="61" t="s">
        <v>1101</v>
      </c>
      <c r="XFD1196" s="67"/>
    </row>
    <row r="1197" spans="1:9 16384:16384" ht="50.1" customHeight="1">
      <c r="A1197" s="40">
        <v>701</v>
      </c>
      <c r="B1197" s="40" t="s">
        <v>878</v>
      </c>
      <c r="C1197" s="40">
        <v>38</v>
      </c>
      <c r="D1197" s="38" t="str">
        <f>IFERROR(INDEX('budget subgp'!$B$2:$E$67,MATCH(Data!A1197,'budget subgp'!$B$2:$B$67,0),4),"")</f>
        <v>Assets Creation and Maintenance</v>
      </c>
      <c r="E1197" s="40" t="s">
        <v>878</v>
      </c>
      <c r="F1197" s="40">
        <v>4301002</v>
      </c>
      <c r="G1197" s="54" t="s">
        <v>605</v>
      </c>
      <c r="H1197" s="51"/>
      <c r="I1197" s="61" t="s">
        <v>1105</v>
      </c>
      <c r="XFD1197" s="67" t="str">
        <f>IF(COUNTIFS($D$3:D1197,D1197,$E$3:E1197,E1197,$F$3:F1197,F1197,$G$3:G1197,G1197)&gt;1,"Duplicate","")</f>
        <v/>
      </c>
    </row>
    <row r="1198" spans="1:9 16384:16384" ht="50.1" customHeight="1">
      <c r="A1198" s="40">
        <v>701</v>
      </c>
      <c r="B1198" s="40" t="s">
        <v>878</v>
      </c>
      <c r="C1198" s="40">
        <v>38</v>
      </c>
      <c r="D1198" s="38" t="str">
        <f>IFERROR(INDEX('budget subgp'!$B$2:$E$67,MATCH(Data!A1198,'budget subgp'!$B$2:$B$67,0),4),"")</f>
        <v>Assets Creation and Maintenance</v>
      </c>
      <c r="E1198" s="40" t="s">
        <v>878</v>
      </c>
      <c r="F1198" s="40">
        <v>3401001</v>
      </c>
      <c r="G1198" s="54" t="s">
        <v>346</v>
      </c>
      <c r="H1198" s="51"/>
      <c r="I1198" s="61" t="s">
        <v>1104</v>
      </c>
      <c r="XFD1198" s="67"/>
    </row>
    <row r="1199" spans="1:9 16384:16384" ht="50.1" customHeight="1">
      <c r="A1199" s="40">
        <v>701</v>
      </c>
      <c r="B1199" s="40" t="s">
        <v>878</v>
      </c>
      <c r="C1199" s="40">
        <v>38</v>
      </c>
      <c r="D1199" s="38" t="str">
        <f>IFERROR(INDEX('budget subgp'!$B$2:$E$67,MATCH(Data!A1199,'budget subgp'!$B$2:$B$67,0),4),"")</f>
        <v>Assets Creation and Maintenance</v>
      </c>
      <c r="E1199" s="40" t="s">
        <v>878</v>
      </c>
      <c r="F1199" s="40">
        <v>3401002</v>
      </c>
      <c r="G1199" s="54" t="s">
        <v>347</v>
      </c>
      <c r="H1199" s="51"/>
      <c r="I1199" s="61" t="s">
        <v>1104</v>
      </c>
      <c r="XFD1199" s="67" t="str">
        <f>IF(COUNTIFS($D$3:D1199,D1199,$E$3:E1199,E1199,$F$3:F1199,F1199,$G$3:G1199,G1199)&gt;1,"Duplicate","")</f>
        <v/>
      </c>
    </row>
    <row r="1200" spans="1:9 16384:16384" ht="50.1" customHeight="1">
      <c r="A1200" s="40">
        <v>701</v>
      </c>
      <c r="B1200" s="40" t="s">
        <v>878</v>
      </c>
      <c r="C1200" s="40">
        <v>38</v>
      </c>
      <c r="D1200" s="38" t="str">
        <f>IFERROR(INDEX('budget subgp'!$B$2:$E$67,MATCH(Data!A1200,'budget subgp'!$B$2:$B$67,0),4),"")</f>
        <v>Assets Creation and Maintenance</v>
      </c>
      <c r="E1200" s="40" t="s">
        <v>878</v>
      </c>
      <c r="F1200" s="40">
        <v>3401003</v>
      </c>
      <c r="G1200" s="54" t="s">
        <v>348</v>
      </c>
      <c r="H1200" s="51"/>
      <c r="I1200" s="61" t="s">
        <v>1104</v>
      </c>
      <c r="XFD1200" s="67"/>
    </row>
    <row r="1201" spans="1:9 16384:16384" ht="50.1" customHeight="1">
      <c r="A1201" s="40">
        <v>701</v>
      </c>
      <c r="B1201" s="40" t="s">
        <v>878</v>
      </c>
      <c r="C1201" s="40">
        <v>38</v>
      </c>
      <c r="D1201" s="38" t="str">
        <f>IFERROR(INDEX('budget subgp'!$B$2:$E$67,MATCH(Data!A1201,'budget subgp'!$B$2:$B$67,0),4),"")</f>
        <v>Assets Creation and Maintenance</v>
      </c>
      <c r="E1201" s="40" t="s">
        <v>878</v>
      </c>
      <c r="F1201" s="40">
        <v>1501102</v>
      </c>
      <c r="G1201" s="54" t="s">
        <v>142</v>
      </c>
      <c r="H1201" s="51"/>
      <c r="I1201" s="59" t="s">
        <v>1095</v>
      </c>
      <c r="XFD1201" s="67" t="str">
        <f>IF(COUNTIFS($D$3:D1201,D1201,$E$3:E1201,E1201,$F$3:F1201,F1201,$G$3:G1201,G1201)&gt;1,"Duplicate","")</f>
        <v/>
      </c>
    </row>
    <row r="1202" spans="1:9 16384:16384" ht="50.1" customHeight="1">
      <c r="A1202" s="40">
        <v>701</v>
      </c>
      <c r="B1202" s="40" t="s">
        <v>878</v>
      </c>
      <c r="C1202" s="40">
        <v>38</v>
      </c>
      <c r="D1202" s="38" t="str">
        <f>IFERROR(INDEX('budget subgp'!$B$2:$E$67,MATCH(Data!A1202,'budget subgp'!$B$2:$B$67,0),4),"")</f>
        <v>Assets Creation and Maintenance</v>
      </c>
      <c r="E1202" s="40" t="s">
        <v>878</v>
      </c>
      <c r="F1202" s="40">
        <v>4103013</v>
      </c>
      <c r="G1202" s="54" t="s">
        <v>738</v>
      </c>
      <c r="H1202" s="51"/>
      <c r="I1202" s="61" t="s">
        <v>1105</v>
      </c>
      <c r="XFD1202" s="67"/>
    </row>
    <row r="1203" spans="1:9 16384:16384" ht="50.1" customHeight="1">
      <c r="A1203" s="40">
        <v>701</v>
      </c>
      <c r="B1203" s="40" t="s">
        <v>878</v>
      </c>
      <c r="C1203" s="40">
        <v>38</v>
      </c>
      <c r="D1203" s="38" t="str">
        <f>IFERROR(INDEX('budget subgp'!$B$2:$E$67,MATCH(Data!A1203,'budget subgp'!$B$2:$B$67,0),4),"")</f>
        <v>Assets Creation and Maintenance</v>
      </c>
      <c r="E1203" s="40" t="s">
        <v>878</v>
      </c>
      <c r="F1203" s="40">
        <v>4103001</v>
      </c>
      <c r="G1203" s="54" t="s">
        <v>884</v>
      </c>
      <c r="H1203" s="51"/>
      <c r="I1203" s="61" t="s">
        <v>1105</v>
      </c>
      <c r="XFD1203" s="67" t="str">
        <f>IF(COUNTIFS($D$3:D1203,D1203,$E$3:E1203,E1203,$F$3:F1203,F1203,$G$3:G1203,G1203)&gt;1,"Duplicate","")</f>
        <v/>
      </c>
    </row>
    <row r="1204" spans="1:9 16384:16384" ht="50.1" customHeight="1">
      <c r="A1204" s="40">
        <v>701</v>
      </c>
      <c r="B1204" s="40" t="s">
        <v>878</v>
      </c>
      <c r="C1204" s="40">
        <v>38</v>
      </c>
      <c r="D1204" s="38" t="str">
        <f>IFERROR(INDEX('budget subgp'!$B$2:$E$67,MATCH(Data!A1204,'budget subgp'!$B$2:$B$67,0),4),"")</f>
        <v>Assets Creation and Maintenance</v>
      </c>
      <c r="E1204" s="40" t="s">
        <v>878</v>
      </c>
      <c r="F1204" s="40">
        <v>4103003</v>
      </c>
      <c r="G1204" s="54" t="s">
        <v>885</v>
      </c>
      <c r="H1204" s="51"/>
      <c r="I1204" s="61" t="s">
        <v>1105</v>
      </c>
      <c r="XFD1204" s="67"/>
    </row>
    <row r="1205" spans="1:9 16384:16384" ht="50.1" customHeight="1">
      <c r="A1205" s="40">
        <v>701</v>
      </c>
      <c r="B1205" s="40" t="s">
        <v>878</v>
      </c>
      <c r="C1205" s="40">
        <v>38</v>
      </c>
      <c r="D1205" s="38" t="str">
        <f>IFERROR(INDEX('budget subgp'!$B$2:$E$67,MATCH(Data!A1205,'budget subgp'!$B$2:$B$67,0),4),"")</f>
        <v>Assets Creation and Maintenance</v>
      </c>
      <c r="E1205" s="40" t="s">
        <v>878</v>
      </c>
      <c r="F1205" s="40">
        <v>4103004</v>
      </c>
      <c r="G1205" s="54" t="s">
        <v>886</v>
      </c>
      <c r="H1205" s="51"/>
      <c r="I1205" s="61" t="s">
        <v>1105</v>
      </c>
      <c r="XFD1205" s="67" t="str">
        <f>IF(COUNTIFS($D$3:D1205,D1205,$E$3:E1205,E1205,$F$3:F1205,F1205,$G$3:G1205,G1205)&gt;1,"Duplicate","")</f>
        <v/>
      </c>
    </row>
    <row r="1206" spans="1:9 16384:16384" ht="50.1" customHeight="1">
      <c r="A1206" s="40">
        <v>701</v>
      </c>
      <c r="B1206" s="40" t="s">
        <v>878</v>
      </c>
      <c r="C1206" s="40">
        <v>38</v>
      </c>
      <c r="D1206" s="38" t="str">
        <f>IFERROR(INDEX('budget subgp'!$B$2:$E$67,MATCH(Data!A1206,'budget subgp'!$B$2:$B$67,0),4),"")</f>
        <v>Assets Creation and Maintenance</v>
      </c>
      <c r="E1206" s="40" t="s">
        <v>878</v>
      </c>
      <c r="F1206" s="40">
        <v>4103005</v>
      </c>
      <c r="G1206" s="54" t="s">
        <v>887</v>
      </c>
      <c r="H1206" s="51"/>
      <c r="I1206" s="61" t="s">
        <v>1105</v>
      </c>
      <c r="XFD1206" s="67"/>
    </row>
    <row r="1207" spans="1:9 16384:16384" ht="50.1" customHeight="1">
      <c r="A1207" s="40">
        <v>701</v>
      </c>
      <c r="B1207" s="40" t="s">
        <v>878</v>
      </c>
      <c r="C1207" s="40">
        <v>38</v>
      </c>
      <c r="D1207" s="38" t="str">
        <f>IFERROR(INDEX('budget subgp'!$B$2:$E$67,MATCH(Data!A1207,'budget subgp'!$B$2:$B$67,0),4),"")</f>
        <v>Assets Creation and Maintenance</v>
      </c>
      <c r="E1207" s="40" t="s">
        <v>878</v>
      </c>
      <c r="F1207" s="40">
        <v>4103006</v>
      </c>
      <c r="G1207" s="54" t="s">
        <v>888</v>
      </c>
      <c r="H1207" s="51"/>
      <c r="I1207" s="61" t="s">
        <v>1105</v>
      </c>
      <c r="XFD1207" s="67" t="str">
        <f>IF(COUNTIFS($D$3:D1207,D1207,$E$3:E1207,E1207,$F$3:F1207,F1207,$G$3:G1207,G1207)&gt;1,"Duplicate","")</f>
        <v/>
      </c>
    </row>
    <row r="1208" spans="1:9 16384:16384" ht="50.1" customHeight="1">
      <c r="A1208" s="40">
        <v>701</v>
      </c>
      <c r="B1208" s="40" t="s">
        <v>878</v>
      </c>
      <c r="C1208" s="40">
        <v>38</v>
      </c>
      <c r="D1208" s="38" t="str">
        <f>IFERROR(INDEX('budget subgp'!$B$2:$E$67,MATCH(Data!A1208,'budget subgp'!$B$2:$B$67,0),4),"")</f>
        <v>Assets Creation and Maintenance</v>
      </c>
      <c r="E1208" s="40" t="s">
        <v>878</v>
      </c>
      <c r="F1208" s="40">
        <v>4103008</v>
      </c>
      <c r="G1208" s="54" t="s">
        <v>889</v>
      </c>
      <c r="H1208" s="51"/>
      <c r="I1208" s="61" t="s">
        <v>1105</v>
      </c>
      <c r="XFD1208" s="67"/>
    </row>
    <row r="1209" spans="1:9 16384:16384" ht="50.1" customHeight="1">
      <c r="A1209" s="40">
        <v>701</v>
      </c>
      <c r="B1209" s="40" t="s">
        <v>878</v>
      </c>
      <c r="C1209" s="40">
        <v>38</v>
      </c>
      <c r="D1209" s="38" t="str">
        <f>IFERROR(INDEX('budget subgp'!$B$2:$E$67,MATCH(Data!A1209,'budget subgp'!$B$2:$B$67,0),4),"")</f>
        <v>Assets Creation and Maintenance</v>
      </c>
      <c r="E1209" s="40" t="s">
        <v>878</v>
      </c>
      <c r="F1209" s="40">
        <v>4103010</v>
      </c>
      <c r="G1209" s="54" t="s">
        <v>890</v>
      </c>
      <c r="H1209" s="51"/>
      <c r="I1209" s="61" t="s">
        <v>1105</v>
      </c>
      <c r="XFD1209" s="67" t="str">
        <f>IF(COUNTIFS($D$3:D1209,D1209,$E$3:E1209,E1209,$F$3:F1209,F1209,$G$3:G1209,G1209)&gt;1,"Duplicate","")</f>
        <v/>
      </c>
    </row>
    <row r="1210" spans="1:9 16384:16384" ht="50.1" customHeight="1">
      <c r="A1210" s="40">
        <v>701</v>
      </c>
      <c r="B1210" s="40" t="s">
        <v>878</v>
      </c>
      <c r="C1210" s="40">
        <v>38</v>
      </c>
      <c r="D1210" s="38" t="str">
        <f>IFERROR(INDEX('budget subgp'!$B$2:$E$67,MATCH(Data!A1210,'budget subgp'!$B$2:$B$67,0),4),"")</f>
        <v>Assets Creation and Maintenance</v>
      </c>
      <c r="E1210" s="40" t="s">
        <v>878</v>
      </c>
      <c r="F1210" s="40">
        <v>4103011</v>
      </c>
      <c r="G1210" s="54" t="s">
        <v>891</v>
      </c>
      <c r="H1210" s="51"/>
      <c r="I1210" s="61" t="s">
        <v>1105</v>
      </c>
      <c r="XFD1210" s="67"/>
    </row>
    <row r="1211" spans="1:9 16384:16384" ht="50.1" customHeight="1">
      <c r="A1211" s="40">
        <v>701</v>
      </c>
      <c r="B1211" s="40" t="s">
        <v>878</v>
      </c>
      <c r="C1211" s="40">
        <v>38</v>
      </c>
      <c r="D1211" s="38" t="str">
        <f>IFERROR(INDEX('budget subgp'!$B$2:$E$67,MATCH(Data!A1211,'budget subgp'!$B$2:$B$67,0),4),"")</f>
        <v>Assets Creation and Maintenance</v>
      </c>
      <c r="E1211" s="40" t="s">
        <v>878</v>
      </c>
      <c r="F1211" s="35">
        <v>4103103</v>
      </c>
      <c r="G1211" s="56" t="s">
        <v>1066</v>
      </c>
      <c r="H1211" s="53"/>
      <c r="I1211" s="61" t="s">
        <v>1105</v>
      </c>
      <c r="XFD1211" s="67" t="str">
        <f>IF(COUNTIFS($D$3:D1211,D1211,$E$3:E1211,E1211,$F$3:F1211,F1211,$G$3:G1211,G1211)&gt;1,"Duplicate","")</f>
        <v/>
      </c>
    </row>
    <row r="1212" spans="1:9 16384:16384" ht="50.1" customHeight="1">
      <c r="A1212" s="40">
        <v>702</v>
      </c>
      <c r="B1212" s="40" t="s">
        <v>893</v>
      </c>
      <c r="C1212" s="40">
        <v>39</v>
      </c>
      <c r="D1212" s="38" t="str">
        <f>IFERROR(INDEX('budget subgp'!$B$2:$E$67,MATCH(Data!A1212,'budget subgp'!$B$2:$B$67,0),4),"")</f>
        <v>Assets Creation and Maintenance</v>
      </c>
      <c r="E1212" s="40" t="s">
        <v>893</v>
      </c>
      <c r="F1212" s="40">
        <v>2305003</v>
      </c>
      <c r="G1212" s="54" t="s">
        <v>892</v>
      </c>
      <c r="H1212" s="51"/>
      <c r="I1212" s="61" t="s">
        <v>1101</v>
      </c>
      <c r="XFD1212" s="67"/>
    </row>
    <row r="1213" spans="1:9 16384:16384" ht="50.1" customHeight="1">
      <c r="A1213" s="40">
        <v>702</v>
      </c>
      <c r="B1213" s="40" t="s">
        <v>893</v>
      </c>
      <c r="C1213" s="40">
        <v>39</v>
      </c>
      <c r="D1213" s="38" t="str">
        <f>IFERROR(INDEX('budget subgp'!$B$2:$E$67,MATCH(Data!A1213,'budget subgp'!$B$2:$B$67,0),4),"")</f>
        <v>Assets Creation and Maintenance</v>
      </c>
      <c r="E1213" s="40" t="s">
        <v>893</v>
      </c>
      <c r="F1213" s="40">
        <v>2305004</v>
      </c>
      <c r="G1213" s="54" t="s">
        <v>894</v>
      </c>
      <c r="H1213" s="51"/>
      <c r="I1213" s="61" t="s">
        <v>1101</v>
      </c>
      <c r="XFD1213" s="67" t="str">
        <f>IF(COUNTIFS($D$3:D1213,D1213,$E$3:E1213,E1213,$F$3:F1213,F1213,$G$3:G1213,G1213)&gt;1,"Duplicate","")</f>
        <v/>
      </c>
    </row>
    <row r="1214" spans="1:9 16384:16384" ht="50.1" customHeight="1">
      <c r="A1214" s="40">
        <v>702</v>
      </c>
      <c r="B1214" s="40" t="s">
        <v>893</v>
      </c>
      <c r="C1214" s="40">
        <v>39</v>
      </c>
      <c r="D1214" s="38" t="str">
        <f>IFERROR(INDEX('budget subgp'!$B$2:$E$67,MATCH(Data!A1214,'budget subgp'!$B$2:$B$67,0),4),"")</f>
        <v>Assets Creation and Maintenance</v>
      </c>
      <c r="E1214" s="40" t="s">
        <v>893</v>
      </c>
      <c r="F1214" s="40">
        <v>4101001</v>
      </c>
      <c r="G1214" s="54" t="s">
        <v>658</v>
      </c>
      <c r="H1214" s="51"/>
      <c r="I1214" s="61" t="s">
        <v>1105</v>
      </c>
      <c r="XFD1214" s="67"/>
    </row>
    <row r="1215" spans="1:9 16384:16384" ht="50.1" customHeight="1">
      <c r="A1215" s="40">
        <v>702</v>
      </c>
      <c r="B1215" s="40" t="s">
        <v>893</v>
      </c>
      <c r="C1215" s="40">
        <v>39</v>
      </c>
      <c r="D1215" s="38" t="str">
        <f>IFERROR(INDEX('budget subgp'!$B$2:$E$67,MATCH(Data!A1215,'budget subgp'!$B$2:$B$67,0),4),"")</f>
        <v>Assets Creation and Maintenance</v>
      </c>
      <c r="E1215" s="40" t="s">
        <v>893</v>
      </c>
      <c r="F1215" s="40">
        <v>4103009</v>
      </c>
      <c r="G1215" s="54" t="s">
        <v>882</v>
      </c>
      <c r="H1215" s="51"/>
      <c r="I1215" s="61" t="s">
        <v>1105</v>
      </c>
      <c r="XFD1215" s="67" t="str">
        <f>IF(COUNTIFS($D$3:D1215,D1215,$E$3:E1215,E1215,$F$3:F1215,F1215,$G$3:G1215,G1215)&gt;1,"Duplicate","")</f>
        <v/>
      </c>
    </row>
    <row r="1216" spans="1:9 16384:16384" ht="50.1" customHeight="1">
      <c r="A1216" s="40">
        <v>702</v>
      </c>
      <c r="B1216" s="40" t="s">
        <v>893</v>
      </c>
      <c r="C1216" s="40">
        <v>39</v>
      </c>
      <c r="D1216" s="38" t="str">
        <f>IFERROR(INDEX('budget subgp'!$B$2:$E$67,MATCH(Data!A1216,'budget subgp'!$B$2:$B$67,0),4),"")</f>
        <v>Assets Creation and Maintenance</v>
      </c>
      <c r="E1216" s="40" t="s">
        <v>893</v>
      </c>
      <c r="F1216" s="40">
        <v>4103012</v>
      </c>
      <c r="G1216" s="54" t="s">
        <v>883</v>
      </c>
      <c r="H1216" s="51"/>
      <c r="I1216" s="61" t="s">
        <v>1105</v>
      </c>
      <c r="XFD1216" s="67"/>
    </row>
    <row r="1217" spans="1:9 16384:16384" ht="50.1" customHeight="1">
      <c r="A1217" s="40">
        <v>702</v>
      </c>
      <c r="B1217" s="40" t="s">
        <v>893</v>
      </c>
      <c r="C1217" s="40">
        <v>39</v>
      </c>
      <c r="D1217" s="38" t="str">
        <f>IFERROR(INDEX('budget subgp'!$B$2:$E$67,MATCH(Data!A1217,'budget subgp'!$B$2:$B$67,0),4),"")</f>
        <v>Assets Creation and Maintenance</v>
      </c>
      <c r="E1217" s="40" t="s">
        <v>893</v>
      </c>
      <c r="F1217" s="40">
        <v>2304002</v>
      </c>
      <c r="G1217" s="54" t="s">
        <v>511</v>
      </c>
      <c r="H1217" s="51"/>
      <c r="I1217" s="61" t="s">
        <v>1101</v>
      </c>
      <c r="XFD1217" s="67" t="str">
        <f>IF(COUNTIFS($D$3:D1217,D1217,$E$3:E1217,E1217,$F$3:F1217,F1217,$G$3:G1217,G1217)&gt;1,"Duplicate","")</f>
        <v/>
      </c>
    </row>
    <row r="1218" spans="1:9 16384:16384" ht="50.1" customHeight="1">
      <c r="A1218" s="40">
        <v>702</v>
      </c>
      <c r="B1218" s="40" t="s">
        <v>893</v>
      </c>
      <c r="C1218" s="40">
        <v>39</v>
      </c>
      <c r="D1218" s="38" t="str">
        <f>IFERROR(INDEX('budget subgp'!$B$2:$E$67,MATCH(Data!A1218,'budget subgp'!$B$2:$B$67,0),4),"")</f>
        <v>Assets Creation and Maintenance</v>
      </c>
      <c r="E1218" s="40" t="s">
        <v>893</v>
      </c>
      <c r="F1218" s="40">
        <v>2304099</v>
      </c>
      <c r="G1218" s="54" t="s">
        <v>512</v>
      </c>
      <c r="H1218" s="51"/>
      <c r="I1218" s="61" t="s">
        <v>1101</v>
      </c>
      <c r="XFD1218" s="67"/>
    </row>
    <row r="1219" spans="1:9 16384:16384" ht="50.1" customHeight="1">
      <c r="A1219" s="40">
        <v>702</v>
      </c>
      <c r="B1219" s="40" t="s">
        <v>893</v>
      </c>
      <c r="C1219" s="40">
        <v>39</v>
      </c>
      <c r="D1219" s="38" t="str">
        <f>IFERROR(INDEX('budget subgp'!$B$2:$E$67,MATCH(Data!A1219,'budget subgp'!$B$2:$B$67,0),4),"")</f>
        <v>Assets Creation and Maintenance</v>
      </c>
      <c r="E1219" s="40" t="s">
        <v>893</v>
      </c>
      <c r="F1219" s="40">
        <v>2530401</v>
      </c>
      <c r="G1219" s="54" t="s">
        <v>895</v>
      </c>
      <c r="H1219" s="51"/>
      <c r="I1219" s="61" t="s">
        <v>1102</v>
      </c>
      <c r="XFD1219" s="67" t="str">
        <f>IF(COUNTIFS($D$3:D1219,D1219,$E$3:E1219,E1219,$F$3:F1219,F1219,$G$3:G1219,G1219)&gt;1,"Duplicate","")</f>
        <v/>
      </c>
    </row>
    <row r="1220" spans="1:9 16384:16384" ht="50.1" customHeight="1">
      <c r="A1220" s="40">
        <v>702</v>
      </c>
      <c r="B1220" s="40" t="s">
        <v>893</v>
      </c>
      <c r="C1220" s="40">
        <v>39</v>
      </c>
      <c r="D1220" s="38" t="str">
        <f>IFERROR(INDEX('budget subgp'!$B$2:$E$67,MATCH(Data!A1220,'budget subgp'!$B$2:$B$67,0),4),"")</f>
        <v>Assets Creation and Maintenance</v>
      </c>
      <c r="E1220" s="40" t="s">
        <v>893</v>
      </c>
      <c r="F1220" s="40">
        <v>2530404</v>
      </c>
      <c r="G1220" s="54" t="s">
        <v>896</v>
      </c>
      <c r="H1220" s="51"/>
      <c r="I1220" s="61" t="s">
        <v>1102</v>
      </c>
      <c r="XFD1220" s="67"/>
    </row>
    <row r="1221" spans="1:9 16384:16384" ht="50.1" customHeight="1">
      <c r="A1221" s="40">
        <v>702</v>
      </c>
      <c r="B1221" s="40" t="s">
        <v>893</v>
      </c>
      <c r="C1221" s="40">
        <v>39</v>
      </c>
      <c r="D1221" s="38" t="str">
        <f>IFERROR(INDEX('budget subgp'!$B$2:$E$67,MATCH(Data!A1221,'budget subgp'!$B$2:$B$67,0),4),"")</f>
        <v>Assets Creation and Maintenance</v>
      </c>
      <c r="E1221" s="40" t="s">
        <v>893</v>
      </c>
      <c r="F1221" s="40">
        <v>2206001</v>
      </c>
      <c r="G1221" s="54" t="s">
        <v>448</v>
      </c>
      <c r="H1221" s="51"/>
      <c r="I1221" s="61" t="s">
        <v>1101</v>
      </c>
      <c r="XFD1221" s="67" t="str">
        <f>IF(COUNTIFS($D$3:D1221,D1221,$E$3:E1221,E1221,$F$3:F1221,F1221,$G$3:G1221,G1221)&gt;1,"Duplicate","")</f>
        <v/>
      </c>
    </row>
    <row r="1222" spans="1:9 16384:16384" ht="50.1" customHeight="1">
      <c r="A1222" s="40">
        <v>702</v>
      </c>
      <c r="B1222" s="40" t="s">
        <v>893</v>
      </c>
      <c r="C1222" s="40">
        <v>39</v>
      </c>
      <c r="D1222" s="38" t="str">
        <f>IFERROR(INDEX('budget subgp'!$B$2:$E$67,MATCH(Data!A1222,'budget subgp'!$B$2:$B$67,0),4),"")</f>
        <v>Assets Creation and Maintenance</v>
      </c>
      <c r="E1222" s="40" t="s">
        <v>893</v>
      </c>
      <c r="F1222" s="40">
        <v>4301002</v>
      </c>
      <c r="G1222" s="54" t="s">
        <v>605</v>
      </c>
      <c r="H1222" s="51"/>
      <c r="I1222" s="61" t="s">
        <v>1105</v>
      </c>
      <c r="XFD1222" s="67"/>
    </row>
    <row r="1223" spans="1:9 16384:16384" ht="50.1" customHeight="1">
      <c r="A1223" s="40">
        <v>702</v>
      </c>
      <c r="B1223" s="40" t="s">
        <v>893</v>
      </c>
      <c r="C1223" s="40">
        <v>39</v>
      </c>
      <c r="D1223" s="38" t="str">
        <f>IFERROR(INDEX('budget subgp'!$B$2:$E$67,MATCH(Data!A1223,'budget subgp'!$B$2:$B$67,0),4),"")</f>
        <v>Assets Creation and Maintenance</v>
      </c>
      <c r="E1223" s="40" t="s">
        <v>893</v>
      </c>
      <c r="F1223" s="40">
        <v>3401001</v>
      </c>
      <c r="G1223" s="54" t="s">
        <v>346</v>
      </c>
      <c r="H1223" s="51"/>
      <c r="I1223" s="61" t="s">
        <v>1104</v>
      </c>
      <c r="XFD1223" s="67" t="str">
        <f>IF(COUNTIFS($D$3:D1223,D1223,$E$3:E1223,E1223,$F$3:F1223,F1223,$G$3:G1223,G1223)&gt;1,"Duplicate","")</f>
        <v/>
      </c>
    </row>
    <row r="1224" spans="1:9 16384:16384" ht="50.1" customHeight="1">
      <c r="A1224" s="40">
        <v>702</v>
      </c>
      <c r="B1224" s="40" t="s">
        <v>893</v>
      </c>
      <c r="C1224" s="40">
        <v>39</v>
      </c>
      <c r="D1224" s="38" t="str">
        <f>IFERROR(INDEX('budget subgp'!$B$2:$E$67,MATCH(Data!A1224,'budget subgp'!$B$2:$B$67,0),4),"")</f>
        <v>Assets Creation and Maintenance</v>
      </c>
      <c r="E1224" s="40" t="s">
        <v>893</v>
      </c>
      <c r="F1224" s="40">
        <v>3401002</v>
      </c>
      <c r="G1224" s="54" t="s">
        <v>347</v>
      </c>
      <c r="H1224" s="51"/>
      <c r="I1224" s="61" t="s">
        <v>1104</v>
      </c>
      <c r="XFD1224" s="67"/>
    </row>
    <row r="1225" spans="1:9 16384:16384" ht="50.1" customHeight="1">
      <c r="A1225" s="40">
        <v>702</v>
      </c>
      <c r="B1225" s="40" t="s">
        <v>893</v>
      </c>
      <c r="C1225" s="40">
        <v>39</v>
      </c>
      <c r="D1225" s="38" t="str">
        <f>IFERROR(INDEX('budget subgp'!$B$2:$E$67,MATCH(Data!A1225,'budget subgp'!$B$2:$B$67,0),4),"")</f>
        <v>Assets Creation and Maintenance</v>
      </c>
      <c r="E1225" s="40" t="s">
        <v>893</v>
      </c>
      <c r="F1225" s="40">
        <v>3401003</v>
      </c>
      <c r="G1225" s="54" t="s">
        <v>348</v>
      </c>
      <c r="H1225" s="51"/>
      <c r="I1225" s="61" t="s">
        <v>1104</v>
      </c>
      <c r="XFD1225" s="67" t="str">
        <f>IF(COUNTIFS($D$3:D1225,D1225,$E$3:E1225,E1225,$F$3:F1225,F1225,$G$3:G1225,G1225)&gt;1,"Duplicate","")</f>
        <v/>
      </c>
    </row>
    <row r="1226" spans="1:9 16384:16384" ht="50.1" customHeight="1">
      <c r="A1226" s="40">
        <v>702</v>
      </c>
      <c r="B1226" s="40" t="s">
        <v>893</v>
      </c>
      <c r="C1226" s="40">
        <v>39</v>
      </c>
      <c r="D1226" s="38" t="str">
        <f>IFERROR(INDEX('budget subgp'!$B$2:$E$67,MATCH(Data!A1226,'budget subgp'!$B$2:$B$67,0),4),"")</f>
        <v>Assets Creation and Maintenance</v>
      </c>
      <c r="E1226" s="40" t="s">
        <v>893</v>
      </c>
      <c r="F1226" s="40">
        <v>1501102</v>
      </c>
      <c r="G1226" s="54" t="s">
        <v>142</v>
      </c>
      <c r="H1226" s="51"/>
      <c r="I1226" s="59" t="s">
        <v>1095</v>
      </c>
      <c r="XFD1226" s="67"/>
    </row>
    <row r="1227" spans="1:9 16384:16384" ht="50.1" customHeight="1">
      <c r="A1227" s="40">
        <v>702</v>
      </c>
      <c r="B1227" s="40" t="s">
        <v>893</v>
      </c>
      <c r="C1227" s="40">
        <v>39</v>
      </c>
      <c r="D1227" s="38" t="str">
        <f>IFERROR(INDEX('budget subgp'!$B$2:$E$67,MATCH(Data!A1227,'budget subgp'!$B$2:$B$67,0),4),"")</f>
        <v>Assets Creation and Maintenance</v>
      </c>
      <c r="E1227" s="40" t="s">
        <v>893</v>
      </c>
      <c r="F1227" s="40">
        <v>2530204</v>
      </c>
      <c r="G1227" s="54" t="s">
        <v>890</v>
      </c>
      <c r="H1227" s="51"/>
      <c r="I1227" s="61" t="s">
        <v>1102</v>
      </c>
      <c r="XFD1227" s="67" t="str">
        <f>IF(COUNTIFS($D$3:D1227,D1227,$E$3:E1227,E1227,$F$3:F1227,F1227,$G$3:G1227,G1227)&gt;1,"Duplicate","")</f>
        <v/>
      </c>
    </row>
    <row r="1228" spans="1:9 16384:16384" ht="50.1" customHeight="1">
      <c r="A1228" s="40">
        <v>702</v>
      </c>
      <c r="B1228" s="40" t="s">
        <v>893</v>
      </c>
      <c r="C1228" s="40">
        <v>39</v>
      </c>
      <c r="D1228" s="38" t="str">
        <f>IFERROR(INDEX('budget subgp'!$B$2:$E$67,MATCH(Data!A1228,'budget subgp'!$B$2:$B$67,0),4),"")</f>
        <v>Assets Creation and Maintenance</v>
      </c>
      <c r="E1228" s="40" t="s">
        <v>893</v>
      </c>
      <c r="F1228" s="40">
        <v>2305001</v>
      </c>
      <c r="G1228" s="54" t="s">
        <v>897</v>
      </c>
      <c r="H1228" s="51"/>
      <c r="I1228" s="61" t="s">
        <v>1101</v>
      </c>
      <c r="XFD1228" s="67"/>
    </row>
    <row r="1229" spans="1:9 16384:16384" ht="50.1" customHeight="1">
      <c r="A1229" s="40">
        <v>702</v>
      </c>
      <c r="B1229" s="40" t="s">
        <v>893</v>
      </c>
      <c r="C1229" s="40">
        <v>39</v>
      </c>
      <c r="D1229" s="38" t="str">
        <f>IFERROR(INDEX('budget subgp'!$B$2:$E$67,MATCH(Data!A1229,'budget subgp'!$B$2:$B$67,0),4),"")</f>
        <v>Assets Creation and Maintenance</v>
      </c>
      <c r="E1229" s="40" t="s">
        <v>893</v>
      </c>
      <c r="F1229" s="40">
        <v>2305002</v>
      </c>
      <c r="G1229" s="54" t="s">
        <v>898</v>
      </c>
      <c r="H1229" s="51"/>
      <c r="I1229" s="61" t="s">
        <v>1101</v>
      </c>
      <c r="XFD1229" s="67" t="str">
        <f>IF(COUNTIFS($D$3:D1229,D1229,$E$3:E1229,E1229,$F$3:F1229,F1229,$G$3:G1229,G1229)&gt;1,"Duplicate","")</f>
        <v/>
      </c>
    </row>
    <row r="1230" spans="1:9 16384:16384" ht="50.1" customHeight="1">
      <c r="A1230" s="40">
        <v>702</v>
      </c>
      <c r="B1230" s="40" t="s">
        <v>893</v>
      </c>
      <c r="C1230" s="40">
        <v>39</v>
      </c>
      <c r="D1230" s="38" t="str">
        <f>IFERROR(INDEX('budget subgp'!$B$2:$E$67,MATCH(Data!A1230,'budget subgp'!$B$2:$B$67,0),4),"")</f>
        <v>Assets Creation and Maintenance</v>
      </c>
      <c r="E1230" s="40" t="s">
        <v>893</v>
      </c>
      <c r="F1230" s="40">
        <v>2305005</v>
      </c>
      <c r="G1230" s="54" t="s">
        <v>899</v>
      </c>
      <c r="H1230" s="51"/>
      <c r="I1230" s="61" t="s">
        <v>1101</v>
      </c>
      <c r="XFD1230" s="67"/>
    </row>
    <row r="1231" spans="1:9 16384:16384" ht="50.1" customHeight="1">
      <c r="A1231" s="40">
        <v>702</v>
      </c>
      <c r="B1231" s="40" t="s">
        <v>893</v>
      </c>
      <c r="C1231" s="40">
        <v>39</v>
      </c>
      <c r="D1231" s="38" t="str">
        <f>IFERROR(INDEX('budget subgp'!$B$2:$E$67,MATCH(Data!A1231,'budget subgp'!$B$2:$B$67,0),4),"")</f>
        <v>Assets Creation and Maintenance</v>
      </c>
      <c r="E1231" s="40" t="s">
        <v>893</v>
      </c>
      <c r="F1231" s="40">
        <v>4103008</v>
      </c>
      <c r="G1231" s="54" t="s">
        <v>889</v>
      </c>
      <c r="H1231" s="51"/>
      <c r="I1231" s="61" t="s">
        <v>1105</v>
      </c>
      <c r="XFD1231" s="67" t="str">
        <f>IF(COUNTIFS($D$3:D1231,D1231,$E$3:E1231,E1231,$F$3:F1231,F1231,$G$3:G1231,G1231)&gt;1,"Duplicate","")</f>
        <v/>
      </c>
    </row>
    <row r="1232" spans="1:9 16384:16384" ht="50.1" customHeight="1">
      <c r="A1232" s="40">
        <v>702</v>
      </c>
      <c r="B1232" s="40" t="s">
        <v>893</v>
      </c>
      <c r="C1232" s="40">
        <v>39</v>
      </c>
      <c r="D1232" s="38" t="str">
        <f>IFERROR(INDEX('budget subgp'!$B$2:$E$67,MATCH(Data!A1232,'budget subgp'!$B$2:$B$67,0),4),"")</f>
        <v>Assets Creation and Maintenance</v>
      </c>
      <c r="E1232" s="40" t="s">
        <v>893</v>
      </c>
      <c r="F1232" s="40">
        <v>4103010</v>
      </c>
      <c r="G1232" s="54" t="s">
        <v>890</v>
      </c>
      <c r="H1232" s="51"/>
      <c r="I1232" s="61" t="s">
        <v>1105</v>
      </c>
      <c r="XFD1232" s="67"/>
    </row>
    <row r="1233" spans="1:9 16384:16384" ht="50.1" customHeight="1">
      <c r="A1233" s="40">
        <v>702</v>
      </c>
      <c r="B1233" s="40" t="s">
        <v>893</v>
      </c>
      <c r="C1233" s="40">
        <v>39</v>
      </c>
      <c r="D1233" s="38" t="str">
        <f>IFERROR(INDEX('budget subgp'!$B$2:$E$67,MATCH(Data!A1233,'budget subgp'!$B$2:$B$67,0),4),"")</f>
        <v>Assets Creation and Maintenance</v>
      </c>
      <c r="E1233" s="40" t="s">
        <v>893</v>
      </c>
      <c r="F1233" s="40">
        <v>4103011</v>
      </c>
      <c r="G1233" s="54" t="s">
        <v>891</v>
      </c>
      <c r="H1233" s="51"/>
      <c r="I1233" s="61" t="s">
        <v>1105</v>
      </c>
      <c r="XFD1233" s="67" t="str">
        <f>IF(COUNTIFS($D$3:D1233,D1233,$E$3:E1233,E1233,$F$3:F1233,F1233,$G$3:G1233,G1233)&gt;1,"Duplicate","")</f>
        <v/>
      </c>
    </row>
    <row r="1234" spans="1:9 16384:16384" ht="50.1" customHeight="1">
      <c r="A1234" s="40">
        <v>702</v>
      </c>
      <c r="B1234" s="40" t="s">
        <v>893</v>
      </c>
      <c r="C1234" s="40">
        <v>39</v>
      </c>
      <c r="D1234" s="38" t="str">
        <f>IFERROR(INDEX('budget subgp'!$B$2:$E$67,MATCH(Data!A1234,'budget subgp'!$B$2:$B$67,0),4),"")</f>
        <v>Assets Creation and Maintenance</v>
      </c>
      <c r="E1234" s="40" t="s">
        <v>893</v>
      </c>
      <c r="F1234" s="40">
        <v>4103099</v>
      </c>
      <c r="G1234" s="54" t="s">
        <v>900</v>
      </c>
      <c r="H1234" s="51"/>
      <c r="I1234" s="61" t="s">
        <v>1105</v>
      </c>
      <c r="XFD1234" s="67"/>
    </row>
    <row r="1235" spans="1:9 16384:16384" ht="50.1" customHeight="1">
      <c r="A1235" s="40">
        <v>702</v>
      </c>
      <c r="B1235" s="40" t="s">
        <v>893</v>
      </c>
      <c r="C1235" s="40">
        <v>39</v>
      </c>
      <c r="D1235" s="38" t="str">
        <f>IFERROR(INDEX('budget subgp'!$B$2:$E$67,MATCH(Data!A1235,'budget subgp'!$B$2:$B$67,0),4),"")</f>
        <v>Assets Creation and Maintenance</v>
      </c>
      <c r="E1235" s="40" t="s">
        <v>893</v>
      </c>
      <c r="F1235" s="40">
        <v>2530201</v>
      </c>
      <c r="G1235" s="54" t="s">
        <v>901</v>
      </c>
      <c r="H1235" s="51"/>
      <c r="I1235" s="61" t="s">
        <v>1102</v>
      </c>
      <c r="XFD1235" s="67" t="str">
        <f>IF(COUNTIFS($D$3:D1235,D1235,$E$3:E1235,E1235,$F$3:F1235,F1235,$G$3:G1235,G1235)&gt;1,"Duplicate","")</f>
        <v/>
      </c>
    </row>
    <row r="1236" spans="1:9 16384:16384" ht="50.1" customHeight="1">
      <c r="A1236" s="40">
        <v>702</v>
      </c>
      <c r="B1236" s="40" t="s">
        <v>893</v>
      </c>
      <c r="C1236" s="40">
        <v>39</v>
      </c>
      <c r="D1236" s="38" t="str">
        <f>IFERROR(INDEX('budget subgp'!$B$2:$E$67,MATCH(Data!A1236,'budget subgp'!$B$2:$B$67,0),4),"")</f>
        <v>Assets Creation and Maintenance</v>
      </c>
      <c r="E1236" s="40" t="s">
        <v>893</v>
      </c>
      <c r="F1236" s="40">
        <v>2530202</v>
      </c>
      <c r="G1236" s="54" t="s">
        <v>902</v>
      </c>
      <c r="H1236" s="51"/>
      <c r="I1236" s="61" t="s">
        <v>1102</v>
      </c>
      <c r="XFD1236" s="67"/>
    </row>
    <row r="1237" spans="1:9 16384:16384" ht="50.1" customHeight="1">
      <c r="A1237" s="40">
        <v>702</v>
      </c>
      <c r="B1237" s="40" t="s">
        <v>893</v>
      </c>
      <c r="C1237" s="40">
        <v>39</v>
      </c>
      <c r="D1237" s="38" t="str">
        <f>IFERROR(INDEX('budget subgp'!$B$2:$E$67,MATCH(Data!A1237,'budget subgp'!$B$2:$B$67,0),4),"")</f>
        <v>Assets Creation and Maintenance</v>
      </c>
      <c r="E1237" s="40" t="s">
        <v>893</v>
      </c>
      <c r="F1237" s="40">
        <v>2530203</v>
      </c>
      <c r="G1237" s="54" t="s">
        <v>889</v>
      </c>
      <c r="H1237" s="51"/>
      <c r="I1237" s="61" t="s">
        <v>1102</v>
      </c>
      <c r="XFD1237" s="67" t="str">
        <f>IF(COUNTIFS($D$3:D1237,D1237,$E$3:E1237,E1237,$F$3:F1237,F1237,$G$3:G1237,G1237)&gt;1,"Duplicate","")</f>
        <v/>
      </c>
    </row>
    <row r="1238" spans="1:9 16384:16384" ht="50.1" customHeight="1">
      <c r="A1238" s="40">
        <v>702</v>
      </c>
      <c r="B1238" s="40" t="s">
        <v>893</v>
      </c>
      <c r="C1238" s="40">
        <v>39</v>
      </c>
      <c r="D1238" s="38" t="str">
        <f>IFERROR(INDEX('budget subgp'!$B$2:$E$67,MATCH(Data!A1238,'budget subgp'!$B$2:$B$67,0),4),"")</f>
        <v>Assets Creation and Maintenance</v>
      </c>
      <c r="E1238" s="40" t="s">
        <v>893</v>
      </c>
      <c r="F1238" s="40">
        <v>2530402</v>
      </c>
      <c r="G1238" s="54" t="s">
        <v>903</v>
      </c>
      <c r="H1238" s="51"/>
      <c r="I1238" s="61" t="s">
        <v>1102</v>
      </c>
      <c r="XFD1238" s="67"/>
    </row>
    <row r="1239" spans="1:9 16384:16384" ht="50.1" customHeight="1">
      <c r="A1239" s="40">
        <v>702</v>
      </c>
      <c r="B1239" s="40" t="s">
        <v>893</v>
      </c>
      <c r="C1239" s="40">
        <v>39</v>
      </c>
      <c r="D1239" s="38" t="str">
        <f>IFERROR(INDEX('budget subgp'!$B$2:$E$67,MATCH(Data!A1239,'budget subgp'!$B$2:$B$67,0),4),"")</f>
        <v>Assets Creation and Maintenance</v>
      </c>
      <c r="E1239" s="40" t="s">
        <v>893</v>
      </c>
      <c r="F1239" s="40">
        <v>2530403</v>
      </c>
      <c r="G1239" s="54" t="s">
        <v>904</v>
      </c>
      <c r="H1239" s="51"/>
      <c r="I1239" s="61" t="s">
        <v>1102</v>
      </c>
      <c r="XFD1239" s="67" t="str">
        <f>IF(COUNTIFS($D$3:D1239,D1239,$E$3:E1239,E1239,$F$3:F1239,F1239,$G$3:G1239,G1239)&gt;1,"Duplicate","")</f>
        <v/>
      </c>
    </row>
    <row r="1240" spans="1:9 16384:16384" ht="50.1" customHeight="1">
      <c r="A1240" s="40">
        <v>702</v>
      </c>
      <c r="B1240" s="40" t="s">
        <v>893</v>
      </c>
      <c r="C1240" s="40">
        <v>39</v>
      </c>
      <c r="D1240" s="38" t="str">
        <f>IFERROR(INDEX('budget subgp'!$B$2:$E$67,MATCH(Data!A1240,'budget subgp'!$B$2:$B$67,0),4),"")</f>
        <v>Assets Creation and Maintenance</v>
      </c>
      <c r="E1240" s="40" t="s">
        <v>893</v>
      </c>
      <c r="F1240" s="40">
        <v>2530205</v>
      </c>
      <c r="G1240" s="54" t="s">
        <v>905</v>
      </c>
      <c r="H1240" s="51"/>
      <c r="I1240" s="61" t="s">
        <v>1102</v>
      </c>
      <c r="XFD1240" s="67"/>
    </row>
    <row r="1241" spans="1:9 16384:16384" ht="50.1" customHeight="1">
      <c r="A1241" s="40">
        <v>711</v>
      </c>
      <c r="B1241" s="40" t="s">
        <v>906</v>
      </c>
      <c r="C1241" s="40">
        <v>40</v>
      </c>
      <c r="D1241" s="38" t="str">
        <f>IFERROR(INDEX('budget subgp'!$B$2:$E$67,MATCH(Data!A1241,'budget subgp'!$B$2:$B$67,0),4),"")</f>
        <v>Assets Creation and Maintenance</v>
      </c>
      <c r="E1241" s="40" t="s">
        <v>906</v>
      </c>
      <c r="F1241" s="40">
        <v>4120101</v>
      </c>
      <c r="G1241" s="54" t="s">
        <v>877</v>
      </c>
      <c r="H1241" s="51"/>
      <c r="I1241" s="61" t="s">
        <v>1105</v>
      </c>
      <c r="XFD1241" s="67" t="str">
        <f>IF(COUNTIFS($D$3:D1241,D1241,$E$3:E1241,E1241,$F$3:F1241,F1241,$G$3:G1241,G1241)&gt;1,"Duplicate","")</f>
        <v/>
      </c>
    </row>
    <row r="1242" spans="1:9 16384:16384" ht="50.1" customHeight="1">
      <c r="A1242" s="40">
        <v>711</v>
      </c>
      <c r="B1242" s="40" t="s">
        <v>906</v>
      </c>
      <c r="C1242" s="40">
        <v>40</v>
      </c>
      <c r="D1242" s="38" t="str">
        <f>IFERROR(INDEX('budget subgp'!$B$2:$E$67,MATCH(Data!A1242,'budget subgp'!$B$2:$B$67,0),4),"")</f>
        <v>Assets Creation and Maintenance</v>
      </c>
      <c r="E1242" s="40" t="s">
        <v>906</v>
      </c>
      <c r="F1242" s="40">
        <v>4106001</v>
      </c>
      <c r="G1242" s="54" t="s">
        <v>907</v>
      </c>
      <c r="H1242" s="51"/>
      <c r="I1242" s="61" t="s">
        <v>1105</v>
      </c>
      <c r="XFD1242" s="67"/>
    </row>
    <row r="1243" spans="1:9 16384:16384" ht="50.1" customHeight="1">
      <c r="A1243" s="40">
        <v>711</v>
      </c>
      <c r="B1243" s="40" t="s">
        <v>906</v>
      </c>
      <c r="C1243" s="40">
        <v>40</v>
      </c>
      <c r="D1243" s="38" t="str">
        <f>IFERROR(INDEX('budget subgp'!$B$2:$E$67,MATCH(Data!A1243,'budget subgp'!$B$2:$B$67,0),4),"")</f>
        <v>Assets Creation and Maintenance</v>
      </c>
      <c r="E1243" s="40" t="s">
        <v>906</v>
      </c>
      <c r="F1243" s="40">
        <v>4102011</v>
      </c>
      <c r="G1243" s="54" t="s">
        <v>908</v>
      </c>
      <c r="H1243" s="51"/>
      <c r="I1243" s="61" t="s">
        <v>1105</v>
      </c>
      <c r="XFD1243" s="67" t="str">
        <f>IF(COUNTIFS($D$3:D1243,D1243,$E$3:E1243,E1243,$F$3:F1243,F1243,$G$3:G1243,G1243)&gt;1,"Duplicate","")</f>
        <v/>
      </c>
    </row>
    <row r="1244" spans="1:9 16384:16384" ht="50.1" customHeight="1">
      <c r="A1244" s="40">
        <v>711</v>
      </c>
      <c r="B1244" s="40" t="s">
        <v>906</v>
      </c>
      <c r="C1244" s="40">
        <v>40</v>
      </c>
      <c r="D1244" s="38" t="str">
        <f>IFERROR(INDEX('budget subgp'!$B$2:$E$67,MATCH(Data!A1244,'budget subgp'!$B$2:$B$67,0),4),"")</f>
        <v>Assets Creation and Maintenance</v>
      </c>
      <c r="E1244" s="40" t="s">
        <v>906</v>
      </c>
      <c r="F1244" s="40">
        <v>4102012</v>
      </c>
      <c r="G1244" s="54" t="s">
        <v>909</v>
      </c>
      <c r="H1244" s="51"/>
      <c r="I1244" s="61" t="s">
        <v>1105</v>
      </c>
      <c r="XFD1244" s="67"/>
    </row>
    <row r="1245" spans="1:9 16384:16384" ht="50.1" customHeight="1">
      <c r="A1245" s="40">
        <v>711</v>
      </c>
      <c r="B1245" s="40" t="s">
        <v>906</v>
      </c>
      <c r="C1245" s="40">
        <v>40</v>
      </c>
      <c r="D1245" s="38" t="str">
        <f>IFERROR(INDEX('budget subgp'!$B$2:$E$67,MATCH(Data!A1245,'budget subgp'!$B$2:$B$67,0),4),"")</f>
        <v>Assets Creation and Maintenance</v>
      </c>
      <c r="E1245" s="40" t="s">
        <v>906</v>
      </c>
      <c r="F1245" s="40">
        <v>4102013</v>
      </c>
      <c r="G1245" s="54" t="s">
        <v>910</v>
      </c>
      <c r="H1245" s="51"/>
      <c r="I1245" s="61" t="s">
        <v>1105</v>
      </c>
      <c r="XFD1245" s="67" t="str">
        <f>IF(COUNTIFS($D$3:D1245,D1245,$E$3:E1245,E1245,$F$3:F1245,F1245,$G$3:G1245,G1245)&gt;1,"Duplicate","")</f>
        <v/>
      </c>
    </row>
    <row r="1246" spans="1:9 16384:16384" ht="50.1" customHeight="1">
      <c r="A1246" s="40">
        <v>711</v>
      </c>
      <c r="B1246" s="40" t="s">
        <v>906</v>
      </c>
      <c r="C1246" s="40">
        <v>40</v>
      </c>
      <c r="D1246" s="38" t="str">
        <f>IFERROR(INDEX('budget subgp'!$B$2:$E$67,MATCH(Data!A1246,'budget subgp'!$B$2:$B$67,0),4),"")</f>
        <v>Assets Creation and Maintenance</v>
      </c>
      <c r="E1246" s="40" t="s">
        <v>906</v>
      </c>
      <c r="F1246" s="40">
        <v>4102015</v>
      </c>
      <c r="G1246" s="54" t="s">
        <v>911</v>
      </c>
      <c r="H1246" s="51"/>
      <c r="I1246" s="61" t="s">
        <v>1105</v>
      </c>
      <c r="XFD1246" s="67"/>
    </row>
    <row r="1247" spans="1:9 16384:16384" ht="50.1" customHeight="1">
      <c r="A1247" s="40">
        <v>711</v>
      </c>
      <c r="B1247" s="40" t="s">
        <v>906</v>
      </c>
      <c r="C1247" s="40">
        <v>40</v>
      </c>
      <c r="D1247" s="38" t="str">
        <f>IFERROR(INDEX('budget subgp'!$B$2:$E$67,MATCH(Data!A1247,'budget subgp'!$B$2:$B$67,0),4),"")</f>
        <v>Assets Creation and Maintenance</v>
      </c>
      <c r="E1247" s="40" t="s">
        <v>906</v>
      </c>
      <c r="F1247" s="40">
        <v>4102016</v>
      </c>
      <c r="G1247" s="54" t="s">
        <v>912</v>
      </c>
      <c r="H1247" s="51"/>
      <c r="I1247" s="61" t="s">
        <v>1105</v>
      </c>
      <c r="XFD1247" s="67" t="str">
        <f>IF(COUNTIFS($D$3:D1247,D1247,$E$3:E1247,E1247,$F$3:F1247,F1247,$G$3:G1247,G1247)&gt;1,"Duplicate","")</f>
        <v/>
      </c>
    </row>
    <row r="1248" spans="1:9 16384:16384" ht="50.1" customHeight="1">
      <c r="A1248" s="40">
        <v>711</v>
      </c>
      <c r="B1248" s="40" t="s">
        <v>906</v>
      </c>
      <c r="C1248" s="40">
        <v>40</v>
      </c>
      <c r="D1248" s="38" t="str">
        <f>IFERROR(INDEX('budget subgp'!$B$2:$E$67,MATCH(Data!A1248,'budget subgp'!$B$2:$B$67,0),4),"")</f>
        <v>Assets Creation and Maintenance</v>
      </c>
      <c r="E1248" s="40" t="s">
        <v>906</v>
      </c>
      <c r="F1248" s="40">
        <v>4102017</v>
      </c>
      <c r="G1248" s="54" t="s">
        <v>913</v>
      </c>
      <c r="H1248" s="51"/>
      <c r="I1248" s="61" t="s">
        <v>1105</v>
      </c>
      <c r="XFD1248" s="67"/>
    </row>
    <row r="1249" spans="1:9 16384:16384" ht="50.1" customHeight="1">
      <c r="A1249" s="40">
        <v>711</v>
      </c>
      <c r="B1249" s="40" t="s">
        <v>906</v>
      </c>
      <c r="C1249" s="40">
        <v>40</v>
      </c>
      <c r="D1249" s="38" t="str">
        <f>IFERROR(INDEX('budget subgp'!$B$2:$E$67,MATCH(Data!A1249,'budget subgp'!$B$2:$B$67,0),4),"")</f>
        <v>Assets Creation and Maintenance</v>
      </c>
      <c r="E1249" s="40" t="s">
        <v>906</v>
      </c>
      <c r="F1249" s="40">
        <v>4101006</v>
      </c>
      <c r="G1249" s="54" t="s">
        <v>914</v>
      </c>
      <c r="H1249" s="51"/>
      <c r="I1249" s="61" t="s">
        <v>1105</v>
      </c>
      <c r="XFD1249" s="67" t="str">
        <f>IF(COUNTIFS($D$3:D1249,D1249,$E$3:E1249,E1249,$F$3:F1249,F1249,$G$3:G1249,G1249)&gt;1,"Duplicate","")</f>
        <v/>
      </c>
    </row>
    <row r="1250" spans="1:9 16384:16384" ht="50.1" customHeight="1">
      <c r="A1250" s="40">
        <v>711</v>
      </c>
      <c r="B1250" s="40" t="s">
        <v>906</v>
      </c>
      <c r="C1250" s="40">
        <v>40</v>
      </c>
      <c r="D1250" s="38" t="str">
        <f>IFERROR(INDEX('budget subgp'!$B$2:$E$67,MATCH(Data!A1250,'budget subgp'!$B$2:$B$67,0),4),"")</f>
        <v>Assets Creation and Maintenance</v>
      </c>
      <c r="E1250" s="40" t="s">
        <v>906</v>
      </c>
      <c r="F1250" s="40">
        <v>4101007</v>
      </c>
      <c r="G1250" s="54" t="s">
        <v>792</v>
      </c>
      <c r="H1250" s="51"/>
      <c r="I1250" s="61" t="s">
        <v>1105</v>
      </c>
      <c r="XFD1250" s="67"/>
    </row>
    <row r="1251" spans="1:9 16384:16384" ht="50.1" customHeight="1">
      <c r="A1251" s="40">
        <v>711</v>
      </c>
      <c r="B1251" s="40" t="s">
        <v>906</v>
      </c>
      <c r="C1251" s="40">
        <v>40</v>
      </c>
      <c r="D1251" s="38" t="str">
        <f>IFERROR(INDEX('budget subgp'!$B$2:$E$67,MATCH(Data!A1251,'budget subgp'!$B$2:$B$67,0),4),"")</f>
        <v>Assets Creation and Maintenance</v>
      </c>
      <c r="E1251" s="40" t="s">
        <v>906</v>
      </c>
      <c r="F1251" s="40">
        <v>4107001</v>
      </c>
      <c r="G1251" s="54" t="s">
        <v>915</v>
      </c>
      <c r="H1251" s="51"/>
      <c r="I1251" s="61" t="s">
        <v>1105</v>
      </c>
      <c r="XFD1251" s="67" t="str">
        <f>IF(COUNTIFS($D$3:D1251,D1251,$E$3:E1251,E1251,$F$3:F1251,F1251,$G$3:G1251,G1251)&gt;1,"Duplicate","")</f>
        <v/>
      </c>
    </row>
    <row r="1252" spans="1:9 16384:16384" ht="50.1" customHeight="1">
      <c r="A1252" s="40">
        <v>711</v>
      </c>
      <c r="B1252" s="40" t="s">
        <v>906</v>
      </c>
      <c r="C1252" s="40">
        <v>40</v>
      </c>
      <c r="D1252" s="38" t="str">
        <f>IFERROR(INDEX('budget subgp'!$B$2:$E$67,MATCH(Data!A1252,'budget subgp'!$B$2:$B$67,0),4),"")</f>
        <v>Assets Creation and Maintenance</v>
      </c>
      <c r="E1252" s="40" t="s">
        <v>906</v>
      </c>
      <c r="F1252" s="40">
        <v>2206001</v>
      </c>
      <c r="G1252" s="54" t="s">
        <v>448</v>
      </c>
      <c r="H1252" s="51"/>
      <c r="I1252" s="61" t="s">
        <v>1101</v>
      </c>
      <c r="XFD1252" s="67"/>
    </row>
    <row r="1253" spans="1:9 16384:16384" ht="50.1" customHeight="1">
      <c r="A1253" s="40">
        <v>711</v>
      </c>
      <c r="B1253" s="40" t="s">
        <v>906</v>
      </c>
      <c r="C1253" s="40">
        <v>40</v>
      </c>
      <c r="D1253" s="38" t="str">
        <f>IFERROR(INDEX('budget subgp'!$B$2:$E$67,MATCH(Data!A1253,'budget subgp'!$B$2:$B$67,0),4),"")</f>
        <v>Assets Creation and Maintenance</v>
      </c>
      <c r="E1253" s="40" t="s">
        <v>906</v>
      </c>
      <c r="F1253" s="40">
        <v>4301002</v>
      </c>
      <c r="G1253" s="54" t="s">
        <v>605</v>
      </c>
      <c r="H1253" s="51"/>
      <c r="I1253" s="61" t="s">
        <v>1105</v>
      </c>
      <c r="XFD1253" s="67" t="str">
        <f>IF(COUNTIFS($D$3:D1253,D1253,$E$3:E1253,E1253,$F$3:F1253,F1253,$G$3:G1253,G1253)&gt;1,"Duplicate","")</f>
        <v/>
      </c>
    </row>
    <row r="1254" spans="1:9 16384:16384" ht="50.1" customHeight="1">
      <c r="A1254" s="40">
        <v>711</v>
      </c>
      <c r="B1254" s="40" t="s">
        <v>906</v>
      </c>
      <c r="C1254" s="40">
        <v>40</v>
      </c>
      <c r="D1254" s="38" t="str">
        <f>IFERROR(INDEX('budget subgp'!$B$2:$E$67,MATCH(Data!A1254,'budget subgp'!$B$2:$B$67,0),4),"")</f>
        <v>Assets Creation and Maintenance</v>
      </c>
      <c r="E1254" s="40" t="s">
        <v>906</v>
      </c>
      <c r="F1254" s="40">
        <v>3401001</v>
      </c>
      <c r="G1254" s="54" t="s">
        <v>346</v>
      </c>
      <c r="H1254" s="51"/>
      <c r="I1254" s="61" t="s">
        <v>1104</v>
      </c>
      <c r="XFD1254" s="67"/>
    </row>
    <row r="1255" spans="1:9 16384:16384" ht="50.1" customHeight="1">
      <c r="A1255" s="40">
        <v>711</v>
      </c>
      <c r="B1255" s="40" t="s">
        <v>906</v>
      </c>
      <c r="C1255" s="40">
        <v>40</v>
      </c>
      <c r="D1255" s="38" t="str">
        <f>IFERROR(INDEX('budget subgp'!$B$2:$E$67,MATCH(Data!A1255,'budget subgp'!$B$2:$B$67,0),4),"")</f>
        <v>Assets Creation and Maintenance</v>
      </c>
      <c r="E1255" s="40" t="s">
        <v>906</v>
      </c>
      <c r="F1255" s="40">
        <v>3401002</v>
      </c>
      <c r="G1255" s="54" t="s">
        <v>347</v>
      </c>
      <c r="H1255" s="51"/>
      <c r="I1255" s="61" t="s">
        <v>1104</v>
      </c>
      <c r="XFD1255" s="67" t="str">
        <f>IF(COUNTIFS($D$3:D1255,D1255,$E$3:E1255,E1255,$F$3:F1255,F1255,$G$3:G1255,G1255)&gt;1,"Duplicate","")</f>
        <v/>
      </c>
    </row>
    <row r="1256" spans="1:9 16384:16384" ht="50.1" customHeight="1">
      <c r="A1256" s="40">
        <v>711</v>
      </c>
      <c r="B1256" s="40" t="s">
        <v>906</v>
      </c>
      <c r="C1256" s="40">
        <v>40</v>
      </c>
      <c r="D1256" s="38" t="str">
        <f>IFERROR(INDEX('budget subgp'!$B$2:$E$67,MATCH(Data!A1256,'budget subgp'!$B$2:$B$67,0),4),"")</f>
        <v>Assets Creation and Maintenance</v>
      </c>
      <c r="E1256" s="40" t="s">
        <v>906</v>
      </c>
      <c r="F1256" s="40">
        <v>3401003</v>
      </c>
      <c r="G1256" s="54" t="s">
        <v>348</v>
      </c>
      <c r="H1256" s="51"/>
      <c r="I1256" s="61" t="s">
        <v>1104</v>
      </c>
      <c r="XFD1256" s="67"/>
    </row>
    <row r="1257" spans="1:9 16384:16384" ht="50.1" customHeight="1">
      <c r="A1257" s="40">
        <v>711</v>
      </c>
      <c r="B1257" s="40" t="s">
        <v>906</v>
      </c>
      <c r="C1257" s="40">
        <v>40</v>
      </c>
      <c r="D1257" s="38" t="str">
        <f>IFERROR(INDEX('budget subgp'!$B$2:$E$67,MATCH(Data!A1257,'budget subgp'!$B$2:$B$67,0),4),"")</f>
        <v>Assets Creation and Maintenance</v>
      </c>
      <c r="E1257" s="40" t="s">
        <v>906</v>
      </c>
      <c r="F1257" s="40">
        <v>1501102</v>
      </c>
      <c r="G1257" s="54" t="s">
        <v>142</v>
      </c>
      <c r="H1257" s="51"/>
      <c r="I1257" s="59" t="s">
        <v>1095</v>
      </c>
      <c r="XFD1257" s="67" t="str">
        <f>IF(COUNTIFS($D$3:D1257,D1257,$E$3:E1257,E1257,$F$3:F1257,F1257,$G$3:G1257,G1257)&gt;1,"Duplicate","")</f>
        <v/>
      </c>
    </row>
    <row r="1258" spans="1:9 16384:16384" ht="50.1" customHeight="1">
      <c r="A1258" s="40">
        <v>711</v>
      </c>
      <c r="B1258" s="40" t="s">
        <v>906</v>
      </c>
      <c r="C1258" s="40">
        <v>40</v>
      </c>
      <c r="D1258" s="38" t="str">
        <f>IFERROR(INDEX('budget subgp'!$B$2:$E$67,MATCH(Data!A1258,'budget subgp'!$B$2:$B$67,0),4),"")</f>
        <v>Assets Creation and Maintenance</v>
      </c>
      <c r="E1258" s="40" t="s">
        <v>906</v>
      </c>
      <c r="F1258" s="40">
        <v>4102021</v>
      </c>
      <c r="G1258" s="54" t="s">
        <v>737</v>
      </c>
      <c r="H1258" s="51"/>
      <c r="I1258" s="61" t="s">
        <v>1105</v>
      </c>
      <c r="XFD1258" s="67"/>
    </row>
    <row r="1259" spans="1:9 16384:16384" ht="50.1" customHeight="1">
      <c r="A1259" s="40">
        <v>711</v>
      </c>
      <c r="B1259" s="40" t="s">
        <v>906</v>
      </c>
      <c r="C1259" s="40">
        <v>40</v>
      </c>
      <c r="D1259" s="38" t="str">
        <f>IFERROR(INDEX('budget subgp'!$B$2:$E$67,MATCH(Data!A1259,'budget subgp'!$B$2:$B$67,0),4),"")</f>
        <v>Assets Creation and Maintenance</v>
      </c>
      <c r="E1259" s="40" t="s">
        <v>906</v>
      </c>
      <c r="F1259" s="40">
        <v>4101001</v>
      </c>
      <c r="G1259" s="54" t="s">
        <v>658</v>
      </c>
      <c r="H1259" s="51"/>
      <c r="I1259" s="61" t="s">
        <v>1105</v>
      </c>
      <c r="XFD1259" s="67" t="str">
        <f>IF(COUNTIFS($D$3:D1259,D1259,$E$3:E1259,E1259,$F$3:F1259,F1259,$G$3:G1259,G1259)&gt;1,"Duplicate","")</f>
        <v/>
      </c>
    </row>
    <row r="1260" spans="1:9 16384:16384" ht="50.1" customHeight="1">
      <c r="A1260" s="40">
        <v>711</v>
      </c>
      <c r="B1260" s="40" t="s">
        <v>906</v>
      </c>
      <c r="C1260" s="40">
        <v>40</v>
      </c>
      <c r="D1260" s="38" t="str">
        <f>IFERROR(INDEX('budget subgp'!$B$2:$E$67,MATCH(Data!A1260,'budget subgp'!$B$2:$B$67,0),4),"")</f>
        <v>Assets Creation and Maintenance</v>
      </c>
      <c r="E1260" s="40" t="s">
        <v>906</v>
      </c>
      <c r="F1260" s="40">
        <v>4102003</v>
      </c>
      <c r="G1260" s="54" t="s">
        <v>916</v>
      </c>
      <c r="H1260" s="51"/>
      <c r="I1260" s="61" t="s">
        <v>1105</v>
      </c>
      <c r="XFD1260" s="67"/>
    </row>
    <row r="1261" spans="1:9 16384:16384" ht="50.1" customHeight="1">
      <c r="A1261" s="40">
        <v>711</v>
      </c>
      <c r="B1261" s="40" t="s">
        <v>906</v>
      </c>
      <c r="C1261" s="40">
        <v>40</v>
      </c>
      <c r="D1261" s="38" t="str">
        <f>IFERROR(INDEX('budget subgp'!$B$2:$E$67,MATCH(Data!A1261,'budget subgp'!$B$2:$B$67,0),4),"")</f>
        <v>Assets Creation and Maintenance</v>
      </c>
      <c r="E1261" s="40" t="s">
        <v>906</v>
      </c>
      <c r="F1261" s="40">
        <v>4102004</v>
      </c>
      <c r="G1261" s="54" t="s">
        <v>917</v>
      </c>
      <c r="H1261" s="51"/>
      <c r="I1261" s="61" t="s">
        <v>1105</v>
      </c>
      <c r="XFD1261" s="67" t="str">
        <f>IF(COUNTIFS($D$3:D1261,D1261,$E$3:E1261,E1261,$F$3:F1261,F1261,$G$3:G1261,G1261)&gt;1,"Duplicate","")</f>
        <v/>
      </c>
    </row>
    <row r="1262" spans="1:9 16384:16384" ht="50.1" customHeight="1">
      <c r="A1262" s="40">
        <v>711</v>
      </c>
      <c r="B1262" s="40" t="s">
        <v>906</v>
      </c>
      <c r="C1262" s="40">
        <v>40</v>
      </c>
      <c r="D1262" s="38" t="str">
        <f>IFERROR(INDEX('budget subgp'!$B$2:$E$67,MATCH(Data!A1262,'budget subgp'!$B$2:$B$67,0),4),"")</f>
        <v>Assets Creation and Maintenance</v>
      </c>
      <c r="E1262" s="40" t="s">
        <v>906</v>
      </c>
      <c r="F1262" s="40">
        <v>4102006</v>
      </c>
      <c r="G1262" s="54" t="s">
        <v>918</v>
      </c>
      <c r="H1262" s="51"/>
      <c r="I1262" s="61" t="s">
        <v>1105</v>
      </c>
      <c r="XFD1262" s="67"/>
    </row>
    <row r="1263" spans="1:9 16384:16384" ht="50.1" customHeight="1">
      <c r="A1263" s="40">
        <v>711</v>
      </c>
      <c r="B1263" s="40" t="s">
        <v>906</v>
      </c>
      <c r="C1263" s="40">
        <v>40</v>
      </c>
      <c r="D1263" s="38" t="str">
        <f>IFERROR(INDEX('budget subgp'!$B$2:$E$67,MATCH(Data!A1263,'budget subgp'!$B$2:$B$67,0),4),"")</f>
        <v>Assets Creation and Maintenance</v>
      </c>
      <c r="E1263" s="40" t="s">
        <v>906</v>
      </c>
      <c r="F1263" s="40">
        <v>4102007</v>
      </c>
      <c r="G1263" s="54" t="s">
        <v>919</v>
      </c>
      <c r="H1263" s="51"/>
      <c r="I1263" s="61" t="s">
        <v>1105</v>
      </c>
      <c r="XFD1263" s="67" t="str">
        <f>IF(COUNTIFS($D$3:D1263,D1263,$E$3:E1263,E1263,$F$3:F1263,F1263,$G$3:G1263,G1263)&gt;1,"Duplicate","")</f>
        <v/>
      </c>
    </row>
    <row r="1264" spans="1:9 16384:16384" ht="50.1" customHeight="1">
      <c r="A1264" s="40">
        <v>711</v>
      </c>
      <c r="B1264" s="40" t="s">
        <v>906</v>
      </c>
      <c r="C1264" s="40">
        <v>40</v>
      </c>
      <c r="D1264" s="38" t="str">
        <f>IFERROR(INDEX('budget subgp'!$B$2:$E$67,MATCH(Data!A1264,'budget subgp'!$B$2:$B$67,0),4),"")</f>
        <v>Assets Creation and Maintenance</v>
      </c>
      <c r="E1264" s="40" t="s">
        <v>906</v>
      </c>
      <c r="F1264" s="40">
        <v>4102008</v>
      </c>
      <c r="G1264" s="54" t="s">
        <v>920</v>
      </c>
      <c r="H1264" s="51"/>
      <c r="I1264" s="61" t="s">
        <v>1105</v>
      </c>
      <c r="XFD1264" s="67"/>
    </row>
    <row r="1265" spans="1:9 16384:16384" ht="50.1" customHeight="1">
      <c r="A1265" s="40">
        <v>711</v>
      </c>
      <c r="B1265" s="40" t="s">
        <v>906</v>
      </c>
      <c r="C1265" s="40">
        <v>40</v>
      </c>
      <c r="D1265" s="38" t="str">
        <f>IFERROR(INDEX('budget subgp'!$B$2:$E$67,MATCH(Data!A1265,'budget subgp'!$B$2:$B$67,0),4),"")</f>
        <v>Assets Creation and Maintenance</v>
      </c>
      <c r="E1265" s="40" t="s">
        <v>906</v>
      </c>
      <c r="F1265" s="40">
        <v>4102009</v>
      </c>
      <c r="G1265" s="54" t="s">
        <v>921</v>
      </c>
      <c r="H1265" s="51"/>
      <c r="I1265" s="61" t="s">
        <v>1105</v>
      </c>
      <c r="XFD1265" s="67" t="str">
        <f>IF(COUNTIFS($D$3:D1265,D1265,$E$3:E1265,E1265,$F$3:F1265,F1265,$G$3:G1265,G1265)&gt;1,"Duplicate","")</f>
        <v/>
      </c>
    </row>
    <row r="1266" spans="1:9 16384:16384" ht="50.1" customHeight="1">
      <c r="A1266" s="40">
        <v>711</v>
      </c>
      <c r="B1266" s="40" t="s">
        <v>906</v>
      </c>
      <c r="C1266" s="40">
        <v>40</v>
      </c>
      <c r="D1266" s="38" t="str">
        <f>IFERROR(INDEX('budget subgp'!$B$2:$E$67,MATCH(Data!A1266,'budget subgp'!$B$2:$B$67,0),4),"")</f>
        <v>Assets Creation and Maintenance</v>
      </c>
      <c r="E1266" s="40" t="s">
        <v>906</v>
      </c>
      <c r="F1266" s="40">
        <v>4102018</v>
      </c>
      <c r="G1266" s="54" t="s">
        <v>922</v>
      </c>
      <c r="H1266" s="51"/>
      <c r="I1266" s="61" t="s">
        <v>1105</v>
      </c>
      <c r="XFD1266" s="67"/>
    </row>
    <row r="1267" spans="1:9 16384:16384" ht="50.1" customHeight="1">
      <c r="A1267" s="40">
        <v>711</v>
      </c>
      <c r="B1267" s="40" t="s">
        <v>906</v>
      </c>
      <c r="C1267" s="40">
        <v>40</v>
      </c>
      <c r="D1267" s="38" t="str">
        <f>IFERROR(INDEX('budget subgp'!$B$2:$E$67,MATCH(Data!A1267,'budget subgp'!$B$2:$B$67,0),4),"")</f>
        <v>Assets Creation and Maintenance</v>
      </c>
      <c r="E1267" s="40" t="s">
        <v>906</v>
      </c>
      <c r="F1267" s="40">
        <v>4102019</v>
      </c>
      <c r="G1267" s="54" t="s">
        <v>817</v>
      </c>
      <c r="H1267" s="51"/>
      <c r="I1267" s="61" t="s">
        <v>1105</v>
      </c>
      <c r="XFD1267" s="67" t="str">
        <f>IF(COUNTIFS($D$3:D1267,D1267,$E$3:E1267,E1267,$F$3:F1267,F1267,$G$3:G1267,G1267)&gt;1,"Duplicate","")</f>
        <v/>
      </c>
    </row>
    <row r="1268" spans="1:9 16384:16384" ht="50.1" customHeight="1">
      <c r="A1268" s="40">
        <v>711</v>
      </c>
      <c r="B1268" s="40" t="s">
        <v>906</v>
      </c>
      <c r="C1268" s="40">
        <v>40</v>
      </c>
      <c r="D1268" s="38" t="str">
        <f>IFERROR(INDEX('budget subgp'!$B$2:$E$67,MATCH(Data!A1268,'budget subgp'!$B$2:$B$67,0),4),"")</f>
        <v>Assets Creation and Maintenance</v>
      </c>
      <c r="E1268" s="40" t="s">
        <v>906</v>
      </c>
      <c r="F1268" s="40">
        <v>4102020</v>
      </c>
      <c r="G1268" s="54" t="s">
        <v>818</v>
      </c>
      <c r="H1268" s="51"/>
      <c r="I1268" s="61" t="s">
        <v>1105</v>
      </c>
      <c r="XFD1268" s="67"/>
    </row>
    <row r="1269" spans="1:9 16384:16384" ht="50.1" customHeight="1">
      <c r="A1269" s="40">
        <v>711</v>
      </c>
      <c r="B1269" s="40" t="s">
        <v>906</v>
      </c>
      <c r="C1269" s="40">
        <v>40</v>
      </c>
      <c r="D1269" s="38" t="str">
        <f>IFERROR(INDEX('budget subgp'!$B$2:$E$67,MATCH(Data!A1269,'budget subgp'!$B$2:$B$67,0),4),"")</f>
        <v>Assets Creation and Maintenance</v>
      </c>
      <c r="E1269" s="40" t="s">
        <v>906</v>
      </c>
      <c r="F1269" s="40">
        <v>4102022</v>
      </c>
      <c r="G1269" s="54" t="s">
        <v>819</v>
      </c>
      <c r="H1269" s="51"/>
      <c r="I1269" s="61" t="s">
        <v>1105</v>
      </c>
      <c r="XFD1269" s="67" t="str">
        <f>IF(COUNTIFS($D$3:D1269,D1269,$E$3:E1269,E1269,$F$3:F1269,F1269,$G$3:G1269,G1269)&gt;1,"Duplicate","")</f>
        <v/>
      </c>
    </row>
    <row r="1270" spans="1:9 16384:16384" ht="50.1" customHeight="1">
      <c r="A1270" s="40">
        <v>711</v>
      </c>
      <c r="B1270" s="40" t="s">
        <v>906</v>
      </c>
      <c r="C1270" s="40">
        <v>40</v>
      </c>
      <c r="D1270" s="38" t="str">
        <f>IFERROR(INDEX('budget subgp'!$B$2:$E$67,MATCH(Data!A1270,'budget subgp'!$B$2:$B$67,0),4),"")</f>
        <v>Assets Creation and Maintenance</v>
      </c>
      <c r="E1270" s="40" t="s">
        <v>906</v>
      </c>
      <c r="F1270" s="40">
        <v>4102002</v>
      </c>
      <c r="G1270" s="54" t="s">
        <v>923</v>
      </c>
      <c r="H1270" s="51"/>
      <c r="I1270" s="61" t="s">
        <v>1105</v>
      </c>
      <c r="XFD1270" s="67"/>
    </row>
    <row r="1271" spans="1:9 16384:16384" ht="50.1" customHeight="1">
      <c r="A1271" s="40">
        <v>712</v>
      </c>
      <c r="B1271" s="40" t="s">
        <v>924</v>
      </c>
      <c r="C1271" s="40">
        <v>41</v>
      </c>
      <c r="D1271" s="38" t="str">
        <f>IFERROR(INDEX('budget subgp'!$B$2:$E$67,MATCH(Data!A1271,'budget subgp'!$B$2:$B$67,0),4),"")</f>
        <v>Assets Creation and Maintenance</v>
      </c>
      <c r="E1271" s="40" t="s">
        <v>924</v>
      </c>
      <c r="F1271" s="40">
        <v>4101001</v>
      </c>
      <c r="G1271" s="54" t="s">
        <v>658</v>
      </c>
      <c r="H1271" s="51"/>
      <c r="I1271" s="61" t="s">
        <v>1105</v>
      </c>
      <c r="XFD1271" s="67" t="str">
        <f>IF(COUNTIFS($D$3:D1271,D1271,$E$3:E1271,E1271,$F$3:F1271,F1271,$G$3:G1271,G1271)&gt;1,"Duplicate","")</f>
        <v/>
      </c>
    </row>
    <row r="1272" spans="1:9 16384:16384" ht="50.1" customHeight="1">
      <c r="A1272" s="40">
        <v>712</v>
      </c>
      <c r="B1272" s="40" t="s">
        <v>924</v>
      </c>
      <c r="C1272" s="40">
        <v>41</v>
      </c>
      <c r="D1272" s="38" t="str">
        <f>IFERROR(INDEX('budget subgp'!$B$2:$E$67,MATCH(Data!A1272,'budget subgp'!$B$2:$B$67,0),4),"")</f>
        <v>Assets Creation and Maintenance</v>
      </c>
      <c r="E1272" s="40" t="s">
        <v>924</v>
      </c>
      <c r="F1272" s="40">
        <v>4301002</v>
      </c>
      <c r="G1272" s="54" t="s">
        <v>605</v>
      </c>
      <c r="H1272" s="51"/>
      <c r="I1272" s="61" t="s">
        <v>1105</v>
      </c>
      <c r="XFD1272" s="67"/>
    </row>
    <row r="1273" spans="1:9 16384:16384" ht="50.1" customHeight="1">
      <c r="A1273" s="40">
        <v>712</v>
      </c>
      <c r="B1273" s="40" t="s">
        <v>924</v>
      </c>
      <c r="C1273" s="40">
        <v>41</v>
      </c>
      <c r="D1273" s="38" t="str">
        <f>IFERROR(INDEX('budget subgp'!$B$2:$E$67,MATCH(Data!A1273,'budget subgp'!$B$2:$B$67,0),4),"")</f>
        <v>Assets Creation and Maintenance</v>
      </c>
      <c r="E1273" s="40" t="s">
        <v>924</v>
      </c>
      <c r="F1273" s="40">
        <v>2206001</v>
      </c>
      <c r="G1273" s="54" t="s">
        <v>448</v>
      </c>
      <c r="H1273" s="51"/>
      <c r="I1273" s="61" t="s">
        <v>1101</v>
      </c>
      <c r="XFD1273" s="67" t="str">
        <f>IF(COUNTIFS($D$3:D1273,D1273,$E$3:E1273,E1273,$F$3:F1273,F1273,$G$3:G1273,G1273)&gt;1,"Duplicate","")</f>
        <v/>
      </c>
    </row>
    <row r="1274" spans="1:9 16384:16384" ht="50.1" customHeight="1">
      <c r="A1274" s="40">
        <v>712</v>
      </c>
      <c r="B1274" s="40" t="s">
        <v>924</v>
      </c>
      <c r="C1274" s="40">
        <v>41</v>
      </c>
      <c r="D1274" s="38" t="str">
        <f>IFERROR(INDEX('budget subgp'!$B$2:$E$67,MATCH(Data!A1274,'budget subgp'!$B$2:$B$67,0),4),"")</f>
        <v>Assets Creation and Maintenance</v>
      </c>
      <c r="E1274" s="40" t="s">
        <v>924</v>
      </c>
      <c r="F1274" s="40">
        <v>2304002</v>
      </c>
      <c r="G1274" s="54" t="s">
        <v>511</v>
      </c>
      <c r="H1274" s="51"/>
      <c r="I1274" s="61" t="s">
        <v>1101</v>
      </c>
      <c r="XFD1274" s="67"/>
    </row>
    <row r="1275" spans="1:9 16384:16384" ht="50.1" customHeight="1">
      <c r="A1275" s="40">
        <v>712</v>
      </c>
      <c r="B1275" s="40" t="s">
        <v>924</v>
      </c>
      <c r="C1275" s="40">
        <v>41</v>
      </c>
      <c r="D1275" s="38" t="str">
        <f>IFERROR(INDEX('budget subgp'!$B$2:$E$67,MATCH(Data!A1275,'budget subgp'!$B$2:$B$67,0),4),"")</f>
        <v>Assets Creation and Maintenance</v>
      </c>
      <c r="E1275" s="40" t="s">
        <v>924</v>
      </c>
      <c r="F1275" s="40">
        <v>2304099</v>
      </c>
      <c r="G1275" s="54" t="s">
        <v>512</v>
      </c>
      <c r="H1275" s="51"/>
      <c r="I1275" s="61" t="s">
        <v>1101</v>
      </c>
      <c r="XFD1275" s="67" t="str">
        <f>IF(COUNTIFS($D$3:D1275,D1275,$E$3:E1275,E1275,$F$3:F1275,F1275,$G$3:G1275,G1275)&gt;1,"Duplicate","")</f>
        <v/>
      </c>
    </row>
    <row r="1276" spans="1:9 16384:16384" ht="50.1" customHeight="1">
      <c r="A1276" s="40">
        <v>712</v>
      </c>
      <c r="B1276" s="40" t="s">
        <v>924</v>
      </c>
      <c r="C1276" s="40">
        <v>41</v>
      </c>
      <c r="D1276" s="38" t="str">
        <f>IFERROR(INDEX('budget subgp'!$B$2:$E$67,MATCH(Data!A1276,'budget subgp'!$B$2:$B$67,0),4),"")</f>
        <v>Assets Creation and Maintenance</v>
      </c>
      <c r="E1276" s="40" t="s">
        <v>924</v>
      </c>
      <c r="F1276" s="40">
        <v>2305099</v>
      </c>
      <c r="G1276" s="54" t="s">
        <v>925</v>
      </c>
      <c r="H1276" s="51"/>
      <c r="I1276" s="61" t="s">
        <v>1101</v>
      </c>
      <c r="XFD1276" s="67"/>
    </row>
    <row r="1277" spans="1:9 16384:16384" ht="50.1" customHeight="1">
      <c r="A1277" s="40">
        <v>712</v>
      </c>
      <c r="B1277" s="40" t="s">
        <v>924</v>
      </c>
      <c r="C1277" s="40">
        <v>41</v>
      </c>
      <c r="D1277" s="38" t="str">
        <f>IFERROR(INDEX('budget subgp'!$B$2:$E$67,MATCH(Data!A1277,'budget subgp'!$B$2:$B$67,0),4),"")</f>
        <v>Assets Creation and Maintenance</v>
      </c>
      <c r="E1277" s="40" t="s">
        <v>924</v>
      </c>
      <c r="F1277" s="40">
        <v>2530102</v>
      </c>
      <c r="G1277" s="54" t="s">
        <v>926</v>
      </c>
      <c r="H1277" s="51"/>
      <c r="I1277" s="61" t="s">
        <v>1102</v>
      </c>
      <c r="XFD1277" s="67" t="str">
        <f>IF(COUNTIFS($D$3:D1277,D1277,$E$3:E1277,E1277,$F$3:F1277,F1277,$G$3:G1277,G1277)&gt;1,"Duplicate","")</f>
        <v/>
      </c>
    </row>
    <row r="1278" spans="1:9 16384:16384" ht="50.1" customHeight="1">
      <c r="A1278" s="40">
        <v>712</v>
      </c>
      <c r="B1278" s="40" t="s">
        <v>924</v>
      </c>
      <c r="C1278" s="40">
        <v>41</v>
      </c>
      <c r="D1278" s="38" t="str">
        <f>IFERROR(INDEX('budget subgp'!$B$2:$E$67,MATCH(Data!A1278,'budget subgp'!$B$2:$B$67,0),4),"")</f>
        <v>Assets Creation and Maintenance</v>
      </c>
      <c r="E1278" s="40" t="s">
        <v>924</v>
      </c>
      <c r="F1278" s="40">
        <v>2530301</v>
      </c>
      <c r="G1278" s="54" t="s">
        <v>927</v>
      </c>
      <c r="H1278" s="51"/>
      <c r="I1278" s="61" t="s">
        <v>1102</v>
      </c>
      <c r="XFD1278" s="67"/>
    </row>
    <row r="1279" spans="1:9 16384:16384" ht="50.1" customHeight="1">
      <c r="A1279" s="40">
        <v>712</v>
      </c>
      <c r="B1279" s="40" t="s">
        <v>924</v>
      </c>
      <c r="C1279" s="40">
        <v>41</v>
      </c>
      <c r="D1279" s="38" t="str">
        <f>IFERROR(INDEX('budget subgp'!$B$2:$E$67,MATCH(Data!A1279,'budget subgp'!$B$2:$B$67,0),4),"")</f>
        <v>Assets Creation and Maintenance</v>
      </c>
      <c r="E1279" s="40" t="s">
        <v>924</v>
      </c>
      <c r="F1279" s="40">
        <v>2530302</v>
      </c>
      <c r="G1279" s="54" t="s">
        <v>928</v>
      </c>
      <c r="H1279" s="51"/>
      <c r="I1279" s="61" t="s">
        <v>1102</v>
      </c>
      <c r="XFD1279" s="67" t="str">
        <f>IF(COUNTIFS($D$3:D1279,D1279,$E$3:E1279,E1279,$F$3:F1279,F1279,$G$3:G1279,G1279)&gt;1,"Duplicate","")</f>
        <v/>
      </c>
    </row>
    <row r="1280" spans="1:9 16384:16384" ht="50.1" customHeight="1">
      <c r="A1280" s="40">
        <v>712</v>
      </c>
      <c r="B1280" s="40" t="s">
        <v>924</v>
      </c>
      <c r="C1280" s="40">
        <v>41</v>
      </c>
      <c r="D1280" s="38" t="str">
        <f>IFERROR(INDEX('budget subgp'!$B$2:$E$67,MATCH(Data!A1280,'budget subgp'!$B$2:$B$67,0),4),"")</f>
        <v>Assets Creation and Maintenance</v>
      </c>
      <c r="E1280" s="40" t="s">
        <v>924</v>
      </c>
      <c r="F1280" s="40">
        <v>3401001</v>
      </c>
      <c r="G1280" s="54" t="s">
        <v>346</v>
      </c>
      <c r="H1280" s="51"/>
      <c r="I1280" s="61" t="s">
        <v>1104</v>
      </c>
      <c r="XFD1280" s="67"/>
    </row>
    <row r="1281" spans="1:9 16384:16384" ht="50.1" customHeight="1">
      <c r="A1281" s="40">
        <v>712</v>
      </c>
      <c r="B1281" s="40" t="s">
        <v>924</v>
      </c>
      <c r="C1281" s="40">
        <v>41</v>
      </c>
      <c r="D1281" s="38" t="str">
        <f>IFERROR(INDEX('budget subgp'!$B$2:$E$67,MATCH(Data!A1281,'budget subgp'!$B$2:$B$67,0),4),"")</f>
        <v>Assets Creation and Maintenance</v>
      </c>
      <c r="E1281" s="40" t="s">
        <v>924</v>
      </c>
      <c r="F1281" s="40">
        <v>3401002</v>
      </c>
      <c r="G1281" s="54" t="s">
        <v>347</v>
      </c>
      <c r="H1281" s="51"/>
      <c r="I1281" s="61" t="s">
        <v>1104</v>
      </c>
      <c r="XFD1281" s="67" t="str">
        <f>IF(COUNTIFS($D$3:D1281,D1281,$E$3:E1281,E1281,$F$3:F1281,F1281,$G$3:G1281,G1281)&gt;1,"Duplicate","")</f>
        <v/>
      </c>
    </row>
    <row r="1282" spans="1:9 16384:16384" ht="50.1" customHeight="1">
      <c r="A1282" s="40">
        <v>712</v>
      </c>
      <c r="B1282" s="40" t="s">
        <v>924</v>
      </c>
      <c r="C1282" s="40">
        <v>41</v>
      </c>
      <c r="D1282" s="38" t="str">
        <f>IFERROR(INDEX('budget subgp'!$B$2:$E$67,MATCH(Data!A1282,'budget subgp'!$B$2:$B$67,0),4),"")</f>
        <v>Assets Creation and Maintenance</v>
      </c>
      <c r="E1282" s="40" t="s">
        <v>924</v>
      </c>
      <c r="F1282" s="40">
        <v>3401003</v>
      </c>
      <c r="G1282" s="54" t="s">
        <v>348</v>
      </c>
      <c r="H1282" s="51"/>
      <c r="I1282" s="61" t="s">
        <v>1104</v>
      </c>
      <c r="XFD1282" s="67"/>
    </row>
    <row r="1283" spans="1:9 16384:16384" ht="50.1" customHeight="1">
      <c r="A1283" s="40">
        <v>712</v>
      </c>
      <c r="B1283" s="40" t="s">
        <v>924</v>
      </c>
      <c r="C1283" s="40">
        <v>41</v>
      </c>
      <c r="D1283" s="38" t="str">
        <f>IFERROR(INDEX('budget subgp'!$B$2:$E$67,MATCH(Data!A1283,'budget subgp'!$B$2:$B$67,0),4),"")</f>
        <v>Assets Creation and Maintenance</v>
      </c>
      <c r="E1283" s="40" t="s">
        <v>924</v>
      </c>
      <c r="F1283" s="40">
        <v>1501102</v>
      </c>
      <c r="G1283" s="54" t="s">
        <v>142</v>
      </c>
      <c r="H1283" s="51"/>
      <c r="I1283" s="59" t="s">
        <v>1095</v>
      </c>
      <c r="XFD1283" s="67" t="str">
        <f>IF(COUNTIFS($D$3:D1283,D1283,$E$3:E1283,E1283,$F$3:F1283,F1283,$G$3:G1283,G1283)&gt;1,"Duplicate","")</f>
        <v/>
      </c>
    </row>
    <row r="1284" spans="1:9 16384:16384" ht="50.1" customHeight="1">
      <c r="A1284" s="40">
        <v>712</v>
      </c>
      <c r="B1284" s="40" t="s">
        <v>924</v>
      </c>
      <c r="C1284" s="40">
        <v>41</v>
      </c>
      <c r="D1284" s="38" t="str">
        <f>IFERROR(INDEX('budget subgp'!$B$2:$E$67,MATCH(Data!A1284,'budget subgp'!$B$2:$B$67,0),4),"")</f>
        <v>Assets Creation and Maintenance</v>
      </c>
      <c r="E1284" s="40" t="s">
        <v>924</v>
      </c>
      <c r="F1284" s="40">
        <v>2305008</v>
      </c>
      <c r="G1284" s="54" t="s">
        <v>929</v>
      </c>
      <c r="H1284" s="51"/>
      <c r="I1284" s="61" t="s">
        <v>1101</v>
      </c>
      <c r="XFD1284" s="67"/>
    </row>
    <row r="1285" spans="1:9 16384:16384" ht="50.1" customHeight="1">
      <c r="A1285" s="40">
        <v>712</v>
      </c>
      <c r="B1285" s="40" t="s">
        <v>924</v>
      </c>
      <c r="C1285" s="40">
        <v>41</v>
      </c>
      <c r="D1285" s="38" t="str">
        <f>IFERROR(INDEX('budget subgp'!$B$2:$E$67,MATCH(Data!A1285,'budget subgp'!$B$2:$B$67,0),4),"")</f>
        <v>Assets Creation and Maintenance</v>
      </c>
      <c r="E1285" s="40" t="s">
        <v>924</v>
      </c>
      <c r="F1285" s="40">
        <v>2305201</v>
      </c>
      <c r="G1285" s="54" t="s">
        <v>930</v>
      </c>
      <c r="H1285" s="51"/>
      <c r="I1285" s="61" t="s">
        <v>1101</v>
      </c>
      <c r="XFD1285" s="67" t="str">
        <f>IF(COUNTIFS($D$3:D1285,D1285,$E$3:E1285,E1285,$F$3:F1285,F1285,$G$3:G1285,G1285)&gt;1,"Duplicate","")</f>
        <v/>
      </c>
    </row>
    <row r="1286" spans="1:9 16384:16384" ht="50.1" customHeight="1">
      <c r="A1286" s="40">
        <v>712</v>
      </c>
      <c r="B1286" s="40" t="s">
        <v>924</v>
      </c>
      <c r="C1286" s="40">
        <v>41</v>
      </c>
      <c r="D1286" s="38" t="str">
        <f>IFERROR(INDEX('budget subgp'!$B$2:$E$67,MATCH(Data!A1286,'budget subgp'!$B$2:$B$67,0),4),"")</f>
        <v>Assets Creation and Maintenance</v>
      </c>
      <c r="E1286" s="40" t="s">
        <v>924</v>
      </c>
      <c r="F1286" s="40">
        <v>2530405</v>
      </c>
      <c r="G1286" s="54" t="s">
        <v>900</v>
      </c>
      <c r="H1286" s="51"/>
      <c r="I1286" s="61" t="s">
        <v>1102</v>
      </c>
      <c r="XFD1286" s="67"/>
    </row>
    <row r="1287" spans="1:9 16384:16384" ht="50.1" customHeight="1">
      <c r="A1287" s="40">
        <v>721</v>
      </c>
      <c r="B1287" s="40" t="s">
        <v>1016</v>
      </c>
      <c r="C1287" s="40">
        <v>63</v>
      </c>
      <c r="D1287" s="38" t="str">
        <f>IFERROR(INDEX('budget subgp'!$B$2:$E$67,MATCH(Data!A1287,'budget subgp'!$B$2:$B$67,0),4),"")</f>
        <v>Assets Creation and Maintenance</v>
      </c>
      <c r="E1287" s="40" t="s">
        <v>1016</v>
      </c>
      <c r="F1287" s="40">
        <v>4101001</v>
      </c>
      <c r="G1287" s="54" t="s">
        <v>658</v>
      </c>
      <c r="H1287" s="51"/>
      <c r="I1287" s="61" t="s">
        <v>1105</v>
      </c>
      <c r="XFD1287" s="67" t="str">
        <f>IF(COUNTIFS($D$3:D1287,D1287,$E$3:E1287,E1287,$F$3:F1287,F1287,$G$3:G1287,G1287)&gt;1,"Duplicate","")</f>
        <v/>
      </c>
    </row>
    <row r="1288" spans="1:9 16384:16384" ht="50.1" customHeight="1">
      <c r="A1288" s="40">
        <v>721</v>
      </c>
      <c r="B1288" s="40" t="s">
        <v>1016</v>
      </c>
      <c r="C1288" s="40">
        <v>63</v>
      </c>
      <c r="D1288" s="38" t="str">
        <f>IFERROR(INDEX('budget subgp'!$B$2:$E$67,MATCH(Data!A1288,'budget subgp'!$B$2:$B$67,0),4),"")</f>
        <v>Assets Creation and Maintenance</v>
      </c>
      <c r="E1288" s="40" t="s">
        <v>1016</v>
      </c>
      <c r="F1288" s="40">
        <v>4102001</v>
      </c>
      <c r="G1288" s="54" t="s">
        <v>1017</v>
      </c>
      <c r="H1288" s="51"/>
      <c r="I1288" s="61" t="s">
        <v>1105</v>
      </c>
      <c r="XFD1288" s="67"/>
    </row>
    <row r="1289" spans="1:9 16384:16384" ht="50.1" customHeight="1">
      <c r="A1289" s="40">
        <v>721</v>
      </c>
      <c r="B1289" s="40" t="s">
        <v>1016</v>
      </c>
      <c r="C1289" s="40">
        <v>63</v>
      </c>
      <c r="D1289" s="38" t="str">
        <f>IFERROR(INDEX('budget subgp'!$B$2:$E$67,MATCH(Data!A1289,'budget subgp'!$B$2:$B$67,0),4),"")</f>
        <v>Assets Creation and Maintenance</v>
      </c>
      <c r="E1289" s="40" t="s">
        <v>1016</v>
      </c>
      <c r="F1289" s="40">
        <v>4102005</v>
      </c>
      <c r="G1289" s="54" t="s">
        <v>1018</v>
      </c>
      <c r="H1289" s="51"/>
      <c r="I1289" s="61" t="s">
        <v>1105</v>
      </c>
      <c r="XFD1289" s="67" t="str">
        <f>IF(COUNTIFS($D$3:D1289,D1289,$E$3:E1289,E1289,$F$3:F1289,F1289,$G$3:G1289,G1289)&gt;1,"Duplicate","")</f>
        <v/>
      </c>
    </row>
    <row r="1290" spans="1:9 16384:16384" ht="50.1" customHeight="1">
      <c r="A1290" s="40">
        <v>721</v>
      </c>
      <c r="B1290" s="40" t="s">
        <v>1016</v>
      </c>
      <c r="C1290" s="40">
        <v>63</v>
      </c>
      <c r="D1290" s="38" t="str">
        <f>IFERROR(INDEX('budget subgp'!$B$2:$E$67,MATCH(Data!A1290,'budget subgp'!$B$2:$B$67,0),4),"")</f>
        <v>Assets Creation and Maintenance</v>
      </c>
      <c r="E1290" s="40" t="s">
        <v>1016</v>
      </c>
      <c r="F1290" s="40">
        <v>4102011</v>
      </c>
      <c r="G1290" s="54" t="s">
        <v>908</v>
      </c>
      <c r="H1290" s="51"/>
      <c r="I1290" s="61" t="s">
        <v>1105</v>
      </c>
      <c r="XFD1290" s="67"/>
    </row>
    <row r="1291" spans="1:9 16384:16384" ht="50.1" customHeight="1">
      <c r="A1291" s="40">
        <v>721</v>
      </c>
      <c r="B1291" s="40" t="s">
        <v>1016</v>
      </c>
      <c r="C1291" s="40">
        <v>63</v>
      </c>
      <c r="D1291" s="38" t="str">
        <f>IFERROR(INDEX('budget subgp'!$B$2:$E$67,MATCH(Data!A1291,'budget subgp'!$B$2:$B$67,0),4),"")</f>
        <v>Assets Creation and Maintenance</v>
      </c>
      <c r="E1291" s="40" t="s">
        <v>1016</v>
      </c>
      <c r="F1291" s="40">
        <v>4102012</v>
      </c>
      <c r="G1291" s="54" t="s">
        <v>909</v>
      </c>
      <c r="H1291" s="51"/>
      <c r="I1291" s="61" t="s">
        <v>1105</v>
      </c>
      <c r="XFD1291" s="67" t="str">
        <f>IF(COUNTIFS($D$3:D1291,D1291,$E$3:E1291,E1291,$F$3:F1291,F1291,$G$3:G1291,G1291)&gt;1,"Duplicate","")</f>
        <v/>
      </c>
    </row>
    <row r="1292" spans="1:9 16384:16384" ht="50.1" customHeight="1">
      <c r="A1292" s="40">
        <v>721</v>
      </c>
      <c r="B1292" s="40" t="s">
        <v>1016</v>
      </c>
      <c r="C1292" s="40">
        <v>63</v>
      </c>
      <c r="D1292" s="38" t="str">
        <f>IFERROR(INDEX('budget subgp'!$B$2:$E$67,MATCH(Data!A1292,'budget subgp'!$B$2:$B$67,0),4),"")</f>
        <v>Assets Creation and Maintenance</v>
      </c>
      <c r="E1292" s="40" t="s">
        <v>1016</v>
      </c>
      <c r="F1292" s="40">
        <v>4102013</v>
      </c>
      <c r="G1292" s="54" t="s">
        <v>910</v>
      </c>
      <c r="H1292" s="51"/>
      <c r="I1292" s="61" t="s">
        <v>1105</v>
      </c>
      <c r="XFD1292" s="67"/>
    </row>
    <row r="1293" spans="1:9 16384:16384" ht="50.1" customHeight="1">
      <c r="A1293" s="40">
        <v>721</v>
      </c>
      <c r="B1293" s="40" t="s">
        <v>1016</v>
      </c>
      <c r="C1293" s="40">
        <v>63</v>
      </c>
      <c r="D1293" s="38" t="str">
        <f>IFERROR(INDEX('budget subgp'!$B$2:$E$67,MATCH(Data!A1293,'budget subgp'!$B$2:$B$67,0),4),"")</f>
        <v>Assets Creation and Maintenance</v>
      </c>
      <c r="E1293" s="40" t="s">
        <v>1016</v>
      </c>
      <c r="F1293" s="40">
        <v>4102014</v>
      </c>
      <c r="G1293" s="54" t="s">
        <v>933</v>
      </c>
      <c r="H1293" s="51"/>
      <c r="I1293" s="61" t="s">
        <v>1105</v>
      </c>
      <c r="XFD1293" s="67" t="str">
        <f>IF(COUNTIFS($D$3:D1293,D1293,$E$3:E1293,E1293,$F$3:F1293,F1293,$G$3:G1293,G1293)&gt;1,"Duplicate","")</f>
        <v/>
      </c>
    </row>
    <row r="1294" spans="1:9 16384:16384" ht="50.1" customHeight="1">
      <c r="A1294" s="40">
        <v>721</v>
      </c>
      <c r="B1294" s="40" t="s">
        <v>1016</v>
      </c>
      <c r="C1294" s="40">
        <v>63</v>
      </c>
      <c r="D1294" s="38" t="str">
        <f>IFERROR(INDEX('budget subgp'!$B$2:$E$67,MATCH(Data!A1294,'budget subgp'!$B$2:$B$67,0),4),"")</f>
        <v>Assets Creation and Maintenance</v>
      </c>
      <c r="E1294" s="40" t="s">
        <v>1016</v>
      </c>
      <c r="F1294" s="40">
        <v>4102015</v>
      </c>
      <c r="G1294" s="54" t="s">
        <v>911</v>
      </c>
      <c r="H1294" s="51"/>
      <c r="I1294" s="61" t="s">
        <v>1105</v>
      </c>
      <c r="XFD1294" s="67"/>
    </row>
    <row r="1295" spans="1:9 16384:16384" ht="50.1" customHeight="1">
      <c r="A1295" s="40">
        <v>721</v>
      </c>
      <c r="B1295" s="40" t="s">
        <v>1016</v>
      </c>
      <c r="C1295" s="40">
        <v>63</v>
      </c>
      <c r="D1295" s="38" t="str">
        <f>IFERROR(INDEX('budget subgp'!$B$2:$E$67,MATCH(Data!A1295,'budget subgp'!$B$2:$B$67,0),4),"")</f>
        <v>Assets Creation and Maintenance</v>
      </c>
      <c r="E1295" s="40" t="s">
        <v>1016</v>
      </c>
      <c r="F1295" s="40">
        <v>4102016</v>
      </c>
      <c r="G1295" s="54" t="s">
        <v>912</v>
      </c>
      <c r="H1295" s="51"/>
      <c r="I1295" s="61" t="s">
        <v>1105</v>
      </c>
      <c r="XFD1295" s="67" t="str">
        <f>IF(COUNTIFS($D$3:D1295,D1295,$E$3:E1295,E1295,$F$3:F1295,F1295,$G$3:G1295,G1295)&gt;1,"Duplicate","")</f>
        <v/>
      </c>
    </row>
    <row r="1296" spans="1:9 16384:16384" ht="50.1" customHeight="1">
      <c r="A1296" s="40">
        <v>721</v>
      </c>
      <c r="B1296" s="40" t="s">
        <v>1016</v>
      </c>
      <c r="C1296" s="40">
        <v>63</v>
      </c>
      <c r="D1296" s="38" t="str">
        <f>IFERROR(INDEX('budget subgp'!$B$2:$E$67,MATCH(Data!A1296,'budget subgp'!$B$2:$B$67,0),4),"")</f>
        <v>Assets Creation and Maintenance</v>
      </c>
      <c r="E1296" s="40" t="s">
        <v>1016</v>
      </c>
      <c r="F1296" s="40">
        <v>4102017</v>
      </c>
      <c r="G1296" s="54" t="s">
        <v>913</v>
      </c>
      <c r="H1296" s="51"/>
      <c r="I1296" s="61" t="s">
        <v>1105</v>
      </c>
      <c r="XFD1296" s="67"/>
    </row>
    <row r="1297" spans="1:9 16384:16384" ht="50.1" customHeight="1">
      <c r="A1297" s="40">
        <v>721</v>
      </c>
      <c r="B1297" s="40" t="s">
        <v>1016</v>
      </c>
      <c r="C1297" s="40">
        <v>63</v>
      </c>
      <c r="D1297" s="38" t="str">
        <f>IFERROR(INDEX('budget subgp'!$B$2:$E$67,MATCH(Data!A1297,'budget subgp'!$B$2:$B$67,0),4),"")</f>
        <v>Assets Creation and Maintenance</v>
      </c>
      <c r="E1297" s="40" t="s">
        <v>1016</v>
      </c>
      <c r="F1297" s="40">
        <v>3401001</v>
      </c>
      <c r="G1297" s="54" t="s">
        <v>346</v>
      </c>
      <c r="H1297" s="51"/>
      <c r="I1297" s="61" t="s">
        <v>1104</v>
      </c>
      <c r="XFD1297" s="67" t="str">
        <f>IF(COUNTIFS($D$3:D1297,D1297,$E$3:E1297,E1297,$F$3:F1297,F1297,$G$3:G1297,G1297)&gt;1,"Duplicate","")</f>
        <v/>
      </c>
    </row>
    <row r="1298" spans="1:9 16384:16384" ht="50.1" customHeight="1">
      <c r="A1298" s="40">
        <v>721</v>
      </c>
      <c r="B1298" s="40" t="s">
        <v>1016</v>
      </c>
      <c r="C1298" s="40">
        <v>63</v>
      </c>
      <c r="D1298" s="38" t="str">
        <f>IFERROR(INDEX('budget subgp'!$B$2:$E$67,MATCH(Data!A1298,'budget subgp'!$B$2:$B$67,0),4),"")</f>
        <v>Assets Creation and Maintenance</v>
      </c>
      <c r="E1298" s="40" t="s">
        <v>1016</v>
      </c>
      <c r="F1298" s="40">
        <v>3401002</v>
      </c>
      <c r="G1298" s="54" t="s">
        <v>347</v>
      </c>
      <c r="H1298" s="51"/>
      <c r="I1298" s="61" t="s">
        <v>1104</v>
      </c>
      <c r="XFD1298" s="67"/>
    </row>
    <row r="1299" spans="1:9 16384:16384" ht="50.1" customHeight="1">
      <c r="A1299" s="40">
        <v>721</v>
      </c>
      <c r="B1299" s="40" t="s">
        <v>1016</v>
      </c>
      <c r="C1299" s="40">
        <v>63</v>
      </c>
      <c r="D1299" s="38" t="str">
        <f>IFERROR(INDEX('budget subgp'!$B$2:$E$67,MATCH(Data!A1299,'budget subgp'!$B$2:$B$67,0),4),"")</f>
        <v>Assets Creation and Maintenance</v>
      </c>
      <c r="E1299" s="40" t="s">
        <v>1016</v>
      </c>
      <c r="F1299" s="40">
        <v>3401003</v>
      </c>
      <c r="G1299" s="54" t="s">
        <v>348</v>
      </c>
      <c r="H1299" s="51"/>
      <c r="I1299" s="61" t="s">
        <v>1104</v>
      </c>
      <c r="XFD1299" s="67" t="str">
        <f>IF(COUNTIFS($D$3:D1299,D1299,$E$3:E1299,E1299,$F$3:F1299,F1299,$G$3:G1299,G1299)&gt;1,"Duplicate","")</f>
        <v/>
      </c>
    </row>
    <row r="1300" spans="1:9 16384:16384" ht="50.1" customHeight="1">
      <c r="A1300" s="40">
        <v>721</v>
      </c>
      <c r="B1300" s="40" t="s">
        <v>1016</v>
      </c>
      <c r="C1300" s="40">
        <v>63</v>
      </c>
      <c r="D1300" s="38" t="str">
        <f>IFERROR(INDEX('budget subgp'!$B$2:$E$67,MATCH(Data!A1300,'budget subgp'!$B$2:$B$67,0),4),"")</f>
        <v>Assets Creation and Maintenance</v>
      </c>
      <c r="E1300" s="40" t="s">
        <v>1016</v>
      </c>
      <c r="F1300" s="40">
        <v>2206001</v>
      </c>
      <c r="G1300" s="54" t="s">
        <v>448</v>
      </c>
      <c r="H1300" s="51"/>
      <c r="I1300" s="61" t="s">
        <v>1101</v>
      </c>
      <c r="XFD1300" s="67"/>
    </row>
    <row r="1301" spans="1:9 16384:16384" ht="50.1" customHeight="1">
      <c r="A1301" s="40">
        <v>721</v>
      </c>
      <c r="B1301" s="40" t="s">
        <v>1016</v>
      </c>
      <c r="C1301" s="40">
        <v>63</v>
      </c>
      <c r="D1301" s="38" t="str">
        <f>IFERROR(INDEX('budget subgp'!$B$2:$E$67,MATCH(Data!A1301,'budget subgp'!$B$2:$B$67,0),4),"")</f>
        <v>Assets Creation and Maintenance</v>
      </c>
      <c r="E1301" s="40" t="s">
        <v>1016</v>
      </c>
      <c r="F1301" s="40">
        <v>1501102</v>
      </c>
      <c r="G1301" s="54" t="s">
        <v>142</v>
      </c>
      <c r="H1301" s="51"/>
      <c r="I1301" s="59" t="s">
        <v>1095</v>
      </c>
      <c r="XFD1301" s="67" t="str">
        <f>IF(COUNTIFS($D$3:D1301,D1301,$E$3:E1301,E1301,$F$3:F1301,F1301,$G$3:G1301,G1301)&gt;1,"Duplicate","")</f>
        <v/>
      </c>
    </row>
    <row r="1302" spans="1:9 16384:16384" ht="50.1" customHeight="1">
      <c r="A1302" s="40">
        <v>721</v>
      </c>
      <c r="B1302" s="40" t="s">
        <v>1016</v>
      </c>
      <c r="C1302" s="40">
        <v>63</v>
      </c>
      <c r="D1302" s="38" t="str">
        <f>IFERROR(INDEX('budget subgp'!$B$2:$E$67,MATCH(Data!A1302,'budget subgp'!$B$2:$B$67,0),4),"")</f>
        <v>Assets Creation and Maintenance</v>
      </c>
      <c r="E1302" s="40" t="s">
        <v>1016</v>
      </c>
      <c r="F1302" s="40">
        <v>4102021</v>
      </c>
      <c r="G1302" s="54" t="s">
        <v>737</v>
      </c>
      <c r="H1302" s="51"/>
      <c r="I1302" s="61" t="s">
        <v>1105</v>
      </c>
      <c r="XFD1302" s="67"/>
    </row>
    <row r="1303" spans="1:9 16384:16384" ht="50.1" customHeight="1">
      <c r="A1303" s="40">
        <v>721</v>
      </c>
      <c r="B1303" s="40" t="s">
        <v>1016</v>
      </c>
      <c r="C1303" s="40">
        <v>63</v>
      </c>
      <c r="D1303" s="38" t="str">
        <f>IFERROR(INDEX('budget subgp'!$B$2:$E$67,MATCH(Data!A1303,'budget subgp'!$B$2:$B$67,0),4),"")</f>
        <v>Assets Creation and Maintenance</v>
      </c>
      <c r="E1303" s="40" t="s">
        <v>1016</v>
      </c>
      <c r="F1303" s="40">
        <v>4103301</v>
      </c>
      <c r="G1303" s="54" t="s">
        <v>739</v>
      </c>
      <c r="H1303" s="51"/>
      <c r="I1303" s="61" t="s">
        <v>1105</v>
      </c>
      <c r="XFD1303" s="67" t="str">
        <f>IF(COUNTIFS($D$3:D1303,D1303,$E$3:E1303,E1303,$F$3:F1303,F1303,$G$3:G1303,G1303)&gt;1,"Duplicate","")</f>
        <v/>
      </c>
    </row>
    <row r="1304" spans="1:9 16384:16384" ht="50.1" customHeight="1">
      <c r="A1304" s="40">
        <v>721</v>
      </c>
      <c r="B1304" s="40" t="s">
        <v>1016</v>
      </c>
      <c r="C1304" s="40">
        <v>63</v>
      </c>
      <c r="D1304" s="38" t="str">
        <f>IFERROR(INDEX('budget subgp'!$B$2:$E$67,MATCH(Data!A1304,'budget subgp'!$B$2:$B$67,0),4),"")</f>
        <v>Assets Creation and Maintenance</v>
      </c>
      <c r="E1304" s="40" t="s">
        <v>1016</v>
      </c>
      <c r="F1304" s="40">
        <v>4103302</v>
      </c>
      <c r="G1304" s="54" t="s">
        <v>740</v>
      </c>
      <c r="H1304" s="51"/>
      <c r="I1304" s="61" t="s">
        <v>1105</v>
      </c>
      <c r="XFD1304" s="67"/>
    </row>
    <row r="1305" spans="1:9 16384:16384" ht="50.1" customHeight="1">
      <c r="A1305" s="40">
        <v>721</v>
      </c>
      <c r="B1305" s="40" t="s">
        <v>1016</v>
      </c>
      <c r="C1305" s="40">
        <v>63</v>
      </c>
      <c r="D1305" s="38" t="str">
        <f>IFERROR(INDEX('budget subgp'!$B$2:$E$67,MATCH(Data!A1305,'budget subgp'!$B$2:$B$67,0),4),"")</f>
        <v>Assets Creation and Maintenance</v>
      </c>
      <c r="E1305" s="40" t="s">
        <v>1016</v>
      </c>
      <c r="F1305" s="40">
        <v>4102006</v>
      </c>
      <c r="G1305" s="54" t="s">
        <v>918</v>
      </c>
      <c r="H1305" s="51"/>
      <c r="I1305" s="61" t="s">
        <v>1105</v>
      </c>
      <c r="XFD1305" s="67" t="str">
        <f>IF(COUNTIFS($D$3:D1305,D1305,$E$3:E1305,E1305,$F$3:F1305,F1305,$G$3:G1305,G1305)&gt;1,"Duplicate","")</f>
        <v/>
      </c>
    </row>
    <row r="1306" spans="1:9 16384:16384" ht="50.1" customHeight="1">
      <c r="A1306" s="40">
        <v>721</v>
      </c>
      <c r="B1306" s="40" t="s">
        <v>1016</v>
      </c>
      <c r="C1306" s="40">
        <v>63</v>
      </c>
      <c r="D1306" s="38" t="str">
        <f>IFERROR(INDEX('budget subgp'!$B$2:$E$67,MATCH(Data!A1306,'budget subgp'!$B$2:$B$67,0),4),"")</f>
        <v>Assets Creation and Maintenance</v>
      </c>
      <c r="E1306" s="40" t="s">
        <v>1016</v>
      </c>
      <c r="F1306" s="40">
        <v>4102007</v>
      </c>
      <c r="G1306" s="54" t="s">
        <v>919</v>
      </c>
      <c r="H1306" s="51"/>
      <c r="I1306" s="61" t="s">
        <v>1105</v>
      </c>
      <c r="XFD1306" s="67"/>
    </row>
    <row r="1307" spans="1:9 16384:16384" ht="50.1" customHeight="1">
      <c r="A1307" s="40">
        <v>721</v>
      </c>
      <c r="B1307" s="40" t="s">
        <v>1016</v>
      </c>
      <c r="C1307" s="40">
        <v>63</v>
      </c>
      <c r="D1307" s="38" t="str">
        <f>IFERROR(INDEX('budget subgp'!$B$2:$E$67,MATCH(Data!A1307,'budget subgp'!$B$2:$B$67,0),4),"")</f>
        <v>Assets Creation and Maintenance</v>
      </c>
      <c r="E1307" s="40" t="s">
        <v>1016</v>
      </c>
      <c r="F1307" s="40">
        <v>4102008</v>
      </c>
      <c r="G1307" s="54" t="s">
        <v>920</v>
      </c>
      <c r="H1307" s="51"/>
      <c r="I1307" s="61" t="s">
        <v>1105</v>
      </c>
      <c r="XFD1307" s="67" t="str">
        <f>IF(COUNTIFS($D$3:D1307,D1307,$E$3:E1307,E1307,$F$3:F1307,F1307,$G$3:G1307,G1307)&gt;1,"Duplicate","")</f>
        <v/>
      </c>
    </row>
    <row r="1308" spans="1:9 16384:16384" ht="50.1" customHeight="1">
      <c r="A1308" s="40">
        <v>721</v>
      </c>
      <c r="B1308" s="40" t="s">
        <v>1016</v>
      </c>
      <c r="C1308" s="40">
        <v>63</v>
      </c>
      <c r="D1308" s="38" t="str">
        <f>IFERROR(INDEX('budget subgp'!$B$2:$E$67,MATCH(Data!A1308,'budget subgp'!$B$2:$B$67,0),4),"")</f>
        <v>Assets Creation and Maintenance</v>
      </c>
      <c r="E1308" s="40" t="s">
        <v>1016</v>
      </c>
      <c r="F1308" s="40">
        <v>4102009</v>
      </c>
      <c r="G1308" s="54" t="s">
        <v>921</v>
      </c>
      <c r="H1308" s="51"/>
      <c r="I1308" s="61" t="s">
        <v>1105</v>
      </c>
      <c r="XFD1308" s="67"/>
    </row>
    <row r="1309" spans="1:9 16384:16384" ht="50.1" customHeight="1">
      <c r="A1309" s="40">
        <v>721</v>
      </c>
      <c r="B1309" s="40" t="s">
        <v>1016</v>
      </c>
      <c r="C1309" s="40">
        <v>63</v>
      </c>
      <c r="D1309" s="38" t="str">
        <f>IFERROR(INDEX('budget subgp'!$B$2:$E$67,MATCH(Data!A1309,'budget subgp'!$B$2:$B$67,0),4),"")</f>
        <v>Assets Creation and Maintenance</v>
      </c>
      <c r="E1309" s="40" t="s">
        <v>1016</v>
      </c>
      <c r="F1309" s="40">
        <v>4102010</v>
      </c>
      <c r="G1309" s="54" t="s">
        <v>934</v>
      </c>
      <c r="H1309" s="51"/>
      <c r="I1309" s="61" t="s">
        <v>1105</v>
      </c>
      <c r="XFD1309" s="67" t="str">
        <f>IF(COUNTIFS($D$3:D1309,D1309,$E$3:E1309,E1309,$F$3:F1309,F1309,$G$3:G1309,G1309)&gt;1,"Duplicate","")</f>
        <v/>
      </c>
    </row>
    <row r="1310" spans="1:9 16384:16384" ht="50.1" customHeight="1">
      <c r="A1310" s="40">
        <v>721</v>
      </c>
      <c r="B1310" s="40" t="s">
        <v>1016</v>
      </c>
      <c r="C1310" s="40">
        <v>63</v>
      </c>
      <c r="D1310" s="38" t="str">
        <f>IFERROR(INDEX('budget subgp'!$B$2:$E$67,MATCH(Data!A1310,'budget subgp'!$B$2:$B$67,0),4),"")</f>
        <v>Assets Creation and Maintenance</v>
      </c>
      <c r="E1310" s="40" t="s">
        <v>1016</v>
      </c>
      <c r="F1310" s="40">
        <v>4102018</v>
      </c>
      <c r="G1310" s="54" t="s">
        <v>922</v>
      </c>
      <c r="H1310" s="51"/>
      <c r="I1310" s="61" t="s">
        <v>1105</v>
      </c>
      <c r="XFD1310" s="67"/>
    </row>
    <row r="1311" spans="1:9 16384:16384" ht="50.1" customHeight="1">
      <c r="A1311" s="40">
        <v>721</v>
      </c>
      <c r="B1311" s="40" t="s">
        <v>1016</v>
      </c>
      <c r="C1311" s="40">
        <v>63</v>
      </c>
      <c r="D1311" s="38" t="str">
        <f>IFERROR(INDEX('budget subgp'!$B$2:$E$67,MATCH(Data!A1311,'budget subgp'!$B$2:$B$67,0),4),"")</f>
        <v>Assets Creation and Maintenance</v>
      </c>
      <c r="E1311" s="40" t="s">
        <v>1016</v>
      </c>
      <c r="F1311" s="40">
        <v>4103204</v>
      </c>
      <c r="G1311" s="54" t="s">
        <v>750</v>
      </c>
      <c r="H1311" s="51"/>
      <c r="I1311" s="61" t="s">
        <v>1105</v>
      </c>
      <c r="XFD1311" s="67" t="str">
        <f>IF(COUNTIFS($D$3:D1311,D1311,$E$3:E1311,E1311,$F$3:F1311,F1311,$G$3:G1311,G1311)&gt;1,"Duplicate","")</f>
        <v/>
      </c>
    </row>
    <row r="1312" spans="1:9 16384:16384" ht="50.1" customHeight="1">
      <c r="A1312" s="40">
        <v>721</v>
      </c>
      <c r="B1312" s="40" t="s">
        <v>1016</v>
      </c>
      <c r="C1312" s="40">
        <v>63</v>
      </c>
      <c r="D1312" s="38" t="str">
        <f>IFERROR(INDEX('budget subgp'!$B$2:$E$67,MATCH(Data!A1312,'budget subgp'!$B$2:$B$67,0),4),"")</f>
        <v>Assets Creation and Maintenance</v>
      </c>
      <c r="E1312" s="40" t="s">
        <v>1016</v>
      </c>
      <c r="F1312" s="40">
        <v>4103205</v>
      </c>
      <c r="G1312" s="54" t="s">
        <v>751</v>
      </c>
      <c r="H1312" s="51"/>
      <c r="I1312" s="61" t="s">
        <v>1105</v>
      </c>
      <c r="XFD1312" s="67"/>
    </row>
    <row r="1313" spans="1:9 16384:16384" ht="50.1" customHeight="1">
      <c r="A1313" s="40">
        <v>721</v>
      </c>
      <c r="B1313" s="40" t="s">
        <v>1016</v>
      </c>
      <c r="C1313" s="40">
        <v>63</v>
      </c>
      <c r="D1313" s="38" t="str">
        <f>IFERROR(INDEX('budget subgp'!$B$2:$E$67,MATCH(Data!A1313,'budget subgp'!$B$2:$B$67,0),4),"")</f>
        <v>Assets Creation and Maintenance</v>
      </c>
      <c r="E1313" s="40" t="s">
        <v>1016</v>
      </c>
      <c r="F1313" s="40">
        <v>4104001</v>
      </c>
      <c r="G1313" s="54" t="s">
        <v>940</v>
      </c>
      <c r="H1313" s="51"/>
      <c r="I1313" s="61" t="s">
        <v>1105</v>
      </c>
      <c r="XFD1313" s="67" t="str">
        <f>IF(COUNTIFS($D$3:D1313,D1313,$E$3:E1313,E1313,$F$3:F1313,F1313,$G$3:G1313,G1313)&gt;1,"Duplicate","")</f>
        <v/>
      </c>
    </row>
    <row r="1314" spans="1:9 16384:16384" ht="50.1" customHeight="1">
      <c r="A1314" s="40">
        <v>721</v>
      </c>
      <c r="B1314" s="40" t="s">
        <v>1016</v>
      </c>
      <c r="C1314" s="40">
        <v>63</v>
      </c>
      <c r="D1314" s="38" t="str">
        <f>IFERROR(INDEX('budget subgp'!$B$2:$E$67,MATCH(Data!A1314,'budget subgp'!$B$2:$B$67,0),4),"")</f>
        <v>Assets Creation and Maintenance</v>
      </c>
      <c r="E1314" s="40" t="s">
        <v>1016</v>
      </c>
      <c r="F1314" s="40">
        <v>4102019</v>
      </c>
      <c r="G1314" s="54" t="s">
        <v>817</v>
      </c>
      <c r="H1314" s="51"/>
      <c r="I1314" s="61" t="s">
        <v>1105</v>
      </c>
      <c r="XFD1314" s="67"/>
    </row>
    <row r="1315" spans="1:9 16384:16384" ht="50.1" customHeight="1">
      <c r="A1315" s="40">
        <v>721</v>
      </c>
      <c r="B1315" s="40" t="s">
        <v>1016</v>
      </c>
      <c r="C1315" s="40">
        <v>63</v>
      </c>
      <c r="D1315" s="38" t="str">
        <f>IFERROR(INDEX('budget subgp'!$B$2:$E$67,MATCH(Data!A1315,'budget subgp'!$B$2:$B$67,0),4),"")</f>
        <v>Assets Creation and Maintenance</v>
      </c>
      <c r="E1315" s="40" t="s">
        <v>1016</v>
      </c>
      <c r="F1315" s="40">
        <v>4102020</v>
      </c>
      <c r="G1315" s="54" t="s">
        <v>818</v>
      </c>
      <c r="H1315" s="51"/>
      <c r="I1315" s="61" t="s">
        <v>1105</v>
      </c>
      <c r="XFD1315" s="67" t="str">
        <f>IF(COUNTIFS($D$3:D1315,D1315,$E$3:E1315,E1315,$F$3:F1315,F1315,$G$3:G1315,G1315)&gt;1,"Duplicate","")</f>
        <v/>
      </c>
    </row>
    <row r="1316" spans="1:9 16384:16384" ht="50.1" customHeight="1">
      <c r="A1316" s="40">
        <v>721</v>
      </c>
      <c r="B1316" s="40" t="s">
        <v>1016</v>
      </c>
      <c r="C1316" s="40">
        <v>63</v>
      </c>
      <c r="D1316" s="38" t="str">
        <f>IFERROR(INDEX('budget subgp'!$B$2:$E$67,MATCH(Data!A1316,'budget subgp'!$B$2:$B$67,0),4),"")</f>
        <v>Assets Creation and Maintenance</v>
      </c>
      <c r="E1316" s="40" t="s">
        <v>1016</v>
      </c>
      <c r="F1316" s="40">
        <v>4102022</v>
      </c>
      <c r="G1316" s="54" t="s">
        <v>819</v>
      </c>
      <c r="H1316" s="51"/>
      <c r="I1316" s="61" t="s">
        <v>1105</v>
      </c>
      <c r="XFD1316" s="67"/>
    </row>
    <row r="1317" spans="1:9 16384:16384" ht="50.1" customHeight="1">
      <c r="A1317" s="40">
        <v>721</v>
      </c>
      <c r="B1317" s="40" t="s">
        <v>1016</v>
      </c>
      <c r="C1317" s="40">
        <v>63</v>
      </c>
      <c r="D1317" s="38" t="str">
        <f>IFERROR(INDEX('budget subgp'!$B$2:$E$67,MATCH(Data!A1317,'budget subgp'!$B$2:$B$67,0),4),"")</f>
        <v>Assets Creation and Maintenance</v>
      </c>
      <c r="E1317" s="40" t="s">
        <v>1016</v>
      </c>
      <c r="F1317" s="35">
        <v>4101002</v>
      </c>
      <c r="G1317" s="56" t="s">
        <v>659</v>
      </c>
      <c r="H1317" s="53"/>
      <c r="I1317" s="61" t="s">
        <v>1105</v>
      </c>
      <c r="XFD1317" s="67" t="str">
        <f>IF(COUNTIFS($D$3:D1317,D1317,$E$3:E1317,E1317,$F$3:F1317,F1317,$G$3:G1317,G1317)&gt;1,"Duplicate","")</f>
        <v/>
      </c>
    </row>
    <row r="1318" spans="1:9 16384:16384" ht="50.1" customHeight="1">
      <c r="A1318" s="40">
        <v>721</v>
      </c>
      <c r="B1318" s="40" t="s">
        <v>1016</v>
      </c>
      <c r="C1318" s="40">
        <v>63</v>
      </c>
      <c r="D1318" s="38" t="str">
        <f>IFERROR(INDEX('budget subgp'!$B$2:$E$67,MATCH(Data!A1318,'budget subgp'!$B$2:$B$67,0),4),"")</f>
        <v>Assets Creation and Maintenance</v>
      </c>
      <c r="E1318" s="40" t="s">
        <v>1016</v>
      </c>
      <c r="F1318" s="35">
        <v>4103101</v>
      </c>
      <c r="G1318" s="56" t="s">
        <v>1065</v>
      </c>
      <c r="H1318" s="53"/>
      <c r="I1318" s="61" t="s">
        <v>1105</v>
      </c>
      <c r="XFD1318" s="67"/>
    </row>
    <row r="1319" spans="1:9 16384:16384" ht="50.1" customHeight="1">
      <c r="A1319" s="40">
        <v>721</v>
      </c>
      <c r="B1319" s="40" t="s">
        <v>1016</v>
      </c>
      <c r="C1319" s="40">
        <v>63</v>
      </c>
      <c r="D1319" s="38" t="str">
        <f>IFERROR(INDEX('budget subgp'!$B$2:$E$67,MATCH(Data!A1319,'budget subgp'!$B$2:$B$67,0),4),"")</f>
        <v>Assets Creation and Maintenance</v>
      </c>
      <c r="E1319" s="40" t="s">
        <v>1016</v>
      </c>
      <c r="F1319" s="35">
        <v>4103201</v>
      </c>
      <c r="G1319" s="56" t="s">
        <v>657</v>
      </c>
      <c r="H1319" s="53"/>
      <c r="I1319" s="61" t="s">
        <v>1105</v>
      </c>
      <c r="XFD1319" s="67" t="str">
        <f>IF(COUNTIFS($D$3:D1319,D1319,$E$3:E1319,E1319,$F$3:F1319,F1319,$G$3:G1319,G1319)&gt;1,"Duplicate","")</f>
        <v/>
      </c>
    </row>
    <row r="1320" spans="1:9 16384:16384" ht="50.1" customHeight="1">
      <c r="A1320" s="40">
        <v>722</v>
      </c>
      <c r="B1320" s="40" t="s">
        <v>985</v>
      </c>
      <c r="C1320" s="40">
        <v>57</v>
      </c>
      <c r="D1320" s="38" t="str">
        <f>IFERROR(INDEX('budget subgp'!$B$2:$E$67,MATCH(Data!A1320,'budget subgp'!$B$2:$B$67,0),4),"")</f>
        <v>Assets Creation and Maintenance</v>
      </c>
      <c r="E1320" s="40" t="s">
        <v>985</v>
      </c>
      <c r="F1320" s="40">
        <v>2305006</v>
      </c>
      <c r="G1320" s="54" t="s">
        <v>984</v>
      </c>
      <c r="H1320" s="51"/>
      <c r="I1320" s="61" t="s">
        <v>1101</v>
      </c>
      <c r="XFD1320" s="67"/>
    </row>
    <row r="1321" spans="1:9 16384:16384" ht="50.1" customHeight="1">
      <c r="A1321" s="40">
        <v>722</v>
      </c>
      <c r="B1321" s="40" t="s">
        <v>985</v>
      </c>
      <c r="C1321" s="40">
        <v>57</v>
      </c>
      <c r="D1321" s="38" t="str">
        <f>IFERROR(INDEX('budget subgp'!$B$2:$E$67,MATCH(Data!A1321,'budget subgp'!$B$2:$B$67,0),4),"")</f>
        <v>Assets Creation and Maintenance</v>
      </c>
      <c r="E1321" s="40" t="s">
        <v>985</v>
      </c>
      <c r="F1321" s="40">
        <v>2305003</v>
      </c>
      <c r="G1321" s="54" t="s">
        <v>892</v>
      </c>
      <c r="H1321" s="51"/>
      <c r="I1321" s="61" t="s">
        <v>1101</v>
      </c>
      <c r="XFD1321" s="67" t="str">
        <f>IF(COUNTIFS($D$3:D1321,D1321,$E$3:E1321,E1321,$F$3:F1321,F1321,$G$3:G1321,G1321)&gt;1,"Duplicate","")</f>
        <v/>
      </c>
    </row>
    <row r="1322" spans="1:9 16384:16384" ht="50.1" customHeight="1">
      <c r="A1322" s="40">
        <v>722</v>
      </c>
      <c r="B1322" s="40" t="s">
        <v>985</v>
      </c>
      <c r="C1322" s="40">
        <v>57</v>
      </c>
      <c r="D1322" s="38" t="str">
        <f>IFERROR(INDEX('budget subgp'!$B$2:$E$67,MATCH(Data!A1322,'budget subgp'!$B$2:$B$67,0),4),"")</f>
        <v>Assets Creation and Maintenance</v>
      </c>
      <c r="E1322" s="40" t="s">
        <v>985</v>
      </c>
      <c r="F1322" s="40">
        <v>2305101</v>
      </c>
      <c r="G1322" s="54" t="s">
        <v>986</v>
      </c>
      <c r="H1322" s="51"/>
      <c r="I1322" s="61" t="s">
        <v>1101</v>
      </c>
      <c r="XFD1322" s="67"/>
    </row>
    <row r="1323" spans="1:9 16384:16384" ht="50.1" customHeight="1">
      <c r="A1323" s="40">
        <v>722</v>
      </c>
      <c r="B1323" s="40" t="s">
        <v>985</v>
      </c>
      <c r="C1323" s="40">
        <v>57</v>
      </c>
      <c r="D1323" s="38" t="str">
        <f>IFERROR(INDEX('budget subgp'!$B$2:$E$67,MATCH(Data!A1323,'budget subgp'!$B$2:$B$67,0),4),"")</f>
        <v>Assets Creation and Maintenance</v>
      </c>
      <c r="E1323" s="40" t="s">
        <v>985</v>
      </c>
      <c r="F1323" s="40">
        <v>2305105</v>
      </c>
      <c r="G1323" s="54" t="s">
        <v>987</v>
      </c>
      <c r="H1323" s="51"/>
      <c r="I1323" s="61" t="s">
        <v>1101</v>
      </c>
      <c r="XFD1323" s="67" t="str">
        <f>IF(COUNTIFS($D$3:D1323,D1323,$E$3:E1323,E1323,$F$3:F1323,F1323,$G$3:G1323,G1323)&gt;1,"Duplicate","")</f>
        <v/>
      </c>
    </row>
    <row r="1324" spans="1:9 16384:16384" ht="50.1" customHeight="1">
      <c r="A1324" s="40">
        <v>722</v>
      </c>
      <c r="B1324" s="40" t="s">
        <v>985</v>
      </c>
      <c r="C1324" s="40">
        <v>57</v>
      </c>
      <c r="D1324" s="38" t="str">
        <f>IFERROR(INDEX('budget subgp'!$B$2:$E$67,MATCH(Data!A1324,'budget subgp'!$B$2:$B$67,0),4),"")</f>
        <v>Assets Creation and Maintenance</v>
      </c>
      <c r="E1324" s="40" t="s">
        <v>985</v>
      </c>
      <c r="F1324" s="40">
        <v>2305106</v>
      </c>
      <c r="G1324" s="54" t="s">
        <v>988</v>
      </c>
      <c r="H1324" s="51"/>
      <c r="I1324" s="61" t="s">
        <v>1101</v>
      </c>
      <c r="XFD1324" s="67"/>
    </row>
    <row r="1325" spans="1:9 16384:16384" ht="50.1" customHeight="1">
      <c r="A1325" s="40">
        <v>722</v>
      </c>
      <c r="B1325" s="40" t="s">
        <v>985</v>
      </c>
      <c r="C1325" s="40">
        <v>57</v>
      </c>
      <c r="D1325" s="38" t="str">
        <f>IFERROR(INDEX('budget subgp'!$B$2:$E$67,MATCH(Data!A1325,'budget subgp'!$B$2:$B$67,0),4),"")</f>
        <v>Assets Creation and Maintenance</v>
      </c>
      <c r="E1325" s="40" t="s">
        <v>985</v>
      </c>
      <c r="F1325" s="40">
        <v>2305107</v>
      </c>
      <c r="G1325" s="54" t="s">
        <v>989</v>
      </c>
      <c r="H1325" s="51"/>
      <c r="I1325" s="61" t="s">
        <v>1101</v>
      </c>
      <c r="XFD1325" s="67" t="str">
        <f>IF(COUNTIFS($D$3:D1325,D1325,$E$3:E1325,E1325,$F$3:F1325,F1325,$G$3:G1325,G1325)&gt;1,"Duplicate","")</f>
        <v/>
      </c>
    </row>
    <row r="1326" spans="1:9 16384:16384" ht="50.1" customHeight="1">
      <c r="A1326" s="40">
        <v>722</v>
      </c>
      <c r="B1326" s="40" t="s">
        <v>985</v>
      </c>
      <c r="C1326" s="40">
        <v>57</v>
      </c>
      <c r="D1326" s="38" t="str">
        <f>IFERROR(INDEX('budget subgp'!$B$2:$E$67,MATCH(Data!A1326,'budget subgp'!$B$2:$B$67,0),4),"")</f>
        <v>Assets Creation and Maintenance</v>
      </c>
      <c r="E1326" s="40" t="s">
        <v>985</v>
      </c>
      <c r="F1326" s="40">
        <v>3401001</v>
      </c>
      <c r="G1326" s="54" t="s">
        <v>346</v>
      </c>
      <c r="H1326" s="51"/>
      <c r="I1326" s="61" t="s">
        <v>1104</v>
      </c>
      <c r="XFD1326" s="67"/>
    </row>
    <row r="1327" spans="1:9 16384:16384" ht="50.1" customHeight="1">
      <c r="A1327" s="40">
        <v>722</v>
      </c>
      <c r="B1327" s="40" t="s">
        <v>985</v>
      </c>
      <c r="C1327" s="40">
        <v>57</v>
      </c>
      <c r="D1327" s="38" t="str">
        <f>IFERROR(INDEX('budget subgp'!$B$2:$E$67,MATCH(Data!A1327,'budget subgp'!$B$2:$B$67,0),4),"")</f>
        <v>Assets Creation and Maintenance</v>
      </c>
      <c r="E1327" s="40" t="s">
        <v>985</v>
      </c>
      <c r="F1327" s="40">
        <v>3401002</v>
      </c>
      <c r="G1327" s="54" t="s">
        <v>347</v>
      </c>
      <c r="H1327" s="51"/>
      <c r="I1327" s="61" t="s">
        <v>1104</v>
      </c>
      <c r="XFD1327" s="67" t="str">
        <f>IF(COUNTIFS($D$3:D1327,D1327,$E$3:E1327,E1327,$F$3:F1327,F1327,$G$3:G1327,G1327)&gt;1,"Duplicate","")</f>
        <v/>
      </c>
    </row>
    <row r="1328" spans="1:9 16384:16384" ht="50.1" customHeight="1">
      <c r="A1328" s="40">
        <v>722</v>
      </c>
      <c r="B1328" s="40" t="s">
        <v>985</v>
      </c>
      <c r="C1328" s="40">
        <v>57</v>
      </c>
      <c r="D1328" s="38" t="str">
        <f>IFERROR(INDEX('budget subgp'!$B$2:$E$67,MATCH(Data!A1328,'budget subgp'!$B$2:$B$67,0),4),"")</f>
        <v>Assets Creation and Maintenance</v>
      </c>
      <c r="E1328" s="40" t="s">
        <v>985</v>
      </c>
      <c r="F1328" s="40">
        <v>3401003</v>
      </c>
      <c r="G1328" s="54" t="s">
        <v>348</v>
      </c>
      <c r="H1328" s="51"/>
      <c r="I1328" s="61" t="s">
        <v>1104</v>
      </c>
      <c r="XFD1328" s="67"/>
    </row>
    <row r="1329" spans="1:9 16384:16384" ht="50.1" customHeight="1">
      <c r="A1329" s="40">
        <v>722</v>
      </c>
      <c r="B1329" s="40" t="s">
        <v>985</v>
      </c>
      <c r="C1329" s="40">
        <v>57</v>
      </c>
      <c r="D1329" s="38" t="str">
        <f>IFERROR(INDEX('budget subgp'!$B$2:$E$67,MATCH(Data!A1329,'budget subgp'!$B$2:$B$67,0),4),"")</f>
        <v>Assets Creation and Maintenance</v>
      </c>
      <c r="E1329" s="40" t="s">
        <v>985</v>
      </c>
      <c r="F1329" s="40">
        <v>1501102</v>
      </c>
      <c r="G1329" s="54" t="s">
        <v>142</v>
      </c>
      <c r="H1329" s="51"/>
      <c r="I1329" s="59" t="s">
        <v>1095</v>
      </c>
      <c r="XFD1329" s="67" t="str">
        <f>IF(COUNTIFS($D$3:D1329,D1329,$E$3:E1329,E1329,$F$3:F1329,F1329,$G$3:G1329,G1329)&gt;1,"Duplicate","")</f>
        <v/>
      </c>
    </row>
    <row r="1330" spans="1:9 16384:16384" ht="50.1" customHeight="1">
      <c r="A1330" s="40">
        <v>722</v>
      </c>
      <c r="B1330" s="40" t="s">
        <v>985</v>
      </c>
      <c r="C1330" s="40">
        <v>57</v>
      </c>
      <c r="D1330" s="38" t="str">
        <f>IFERROR(INDEX('budget subgp'!$B$2:$E$67,MATCH(Data!A1330,'budget subgp'!$B$2:$B$67,0),4),"")</f>
        <v>Assets Creation and Maintenance</v>
      </c>
      <c r="E1330" s="40" t="s">
        <v>985</v>
      </c>
      <c r="F1330" s="40">
        <v>2305004</v>
      </c>
      <c r="G1330" s="54" t="s">
        <v>894</v>
      </c>
      <c r="H1330" s="51"/>
      <c r="I1330" s="61" t="s">
        <v>1101</v>
      </c>
      <c r="XFD1330" s="67"/>
    </row>
    <row r="1331" spans="1:9 16384:16384" ht="50.1" customHeight="1">
      <c r="A1331" s="40">
        <v>722</v>
      </c>
      <c r="B1331" s="40" t="s">
        <v>985</v>
      </c>
      <c r="C1331" s="40">
        <v>57</v>
      </c>
      <c r="D1331" s="38" t="str">
        <f>IFERROR(INDEX('budget subgp'!$B$2:$E$67,MATCH(Data!A1331,'budget subgp'!$B$2:$B$67,0),4),"")</f>
        <v>Assets Creation and Maintenance</v>
      </c>
      <c r="E1331" s="40" t="s">
        <v>985</v>
      </c>
      <c r="F1331" s="40">
        <v>2305008</v>
      </c>
      <c r="G1331" s="54" t="s">
        <v>929</v>
      </c>
      <c r="H1331" s="51"/>
      <c r="I1331" s="61" t="s">
        <v>1101</v>
      </c>
      <c r="XFD1331" s="67" t="str">
        <f>IF(COUNTIFS($D$3:D1331,D1331,$E$3:E1331,E1331,$F$3:F1331,F1331,$G$3:G1331,G1331)&gt;1,"Duplicate","")</f>
        <v/>
      </c>
    </row>
    <row r="1332" spans="1:9 16384:16384" ht="50.1" customHeight="1">
      <c r="A1332" s="40">
        <v>722</v>
      </c>
      <c r="B1332" s="40" t="s">
        <v>985</v>
      </c>
      <c r="C1332" s="40">
        <v>57</v>
      </c>
      <c r="D1332" s="38" t="str">
        <f>IFERROR(INDEX('budget subgp'!$B$2:$E$67,MATCH(Data!A1332,'budget subgp'!$B$2:$B$67,0),4),"")</f>
        <v>Assets Creation and Maintenance</v>
      </c>
      <c r="E1332" s="40" t="s">
        <v>985</v>
      </c>
      <c r="F1332" s="40">
        <v>2305102</v>
      </c>
      <c r="G1332" s="54" t="s">
        <v>990</v>
      </c>
      <c r="H1332" s="51"/>
      <c r="I1332" s="61" t="s">
        <v>1101</v>
      </c>
      <c r="XFD1332" s="67"/>
    </row>
    <row r="1333" spans="1:9 16384:16384" ht="50.1" customHeight="1">
      <c r="A1333" s="40">
        <v>722</v>
      </c>
      <c r="B1333" s="40" t="s">
        <v>985</v>
      </c>
      <c r="C1333" s="40">
        <v>57</v>
      </c>
      <c r="D1333" s="38" t="str">
        <f>IFERROR(INDEX('budget subgp'!$B$2:$E$67,MATCH(Data!A1333,'budget subgp'!$B$2:$B$67,0),4),"")</f>
        <v>Assets Creation and Maintenance</v>
      </c>
      <c r="E1333" s="40" t="s">
        <v>985</v>
      </c>
      <c r="F1333" s="40">
        <v>2305103</v>
      </c>
      <c r="G1333" s="54" t="s">
        <v>991</v>
      </c>
      <c r="H1333" s="51"/>
      <c r="I1333" s="61" t="s">
        <v>1101</v>
      </c>
      <c r="XFD1333" s="67" t="str">
        <f>IF(COUNTIFS($D$3:D1333,D1333,$E$3:E1333,E1333,$F$3:F1333,F1333,$G$3:G1333,G1333)&gt;1,"Duplicate","")</f>
        <v/>
      </c>
    </row>
    <row r="1334" spans="1:9 16384:16384" ht="50.1" customHeight="1">
      <c r="A1334" s="40">
        <v>722</v>
      </c>
      <c r="B1334" s="40" t="s">
        <v>985</v>
      </c>
      <c r="C1334" s="40">
        <v>57</v>
      </c>
      <c r="D1334" s="38" t="str">
        <f>IFERROR(INDEX('budget subgp'!$B$2:$E$67,MATCH(Data!A1334,'budget subgp'!$B$2:$B$67,0),4),"")</f>
        <v>Assets Creation and Maintenance</v>
      </c>
      <c r="E1334" s="40" t="s">
        <v>985</v>
      </c>
      <c r="F1334" s="40">
        <v>2305104</v>
      </c>
      <c r="G1334" s="54" t="s">
        <v>992</v>
      </c>
      <c r="H1334" s="51"/>
      <c r="I1334" s="61" t="s">
        <v>1101</v>
      </c>
      <c r="XFD1334" s="67"/>
    </row>
    <row r="1335" spans="1:9 16384:16384" ht="50.1" customHeight="1">
      <c r="A1335" s="40">
        <v>722</v>
      </c>
      <c r="B1335" s="40" t="s">
        <v>985</v>
      </c>
      <c r="C1335" s="40">
        <v>57</v>
      </c>
      <c r="D1335" s="38" t="str">
        <f>IFERROR(INDEX('budget subgp'!$B$2:$E$67,MATCH(Data!A1335,'budget subgp'!$B$2:$B$67,0),4),"")</f>
        <v>Assets Creation and Maintenance</v>
      </c>
      <c r="E1335" s="40" t="s">
        <v>985</v>
      </c>
      <c r="F1335" s="40">
        <v>2305111</v>
      </c>
      <c r="G1335" s="54" t="s">
        <v>993</v>
      </c>
      <c r="H1335" s="51"/>
      <c r="I1335" s="61" t="s">
        <v>1101</v>
      </c>
      <c r="XFD1335" s="67" t="str">
        <f>IF(COUNTIFS($D$3:D1335,D1335,$E$3:E1335,E1335,$F$3:F1335,F1335,$G$3:G1335,G1335)&gt;1,"Duplicate","")</f>
        <v/>
      </c>
    </row>
    <row r="1336" spans="1:9 16384:16384" ht="50.1" customHeight="1">
      <c r="A1336" s="40">
        <v>722</v>
      </c>
      <c r="B1336" s="40" t="s">
        <v>985</v>
      </c>
      <c r="C1336" s="40">
        <v>57</v>
      </c>
      <c r="D1336" s="38" t="str">
        <f>IFERROR(INDEX('budget subgp'!$B$2:$E$67,MATCH(Data!A1336,'budget subgp'!$B$2:$B$67,0),4),"")</f>
        <v>Assets Creation and Maintenance</v>
      </c>
      <c r="E1336" s="40" t="s">
        <v>985</v>
      </c>
      <c r="F1336" s="40">
        <v>2305199</v>
      </c>
      <c r="G1336" s="54" t="s">
        <v>994</v>
      </c>
      <c r="H1336" s="51"/>
      <c r="I1336" s="61" t="s">
        <v>1101</v>
      </c>
      <c r="XFD1336" s="67"/>
    </row>
    <row r="1337" spans="1:9 16384:16384" ht="50.1" customHeight="1">
      <c r="A1337" s="40">
        <v>722</v>
      </c>
      <c r="B1337" s="40" t="s">
        <v>985</v>
      </c>
      <c r="C1337" s="40">
        <v>57</v>
      </c>
      <c r="D1337" s="38" t="str">
        <f>IFERROR(INDEX('budget subgp'!$B$2:$E$67,MATCH(Data!A1337,'budget subgp'!$B$2:$B$67,0),4),"")</f>
        <v>Assets Creation and Maintenance</v>
      </c>
      <c r="E1337" s="40" t="s">
        <v>985</v>
      </c>
      <c r="F1337" s="40">
        <v>2305005</v>
      </c>
      <c r="G1337" s="54" t="s">
        <v>899</v>
      </c>
      <c r="H1337" s="51"/>
      <c r="I1337" s="61" t="s">
        <v>1101</v>
      </c>
      <c r="XFD1337" s="67" t="str">
        <f>IF(COUNTIFS($D$3:D1337,D1337,$E$3:E1337,E1337,$F$3:F1337,F1337,$G$3:G1337,G1337)&gt;1,"Duplicate","")</f>
        <v/>
      </c>
    </row>
    <row r="1338" spans="1:9 16384:16384" ht="50.1" customHeight="1">
      <c r="A1338" s="40">
        <v>731</v>
      </c>
      <c r="B1338" s="40" t="s">
        <v>931</v>
      </c>
      <c r="C1338" s="40">
        <v>43</v>
      </c>
      <c r="D1338" s="38" t="str">
        <f>IFERROR(INDEX('budget subgp'!$B$2:$E$67,MATCH(Data!A1338,'budget subgp'!$B$2:$B$67,0),4),"")</f>
        <v>Assets Creation and Maintenance</v>
      </c>
      <c r="E1338" s="40" t="s">
        <v>931</v>
      </c>
      <c r="F1338" s="40">
        <v>4120101</v>
      </c>
      <c r="G1338" s="54" t="s">
        <v>877</v>
      </c>
      <c r="H1338" s="51"/>
      <c r="I1338" s="61" t="s">
        <v>1105</v>
      </c>
      <c r="XFD1338" s="67"/>
    </row>
    <row r="1339" spans="1:9 16384:16384" ht="50.1" customHeight="1">
      <c r="A1339" s="40">
        <v>731</v>
      </c>
      <c r="B1339" s="40" t="s">
        <v>931</v>
      </c>
      <c r="C1339" s="40">
        <v>43</v>
      </c>
      <c r="D1339" s="38" t="str">
        <f>IFERROR(INDEX('budget subgp'!$B$2:$E$67,MATCH(Data!A1339,'budget subgp'!$B$2:$B$67,0),4),"")</f>
        <v>Assets Creation and Maintenance</v>
      </c>
      <c r="E1339" s="40" t="s">
        <v>931</v>
      </c>
      <c r="F1339" s="40">
        <v>4106001</v>
      </c>
      <c r="G1339" s="54" t="s">
        <v>907</v>
      </c>
      <c r="H1339" s="51"/>
      <c r="I1339" s="61" t="s">
        <v>1105</v>
      </c>
      <c r="XFD1339" s="67" t="str">
        <f>IF(COUNTIFS($D$3:D1339,D1339,$E$3:E1339,E1339,$F$3:F1339,F1339,$G$3:G1339,G1339)&gt;1,"Duplicate","")</f>
        <v/>
      </c>
    </row>
    <row r="1340" spans="1:9 16384:16384" ht="50.1" customHeight="1">
      <c r="A1340" s="40">
        <v>731</v>
      </c>
      <c r="B1340" s="40" t="s">
        <v>931</v>
      </c>
      <c r="C1340" s="40">
        <v>43</v>
      </c>
      <c r="D1340" s="38" t="str">
        <f>IFERROR(INDEX('budget subgp'!$B$2:$E$67,MATCH(Data!A1340,'budget subgp'!$B$2:$B$67,0),4),"")</f>
        <v>Assets Creation and Maintenance</v>
      </c>
      <c r="E1340" s="40" t="s">
        <v>931</v>
      </c>
      <c r="F1340" s="40">
        <v>4102016</v>
      </c>
      <c r="G1340" s="54" t="s">
        <v>912</v>
      </c>
      <c r="H1340" s="51"/>
      <c r="I1340" s="61" t="s">
        <v>1105</v>
      </c>
      <c r="XFD1340" s="67"/>
    </row>
    <row r="1341" spans="1:9 16384:16384" ht="50.1" customHeight="1">
      <c r="A1341" s="40">
        <v>731</v>
      </c>
      <c r="B1341" s="40" t="s">
        <v>931</v>
      </c>
      <c r="C1341" s="40">
        <v>43</v>
      </c>
      <c r="D1341" s="38" t="str">
        <f>IFERROR(INDEX('budget subgp'!$B$2:$E$67,MATCH(Data!A1341,'budget subgp'!$B$2:$B$67,0),4),"")</f>
        <v>Assets Creation and Maintenance</v>
      </c>
      <c r="E1341" s="40" t="s">
        <v>931</v>
      </c>
      <c r="F1341" s="40">
        <v>4102017</v>
      </c>
      <c r="G1341" s="54" t="s">
        <v>913</v>
      </c>
      <c r="H1341" s="51"/>
      <c r="I1341" s="61" t="s">
        <v>1105</v>
      </c>
      <c r="XFD1341" s="67" t="str">
        <f>IF(COUNTIFS($D$3:D1341,D1341,$E$3:E1341,E1341,$F$3:F1341,F1341,$G$3:G1341,G1341)&gt;1,"Duplicate","")</f>
        <v/>
      </c>
    </row>
    <row r="1342" spans="1:9 16384:16384" ht="50.1" customHeight="1">
      <c r="A1342" s="40">
        <v>731</v>
      </c>
      <c r="B1342" s="40" t="s">
        <v>931</v>
      </c>
      <c r="C1342" s="40">
        <v>43</v>
      </c>
      <c r="D1342" s="38" t="str">
        <f>IFERROR(INDEX('budget subgp'!$B$2:$E$67,MATCH(Data!A1342,'budget subgp'!$B$2:$B$67,0),4),"")</f>
        <v>Assets Creation and Maintenance</v>
      </c>
      <c r="E1342" s="40" t="s">
        <v>931</v>
      </c>
      <c r="F1342" s="40">
        <v>4101001</v>
      </c>
      <c r="G1342" s="54" t="s">
        <v>658</v>
      </c>
      <c r="H1342" s="51"/>
      <c r="I1342" s="61" t="s">
        <v>1105</v>
      </c>
      <c r="XFD1342" s="67"/>
    </row>
    <row r="1343" spans="1:9 16384:16384" ht="50.1" customHeight="1">
      <c r="A1343" s="40">
        <v>731</v>
      </c>
      <c r="B1343" s="40" t="s">
        <v>931</v>
      </c>
      <c r="C1343" s="40">
        <v>43</v>
      </c>
      <c r="D1343" s="38" t="str">
        <f>IFERROR(INDEX('budget subgp'!$B$2:$E$67,MATCH(Data!A1343,'budget subgp'!$B$2:$B$67,0),4),"")</f>
        <v>Assets Creation and Maintenance</v>
      </c>
      <c r="E1343" s="40" t="s">
        <v>931</v>
      </c>
      <c r="F1343" s="40">
        <v>2304002</v>
      </c>
      <c r="G1343" s="54" t="s">
        <v>511</v>
      </c>
      <c r="H1343" s="51"/>
      <c r="I1343" s="61" t="s">
        <v>1101</v>
      </c>
      <c r="XFD1343" s="67" t="str">
        <f>IF(COUNTIFS($D$3:D1343,D1343,$E$3:E1343,E1343,$F$3:F1343,F1343,$G$3:G1343,G1343)&gt;1,"Duplicate","")</f>
        <v/>
      </c>
    </row>
    <row r="1344" spans="1:9 16384:16384" ht="50.1" customHeight="1">
      <c r="A1344" s="40">
        <v>731</v>
      </c>
      <c r="B1344" s="40" t="s">
        <v>931</v>
      </c>
      <c r="C1344" s="40">
        <v>43</v>
      </c>
      <c r="D1344" s="38" t="str">
        <f>IFERROR(INDEX('budget subgp'!$B$2:$E$67,MATCH(Data!A1344,'budget subgp'!$B$2:$B$67,0),4),"")</f>
        <v>Assets Creation and Maintenance</v>
      </c>
      <c r="E1344" s="40" t="s">
        <v>931</v>
      </c>
      <c r="F1344" s="40">
        <v>2304099</v>
      </c>
      <c r="G1344" s="54" t="s">
        <v>512</v>
      </c>
      <c r="H1344" s="51"/>
      <c r="I1344" s="61" t="s">
        <v>1101</v>
      </c>
      <c r="XFD1344" s="67"/>
    </row>
    <row r="1345" spans="1:9 16384:16384" ht="50.1" customHeight="1">
      <c r="A1345" s="40">
        <v>731</v>
      </c>
      <c r="B1345" s="40" t="s">
        <v>931</v>
      </c>
      <c r="C1345" s="40">
        <v>43</v>
      </c>
      <c r="D1345" s="38" t="str">
        <f>IFERROR(INDEX('budget subgp'!$B$2:$E$67,MATCH(Data!A1345,'budget subgp'!$B$2:$B$67,0),4),"")</f>
        <v>Assets Creation and Maintenance</v>
      </c>
      <c r="E1345" s="40" t="s">
        <v>931</v>
      </c>
      <c r="F1345" s="40">
        <v>4107001</v>
      </c>
      <c r="G1345" s="54" t="s">
        <v>915</v>
      </c>
      <c r="H1345" s="51"/>
      <c r="I1345" s="61" t="s">
        <v>1105</v>
      </c>
      <c r="XFD1345" s="67" t="str">
        <f>IF(COUNTIFS($D$3:D1345,D1345,$E$3:E1345,E1345,$F$3:F1345,F1345,$G$3:G1345,G1345)&gt;1,"Duplicate","")</f>
        <v/>
      </c>
    </row>
    <row r="1346" spans="1:9 16384:16384" ht="50.1" customHeight="1">
      <c r="A1346" s="40">
        <v>731</v>
      </c>
      <c r="B1346" s="40" t="s">
        <v>931</v>
      </c>
      <c r="C1346" s="40">
        <v>43</v>
      </c>
      <c r="D1346" s="38" t="str">
        <f>IFERROR(INDEX('budget subgp'!$B$2:$E$67,MATCH(Data!A1346,'budget subgp'!$B$2:$B$67,0),4),"")</f>
        <v>Assets Creation and Maintenance</v>
      </c>
      <c r="E1346" s="40" t="s">
        <v>931</v>
      </c>
      <c r="F1346" s="40">
        <v>2206001</v>
      </c>
      <c r="G1346" s="54" t="s">
        <v>448</v>
      </c>
      <c r="H1346" s="51"/>
      <c r="I1346" s="61" t="s">
        <v>1101</v>
      </c>
      <c r="XFD1346" s="67"/>
    </row>
    <row r="1347" spans="1:9 16384:16384" ht="50.1" customHeight="1">
      <c r="A1347" s="40">
        <v>731</v>
      </c>
      <c r="B1347" s="40" t="s">
        <v>931</v>
      </c>
      <c r="C1347" s="40">
        <v>43</v>
      </c>
      <c r="D1347" s="38" t="str">
        <f>IFERROR(INDEX('budget subgp'!$B$2:$E$67,MATCH(Data!A1347,'budget subgp'!$B$2:$B$67,0),4),"")</f>
        <v>Assets Creation and Maintenance</v>
      </c>
      <c r="E1347" s="40" t="s">
        <v>931</v>
      </c>
      <c r="F1347" s="40">
        <v>4301002</v>
      </c>
      <c r="G1347" s="54" t="s">
        <v>605</v>
      </c>
      <c r="H1347" s="51"/>
      <c r="I1347" s="61" t="s">
        <v>1105</v>
      </c>
      <c r="XFD1347" s="67" t="str">
        <f>IF(COUNTIFS($D$3:D1347,D1347,$E$3:E1347,E1347,$F$3:F1347,F1347,$G$3:G1347,G1347)&gt;1,"Duplicate","")</f>
        <v/>
      </c>
    </row>
    <row r="1348" spans="1:9 16384:16384" ht="50.1" customHeight="1">
      <c r="A1348" s="40">
        <v>731</v>
      </c>
      <c r="B1348" s="40" t="s">
        <v>931</v>
      </c>
      <c r="C1348" s="40">
        <v>43</v>
      </c>
      <c r="D1348" s="38" t="str">
        <f>IFERROR(INDEX('budget subgp'!$B$2:$E$67,MATCH(Data!A1348,'budget subgp'!$B$2:$B$67,0),4),"")</f>
        <v>Assets Creation and Maintenance</v>
      </c>
      <c r="E1348" s="40" t="s">
        <v>931</v>
      </c>
      <c r="F1348" s="40">
        <v>3401001</v>
      </c>
      <c r="G1348" s="54" t="s">
        <v>346</v>
      </c>
      <c r="H1348" s="51"/>
      <c r="I1348" s="61" t="s">
        <v>1104</v>
      </c>
      <c r="XFD1348" s="67"/>
    </row>
    <row r="1349" spans="1:9 16384:16384" ht="50.1" customHeight="1">
      <c r="A1349" s="40">
        <v>731</v>
      </c>
      <c r="B1349" s="40" t="s">
        <v>931</v>
      </c>
      <c r="C1349" s="40">
        <v>43</v>
      </c>
      <c r="D1349" s="38" t="str">
        <f>IFERROR(INDEX('budget subgp'!$B$2:$E$67,MATCH(Data!A1349,'budget subgp'!$B$2:$B$67,0),4),"")</f>
        <v>Assets Creation and Maintenance</v>
      </c>
      <c r="E1349" s="40" t="s">
        <v>931</v>
      </c>
      <c r="F1349" s="40">
        <v>3401002</v>
      </c>
      <c r="G1349" s="54" t="s">
        <v>347</v>
      </c>
      <c r="H1349" s="51"/>
      <c r="I1349" s="61" t="s">
        <v>1104</v>
      </c>
      <c r="XFD1349" s="67" t="str">
        <f>IF(COUNTIFS($D$3:D1349,D1349,$E$3:E1349,E1349,$F$3:F1349,F1349,$G$3:G1349,G1349)&gt;1,"Duplicate","")</f>
        <v/>
      </c>
    </row>
    <row r="1350" spans="1:9 16384:16384" ht="50.1" customHeight="1">
      <c r="A1350" s="40">
        <v>731</v>
      </c>
      <c r="B1350" s="40" t="s">
        <v>931</v>
      </c>
      <c r="C1350" s="40">
        <v>43</v>
      </c>
      <c r="D1350" s="38" t="str">
        <f>IFERROR(INDEX('budget subgp'!$B$2:$E$67,MATCH(Data!A1350,'budget subgp'!$B$2:$B$67,0),4),"")</f>
        <v>Assets Creation and Maintenance</v>
      </c>
      <c r="E1350" s="40" t="s">
        <v>931</v>
      </c>
      <c r="F1350" s="40">
        <v>3401003</v>
      </c>
      <c r="G1350" s="54" t="s">
        <v>348</v>
      </c>
      <c r="H1350" s="51"/>
      <c r="I1350" s="61" t="s">
        <v>1104</v>
      </c>
      <c r="XFD1350" s="67"/>
    </row>
    <row r="1351" spans="1:9 16384:16384" ht="50.1" customHeight="1">
      <c r="A1351" s="40">
        <v>731</v>
      </c>
      <c r="B1351" s="40" t="s">
        <v>931</v>
      </c>
      <c r="C1351" s="40">
        <v>43</v>
      </c>
      <c r="D1351" s="38" t="str">
        <f>IFERROR(INDEX('budget subgp'!$B$2:$E$67,MATCH(Data!A1351,'budget subgp'!$B$2:$B$67,0),4),"")</f>
        <v>Assets Creation and Maintenance</v>
      </c>
      <c r="E1351" s="40" t="s">
        <v>931</v>
      </c>
      <c r="F1351" s="40">
        <v>1501102</v>
      </c>
      <c r="G1351" s="54" t="s">
        <v>142</v>
      </c>
      <c r="H1351" s="51"/>
      <c r="I1351" s="59" t="s">
        <v>1095</v>
      </c>
      <c r="XFD1351" s="67" t="str">
        <f>IF(COUNTIFS($D$3:D1351,D1351,$E$3:E1351,E1351,$F$3:F1351,F1351,$G$3:G1351,G1351)&gt;1,"Duplicate","")</f>
        <v/>
      </c>
    </row>
    <row r="1352" spans="1:9 16384:16384" ht="50.1" customHeight="1">
      <c r="A1352" s="40">
        <v>732</v>
      </c>
      <c r="B1352" s="40" t="s">
        <v>995</v>
      </c>
      <c r="C1352" s="40">
        <v>58</v>
      </c>
      <c r="D1352" s="38" t="str">
        <f>IFERROR(INDEX('budget subgp'!$B$2:$E$67,MATCH(Data!A1352,'budget subgp'!$B$2:$B$67,0),4),"")</f>
        <v>Assets Creation and Maintenance</v>
      </c>
      <c r="E1352" s="40" t="s">
        <v>995</v>
      </c>
      <c r="F1352" s="40">
        <v>2304002</v>
      </c>
      <c r="G1352" s="54" t="s">
        <v>511</v>
      </c>
      <c r="H1352" s="51"/>
      <c r="I1352" s="61" t="s">
        <v>1101</v>
      </c>
      <c r="XFD1352" s="67"/>
    </row>
    <row r="1353" spans="1:9 16384:16384" ht="50.1" customHeight="1">
      <c r="A1353" s="40">
        <v>732</v>
      </c>
      <c r="B1353" s="40" t="s">
        <v>995</v>
      </c>
      <c r="C1353" s="40">
        <v>58</v>
      </c>
      <c r="D1353" s="38" t="str">
        <f>IFERROR(INDEX('budget subgp'!$B$2:$E$67,MATCH(Data!A1353,'budget subgp'!$B$2:$B$67,0),4),"")</f>
        <v>Assets Creation and Maintenance</v>
      </c>
      <c r="E1353" s="40" t="s">
        <v>995</v>
      </c>
      <c r="F1353" s="40">
        <v>2304099</v>
      </c>
      <c r="G1353" s="54" t="s">
        <v>512</v>
      </c>
      <c r="H1353" s="51"/>
      <c r="I1353" s="61" t="s">
        <v>1101</v>
      </c>
      <c r="XFD1353" s="67" t="str">
        <f>IF(COUNTIFS($D$3:D1353,D1353,$E$3:E1353,E1353,$F$3:F1353,F1353,$G$3:G1353,G1353)&gt;1,"Duplicate","")</f>
        <v/>
      </c>
    </row>
    <row r="1354" spans="1:9 16384:16384" ht="50.1" customHeight="1">
      <c r="A1354" s="40">
        <v>732</v>
      </c>
      <c r="B1354" s="40" t="s">
        <v>995</v>
      </c>
      <c r="C1354" s="40">
        <v>58</v>
      </c>
      <c r="D1354" s="38" t="str">
        <f>IFERROR(INDEX('budget subgp'!$B$2:$E$67,MATCH(Data!A1354,'budget subgp'!$B$2:$B$67,0),4),"")</f>
        <v>Assets Creation and Maintenance</v>
      </c>
      <c r="E1354" s="40" t="s">
        <v>995</v>
      </c>
      <c r="F1354" s="40">
        <v>4102017</v>
      </c>
      <c r="G1354" s="54" t="s">
        <v>913</v>
      </c>
      <c r="H1354" s="51"/>
      <c r="I1354" s="61" t="s">
        <v>1105</v>
      </c>
      <c r="XFD1354" s="67"/>
    </row>
    <row r="1355" spans="1:9 16384:16384" ht="50.1" customHeight="1">
      <c r="A1355" s="40">
        <v>732</v>
      </c>
      <c r="B1355" s="40" t="s">
        <v>995</v>
      </c>
      <c r="C1355" s="40">
        <v>58</v>
      </c>
      <c r="D1355" s="38" t="str">
        <f>IFERROR(INDEX('budget subgp'!$B$2:$E$67,MATCH(Data!A1355,'budget subgp'!$B$2:$B$67,0),4),"")</f>
        <v>Assets Creation and Maintenance</v>
      </c>
      <c r="E1355" s="40" t="s">
        <v>995</v>
      </c>
      <c r="F1355" s="40">
        <v>4101001</v>
      </c>
      <c r="G1355" s="54" t="s">
        <v>658</v>
      </c>
      <c r="H1355" s="51"/>
      <c r="I1355" s="61" t="s">
        <v>1105</v>
      </c>
      <c r="XFD1355" s="67" t="str">
        <f>IF(COUNTIFS($D$3:D1355,D1355,$E$3:E1355,E1355,$F$3:F1355,F1355,$G$3:G1355,G1355)&gt;1,"Duplicate","")</f>
        <v/>
      </c>
    </row>
    <row r="1356" spans="1:9 16384:16384" ht="50.1" customHeight="1">
      <c r="A1356" s="40">
        <v>732</v>
      </c>
      <c r="B1356" s="40" t="s">
        <v>995</v>
      </c>
      <c r="C1356" s="40">
        <v>58</v>
      </c>
      <c r="D1356" s="38" t="str">
        <f>IFERROR(INDEX('budget subgp'!$B$2:$E$67,MATCH(Data!A1356,'budget subgp'!$B$2:$B$67,0),4),"")</f>
        <v>Assets Creation and Maintenance</v>
      </c>
      <c r="E1356" s="40" t="s">
        <v>995</v>
      </c>
      <c r="F1356" s="40">
        <v>2530102</v>
      </c>
      <c r="G1356" s="54" t="s">
        <v>926</v>
      </c>
      <c r="H1356" s="51"/>
      <c r="I1356" s="61" t="s">
        <v>1102</v>
      </c>
      <c r="XFD1356" s="67"/>
    </row>
    <row r="1357" spans="1:9 16384:16384" ht="50.1" customHeight="1">
      <c r="A1357" s="40">
        <v>732</v>
      </c>
      <c r="B1357" s="40" t="s">
        <v>995</v>
      </c>
      <c r="C1357" s="40">
        <v>58</v>
      </c>
      <c r="D1357" s="38" t="str">
        <f>IFERROR(INDEX('budget subgp'!$B$2:$E$67,MATCH(Data!A1357,'budget subgp'!$B$2:$B$67,0),4),"")</f>
        <v>Assets Creation and Maintenance</v>
      </c>
      <c r="E1357" s="40" t="s">
        <v>995</v>
      </c>
      <c r="F1357" s="40">
        <v>2530206</v>
      </c>
      <c r="G1357" s="54" t="s">
        <v>996</v>
      </c>
      <c r="H1357" s="51"/>
      <c r="I1357" s="61" t="s">
        <v>1102</v>
      </c>
      <c r="XFD1357" s="67" t="str">
        <f>IF(COUNTIFS($D$3:D1357,D1357,$E$3:E1357,E1357,$F$3:F1357,F1357,$G$3:G1357,G1357)&gt;1,"Duplicate","")</f>
        <v/>
      </c>
    </row>
    <row r="1358" spans="1:9 16384:16384" ht="50.1" customHeight="1">
      <c r="A1358" s="40">
        <v>732</v>
      </c>
      <c r="B1358" s="40" t="s">
        <v>995</v>
      </c>
      <c r="C1358" s="40">
        <v>58</v>
      </c>
      <c r="D1358" s="38" t="str">
        <f>IFERROR(INDEX('budget subgp'!$B$2:$E$67,MATCH(Data!A1358,'budget subgp'!$B$2:$B$67,0),4),"")</f>
        <v>Assets Creation and Maintenance</v>
      </c>
      <c r="E1358" s="40" t="s">
        <v>995</v>
      </c>
      <c r="F1358" s="40">
        <v>2530207</v>
      </c>
      <c r="G1358" s="54" t="s">
        <v>997</v>
      </c>
      <c r="H1358" s="51"/>
      <c r="I1358" s="61" t="s">
        <v>1102</v>
      </c>
      <c r="XFD1358" s="67"/>
    </row>
    <row r="1359" spans="1:9 16384:16384" ht="50.1" customHeight="1">
      <c r="A1359" s="40">
        <v>732</v>
      </c>
      <c r="B1359" s="40" t="s">
        <v>995</v>
      </c>
      <c r="C1359" s="40">
        <v>58</v>
      </c>
      <c r="D1359" s="38" t="str">
        <f>IFERROR(INDEX('budget subgp'!$B$2:$E$67,MATCH(Data!A1359,'budget subgp'!$B$2:$B$67,0),4),"")</f>
        <v>Assets Creation and Maintenance</v>
      </c>
      <c r="E1359" s="40" t="s">
        <v>995</v>
      </c>
      <c r="F1359" s="40">
        <v>2530302</v>
      </c>
      <c r="G1359" s="54" t="s">
        <v>928</v>
      </c>
      <c r="H1359" s="51"/>
      <c r="I1359" s="61" t="s">
        <v>1102</v>
      </c>
      <c r="XFD1359" s="67" t="str">
        <f>IF(COUNTIFS($D$3:D1359,D1359,$E$3:E1359,E1359,$F$3:F1359,F1359,$G$3:G1359,G1359)&gt;1,"Duplicate","")</f>
        <v/>
      </c>
    </row>
    <row r="1360" spans="1:9 16384:16384" ht="50.1" customHeight="1">
      <c r="A1360" s="40">
        <v>732</v>
      </c>
      <c r="B1360" s="40" t="s">
        <v>995</v>
      </c>
      <c r="C1360" s="40">
        <v>58</v>
      </c>
      <c r="D1360" s="38" t="str">
        <f>IFERROR(INDEX('budget subgp'!$B$2:$E$67,MATCH(Data!A1360,'budget subgp'!$B$2:$B$67,0),4),"")</f>
        <v>Assets Creation and Maintenance</v>
      </c>
      <c r="E1360" s="40" t="s">
        <v>995</v>
      </c>
      <c r="F1360" s="40">
        <v>2305110</v>
      </c>
      <c r="G1360" s="54" t="s">
        <v>998</v>
      </c>
      <c r="H1360" s="51"/>
      <c r="I1360" s="61" t="s">
        <v>1101</v>
      </c>
      <c r="XFD1360" s="67"/>
    </row>
    <row r="1361" spans="1:9 16384:16384" ht="50.1" customHeight="1">
      <c r="A1361" s="40">
        <v>732</v>
      </c>
      <c r="B1361" s="40" t="s">
        <v>995</v>
      </c>
      <c r="C1361" s="40">
        <v>58</v>
      </c>
      <c r="D1361" s="38" t="str">
        <f>IFERROR(INDEX('budget subgp'!$B$2:$E$67,MATCH(Data!A1361,'budget subgp'!$B$2:$B$67,0),4),"")</f>
        <v>Assets Creation and Maintenance</v>
      </c>
      <c r="E1361" s="40" t="s">
        <v>995</v>
      </c>
      <c r="F1361" s="40">
        <v>2530301</v>
      </c>
      <c r="G1361" s="54" t="s">
        <v>927</v>
      </c>
      <c r="H1361" s="51"/>
      <c r="I1361" s="61" t="s">
        <v>1102</v>
      </c>
      <c r="XFD1361" s="67" t="str">
        <f>IF(COUNTIFS($D$3:D1361,D1361,$E$3:E1361,E1361,$F$3:F1361,F1361,$G$3:G1361,G1361)&gt;1,"Duplicate","")</f>
        <v/>
      </c>
    </row>
    <row r="1362" spans="1:9 16384:16384" ht="50.1" customHeight="1">
      <c r="A1362" s="40">
        <v>732</v>
      </c>
      <c r="B1362" s="40" t="s">
        <v>995</v>
      </c>
      <c r="C1362" s="40">
        <v>58</v>
      </c>
      <c r="D1362" s="38" t="str">
        <f>IFERROR(INDEX('budget subgp'!$B$2:$E$67,MATCH(Data!A1362,'budget subgp'!$B$2:$B$67,0),4),"")</f>
        <v>Assets Creation and Maintenance</v>
      </c>
      <c r="E1362" s="40" t="s">
        <v>995</v>
      </c>
      <c r="F1362" s="40">
        <v>2305008</v>
      </c>
      <c r="G1362" s="54" t="s">
        <v>929</v>
      </c>
      <c r="H1362" s="51"/>
      <c r="I1362" s="61" t="s">
        <v>1101</v>
      </c>
      <c r="XFD1362" s="67"/>
    </row>
    <row r="1363" spans="1:9 16384:16384" ht="50.1" customHeight="1">
      <c r="A1363" s="40">
        <v>732</v>
      </c>
      <c r="B1363" s="40" t="s">
        <v>995</v>
      </c>
      <c r="C1363" s="40">
        <v>58</v>
      </c>
      <c r="D1363" s="38" t="str">
        <f>IFERROR(INDEX('budget subgp'!$B$2:$E$67,MATCH(Data!A1363,'budget subgp'!$B$2:$B$67,0),4),"")</f>
        <v>Assets Creation and Maintenance</v>
      </c>
      <c r="E1363" s="40" t="s">
        <v>995</v>
      </c>
      <c r="F1363" s="40">
        <v>2305099</v>
      </c>
      <c r="G1363" s="54" t="s">
        <v>925</v>
      </c>
      <c r="H1363" s="51"/>
      <c r="I1363" s="61" t="s">
        <v>1101</v>
      </c>
      <c r="XFD1363" s="67" t="str">
        <f>IF(COUNTIFS($D$3:D1363,D1363,$E$3:E1363,E1363,$F$3:F1363,F1363,$G$3:G1363,G1363)&gt;1,"Duplicate","")</f>
        <v/>
      </c>
    </row>
    <row r="1364" spans="1:9 16384:16384" ht="50.1" customHeight="1">
      <c r="A1364" s="40">
        <v>732</v>
      </c>
      <c r="B1364" s="40" t="s">
        <v>995</v>
      </c>
      <c r="C1364" s="40">
        <v>58</v>
      </c>
      <c r="D1364" s="38" t="str">
        <f>IFERROR(INDEX('budget subgp'!$B$2:$E$67,MATCH(Data!A1364,'budget subgp'!$B$2:$B$67,0),4),"")</f>
        <v>Assets Creation and Maintenance</v>
      </c>
      <c r="E1364" s="40" t="s">
        <v>995</v>
      </c>
      <c r="F1364" s="40">
        <v>2206001</v>
      </c>
      <c r="G1364" s="54" t="s">
        <v>448</v>
      </c>
      <c r="H1364" s="51"/>
      <c r="I1364" s="61" t="s">
        <v>1101</v>
      </c>
      <c r="XFD1364" s="67"/>
    </row>
    <row r="1365" spans="1:9 16384:16384" ht="50.1" customHeight="1">
      <c r="A1365" s="40">
        <v>732</v>
      </c>
      <c r="B1365" s="40" t="s">
        <v>995</v>
      </c>
      <c r="C1365" s="40">
        <v>58</v>
      </c>
      <c r="D1365" s="38" t="str">
        <f>IFERROR(INDEX('budget subgp'!$B$2:$E$67,MATCH(Data!A1365,'budget subgp'!$B$2:$B$67,0),4),"")</f>
        <v>Assets Creation and Maintenance</v>
      </c>
      <c r="E1365" s="40" t="s">
        <v>995</v>
      </c>
      <c r="F1365" s="40">
        <v>4301002</v>
      </c>
      <c r="G1365" s="54" t="s">
        <v>605</v>
      </c>
      <c r="H1365" s="51"/>
      <c r="I1365" s="61" t="s">
        <v>1105</v>
      </c>
      <c r="XFD1365" s="67" t="str">
        <f>IF(COUNTIFS($D$3:D1365,D1365,$E$3:E1365,E1365,$F$3:F1365,F1365,$G$3:G1365,G1365)&gt;1,"Duplicate","")</f>
        <v/>
      </c>
    </row>
    <row r="1366" spans="1:9 16384:16384" ht="50.1" customHeight="1">
      <c r="A1366" s="40">
        <v>732</v>
      </c>
      <c r="B1366" s="40" t="s">
        <v>995</v>
      </c>
      <c r="C1366" s="40">
        <v>58</v>
      </c>
      <c r="D1366" s="38" t="str">
        <f>IFERROR(INDEX('budget subgp'!$B$2:$E$67,MATCH(Data!A1366,'budget subgp'!$B$2:$B$67,0),4),"")</f>
        <v>Assets Creation and Maintenance</v>
      </c>
      <c r="E1366" s="40" t="s">
        <v>995</v>
      </c>
      <c r="F1366" s="40">
        <v>3401001</v>
      </c>
      <c r="G1366" s="54" t="s">
        <v>346</v>
      </c>
      <c r="H1366" s="51"/>
      <c r="I1366" s="61" t="s">
        <v>1104</v>
      </c>
      <c r="XFD1366" s="67"/>
    </row>
    <row r="1367" spans="1:9 16384:16384" ht="50.1" customHeight="1">
      <c r="A1367" s="40">
        <v>732</v>
      </c>
      <c r="B1367" s="40" t="s">
        <v>995</v>
      </c>
      <c r="C1367" s="40">
        <v>58</v>
      </c>
      <c r="D1367" s="38" t="str">
        <f>IFERROR(INDEX('budget subgp'!$B$2:$E$67,MATCH(Data!A1367,'budget subgp'!$B$2:$B$67,0),4),"")</f>
        <v>Assets Creation and Maintenance</v>
      </c>
      <c r="E1367" s="40" t="s">
        <v>995</v>
      </c>
      <c r="F1367" s="40">
        <v>3401002</v>
      </c>
      <c r="G1367" s="54" t="s">
        <v>347</v>
      </c>
      <c r="H1367" s="51"/>
      <c r="I1367" s="61" t="s">
        <v>1104</v>
      </c>
      <c r="XFD1367" s="67" t="str">
        <f>IF(COUNTIFS($D$3:D1367,D1367,$E$3:E1367,E1367,$F$3:F1367,F1367,$G$3:G1367,G1367)&gt;1,"Duplicate","")</f>
        <v/>
      </c>
    </row>
    <row r="1368" spans="1:9 16384:16384" ht="50.1" customHeight="1">
      <c r="A1368" s="40">
        <v>732</v>
      </c>
      <c r="B1368" s="40" t="s">
        <v>995</v>
      </c>
      <c r="C1368" s="40">
        <v>58</v>
      </c>
      <c r="D1368" s="38" t="str">
        <f>IFERROR(INDEX('budget subgp'!$B$2:$E$67,MATCH(Data!A1368,'budget subgp'!$B$2:$B$67,0),4),"")</f>
        <v>Assets Creation and Maintenance</v>
      </c>
      <c r="E1368" s="40" t="s">
        <v>995</v>
      </c>
      <c r="F1368" s="40">
        <v>1501102</v>
      </c>
      <c r="G1368" s="54" t="s">
        <v>142</v>
      </c>
      <c r="H1368" s="51"/>
      <c r="I1368" s="59" t="s">
        <v>1095</v>
      </c>
      <c r="XFD1368" s="67"/>
    </row>
    <row r="1369" spans="1:9 16384:16384" ht="50.1" customHeight="1">
      <c r="A1369" s="40">
        <v>732</v>
      </c>
      <c r="B1369" s="40" t="s">
        <v>995</v>
      </c>
      <c r="C1369" s="40">
        <v>58</v>
      </c>
      <c r="D1369" s="38" t="str">
        <f>IFERROR(INDEX('budget subgp'!$B$2:$E$67,MATCH(Data!A1369,'budget subgp'!$B$2:$B$67,0),4),"")</f>
        <v>Assets Creation and Maintenance</v>
      </c>
      <c r="E1369" s="40" t="s">
        <v>995</v>
      </c>
      <c r="F1369" s="40">
        <v>2530208</v>
      </c>
      <c r="G1369" s="54" t="s">
        <v>999</v>
      </c>
      <c r="H1369" s="51"/>
      <c r="I1369" s="61" t="s">
        <v>1102</v>
      </c>
      <c r="XFD1369" s="67"/>
    </row>
    <row r="1370" spans="1:9 16384:16384" ht="50.1" customHeight="1">
      <c r="A1370" s="40">
        <v>732</v>
      </c>
      <c r="B1370" s="40" t="s">
        <v>995</v>
      </c>
      <c r="C1370" s="40">
        <v>58</v>
      </c>
      <c r="D1370" s="38" t="str">
        <f>IFERROR(INDEX('budget subgp'!$B$2:$E$67,MATCH(Data!A1370,'budget subgp'!$B$2:$B$67,0),4),"")</f>
        <v>Assets Creation and Maintenance</v>
      </c>
      <c r="E1370" s="40" t="s">
        <v>995</v>
      </c>
      <c r="F1370" s="40">
        <v>2523301</v>
      </c>
      <c r="G1370" s="54" t="s">
        <v>1000</v>
      </c>
      <c r="H1370" s="51"/>
      <c r="I1370" s="61" t="s">
        <v>1102</v>
      </c>
      <c r="XFD1370" s="67" t="str">
        <f>IF(COUNTIFS($D$3:D1370,D1370,$E$3:E1370,E1370,$F$3:F1370,F1370,$G$3:G1370,G1370)&gt;1,"Duplicate","")</f>
        <v/>
      </c>
    </row>
    <row r="1371" spans="1:9 16384:16384" ht="50.1" customHeight="1">
      <c r="A1371" s="40">
        <v>732</v>
      </c>
      <c r="B1371" s="40" t="s">
        <v>995</v>
      </c>
      <c r="C1371" s="40">
        <v>58</v>
      </c>
      <c r="D1371" s="38" t="str">
        <f>IFERROR(INDEX('budget subgp'!$B$2:$E$67,MATCH(Data!A1371,'budget subgp'!$B$2:$B$67,0),4),"")</f>
        <v>Assets Creation and Maintenance</v>
      </c>
      <c r="E1371" s="40" t="s">
        <v>995</v>
      </c>
      <c r="F1371" s="40">
        <v>2530405</v>
      </c>
      <c r="G1371" s="54" t="s">
        <v>900</v>
      </c>
      <c r="H1371" s="51"/>
      <c r="I1371" s="61" t="s">
        <v>1102</v>
      </c>
      <c r="XFD1371" s="67"/>
    </row>
    <row r="1372" spans="1:9 16384:16384" ht="50.1" customHeight="1">
      <c r="A1372" s="40">
        <v>732</v>
      </c>
      <c r="B1372" s="40" t="s">
        <v>995</v>
      </c>
      <c r="C1372" s="40">
        <v>58</v>
      </c>
      <c r="D1372" s="38" t="str">
        <f>IFERROR(INDEX('budget subgp'!$B$2:$E$67,MATCH(Data!A1372,'budget subgp'!$B$2:$B$67,0),4),"")</f>
        <v>Assets Creation and Maintenance</v>
      </c>
      <c r="E1372" s="40" t="s">
        <v>995</v>
      </c>
      <c r="F1372" s="40">
        <v>2305115</v>
      </c>
      <c r="G1372" s="54" t="s">
        <v>1001</v>
      </c>
      <c r="H1372" s="51"/>
      <c r="I1372" s="61" t="s">
        <v>1101</v>
      </c>
      <c r="XFD1372" s="67" t="str">
        <f>IF(COUNTIFS($D$3:D1372,D1372,$E$3:E1372,E1372,$F$3:F1372,F1372,$G$3:G1372,G1372)&gt;1,"Duplicate","")</f>
        <v/>
      </c>
    </row>
    <row r="1373" spans="1:9 16384:16384" ht="50.1" customHeight="1">
      <c r="A1373" s="40">
        <v>732</v>
      </c>
      <c r="B1373" s="40" t="s">
        <v>995</v>
      </c>
      <c r="C1373" s="40">
        <v>58</v>
      </c>
      <c r="D1373" s="38" t="str">
        <f>IFERROR(INDEX('budget subgp'!$B$2:$E$67,MATCH(Data!A1373,'budget subgp'!$B$2:$B$67,0),4),"")</f>
        <v>Assets Creation and Maintenance</v>
      </c>
      <c r="E1373" s="40" t="s">
        <v>995</v>
      </c>
      <c r="F1373" s="40">
        <v>2305201</v>
      </c>
      <c r="G1373" s="54" t="s">
        <v>930</v>
      </c>
      <c r="H1373" s="51"/>
      <c r="I1373" s="61" t="s">
        <v>1101</v>
      </c>
      <c r="XFD1373" s="67"/>
    </row>
    <row r="1374" spans="1:9 16384:16384" ht="50.1" customHeight="1">
      <c r="A1374" s="40">
        <v>741</v>
      </c>
      <c r="B1374" s="40" t="s">
        <v>932</v>
      </c>
      <c r="C1374" s="40">
        <v>44</v>
      </c>
      <c r="D1374" s="38" t="str">
        <f>IFERROR(INDEX('budget subgp'!$B$2:$E$67,MATCH(Data!A1374,'budget subgp'!$B$2:$B$67,0),4),"")</f>
        <v>Assets Creation and Maintenance</v>
      </c>
      <c r="E1374" s="40" t="s">
        <v>932</v>
      </c>
      <c r="F1374" s="40">
        <v>4120101</v>
      </c>
      <c r="G1374" s="54" t="s">
        <v>877</v>
      </c>
      <c r="H1374" s="51"/>
      <c r="I1374" s="61" t="s">
        <v>1105</v>
      </c>
      <c r="XFD1374" s="67" t="str">
        <f>IF(COUNTIFS($D$3:D1374,D1374,$E$3:E1374,E1374,$F$3:F1374,F1374,$G$3:G1374,G1374)&gt;1,"Duplicate","")</f>
        <v/>
      </c>
    </row>
    <row r="1375" spans="1:9 16384:16384" ht="50.1" customHeight="1">
      <c r="A1375" s="40">
        <v>741</v>
      </c>
      <c r="B1375" s="40" t="s">
        <v>932</v>
      </c>
      <c r="C1375" s="40">
        <v>44</v>
      </c>
      <c r="D1375" s="38" t="str">
        <f>IFERROR(INDEX('budget subgp'!$B$2:$E$67,MATCH(Data!A1375,'budget subgp'!$B$2:$B$67,0),4),"")</f>
        <v>Assets Creation and Maintenance</v>
      </c>
      <c r="E1375" s="40" t="s">
        <v>932</v>
      </c>
      <c r="F1375" s="40">
        <v>4106001</v>
      </c>
      <c r="G1375" s="54" t="s">
        <v>907</v>
      </c>
      <c r="H1375" s="51"/>
      <c r="I1375" s="61" t="s">
        <v>1105</v>
      </c>
      <c r="XFD1375" s="67"/>
    </row>
    <row r="1376" spans="1:9 16384:16384" ht="50.1" customHeight="1">
      <c r="A1376" s="40">
        <v>741</v>
      </c>
      <c r="B1376" s="40" t="s">
        <v>932</v>
      </c>
      <c r="C1376" s="40">
        <v>44</v>
      </c>
      <c r="D1376" s="38" t="str">
        <f>IFERROR(INDEX('budget subgp'!$B$2:$E$67,MATCH(Data!A1376,'budget subgp'!$B$2:$B$67,0),4),"")</f>
        <v>Assets Creation and Maintenance</v>
      </c>
      <c r="E1376" s="40" t="s">
        <v>932</v>
      </c>
      <c r="F1376" s="40">
        <v>4102014</v>
      </c>
      <c r="G1376" s="54" t="s">
        <v>933</v>
      </c>
      <c r="H1376" s="51"/>
      <c r="I1376" s="61" t="s">
        <v>1105</v>
      </c>
      <c r="XFD1376" s="67" t="str">
        <f>IF(COUNTIFS($D$3:D1376,D1376,$E$3:E1376,E1376,$F$3:F1376,F1376,$G$3:G1376,G1376)&gt;1,"Duplicate","")</f>
        <v/>
      </c>
    </row>
    <row r="1377" spans="1:9 16384:16384" ht="50.1" customHeight="1">
      <c r="A1377" s="40">
        <v>741</v>
      </c>
      <c r="B1377" s="40" t="s">
        <v>932</v>
      </c>
      <c r="C1377" s="40">
        <v>44</v>
      </c>
      <c r="D1377" s="38" t="str">
        <f>IFERROR(INDEX('budget subgp'!$B$2:$E$67,MATCH(Data!A1377,'budget subgp'!$B$2:$B$67,0),4),"")</f>
        <v>Assets Creation and Maintenance</v>
      </c>
      <c r="E1377" s="40" t="s">
        <v>932</v>
      </c>
      <c r="F1377" s="40">
        <v>4102017</v>
      </c>
      <c r="G1377" s="54" t="s">
        <v>913</v>
      </c>
      <c r="H1377" s="51"/>
      <c r="I1377" s="61" t="s">
        <v>1105</v>
      </c>
      <c r="XFD1377" s="67"/>
    </row>
    <row r="1378" spans="1:9 16384:16384" ht="50.1" customHeight="1">
      <c r="A1378" s="40">
        <v>741</v>
      </c>
      <c r="B1378" s="40" t="s">
        <v>932</v>
      </c>
      <c r="C1378" s="40">
        <v>44</v>
      </c>
      <c r="D1378" s="38" t="str">
        <f>IFERROR(INDEX('budget subgp'!$B$2:$E$67,MATCH(Data!A1378,'budget subgp'!$B$2:$B$67,0),4),"")</f>
        <v>Assets Creation and Maintenance</v>
      </c>
      <c r="E1378" s="40" t="s">
        <v>932</v>
      </c>
      <c r="F1378" s="40">
        <v>4101001</v>
      </c>
      <c r="G1378" s="54" t="s">
        <v>658</v>
      </c>
      <c r="H1378" s="51"/>
      <c r="I1378" s="61" t="s">
        <v>1105</v>
      </c>
      <c r="XFD1378" s="67" t="str">
        <f>IF(COUNTIFS($D$3:D1378,D1378,$E$3:E1378,E1378,$F$3:F1378,F1378,$G$3:G1378,G1378)&gt;1,"Duplicate","")</f>
        <v/>
      </c>
    </row>
    <row r="1379" spans="1:9 16384:16384" ht="50.1" customHeight="1">
      <c r="A1379" s="40">
        <v>741</v>
      </c>
      <c r="B1379" s="40" t="s">
        <v>932</v>
      </c>
      <c r="C1379" s="40">
        <v>44</v>
      </c>
      <c r="D1379" s="38" t="str">
        <f>IFERROR(INDEX('budget subgp'!$B$2:$E$67,MATCH(Data!A1379,'budget subgp'!$B$2:$B$67,0),4),"")</f>
        <v>Assets Creation and Maintenance</v>
      </c>
      <c r="E1379" s="40" t="s">
        <v>932</v>
      </c>
      <c r="F1379" s="40">
        <v>2304002</v>
      </c>
      <c r="G1379" s="54" t="s">
        <v>511</v>
      </c>
      <c r="H1379" s="51"/>
      <c r="I1379" s="61" t="s">
        <v>1101</v>
      </c>
      <c r="XFD1379" s="67"/>
    </row>
    <row r="1380" spans="1:9 16384:16384" ht="50.1" customHeight="1">
      <c r="A1380" s="40">
        <v>741</v>
      </c>
      <c r="B1380" s="40" t="s">
        <v>932</v>
      </c>
      <c r="C1380" s="40">
        <v>44</v>
      </c>
      <c r="D1380" s="38" t="str">
        <f>IFERROR(INDEX('budget subgp'!$B$2:$E$67,MATCH(Data!A1380,'budget subgp'!$B$2:$B$67,0),4),"")</f>
        <v>Assets Creation and Maintenance</v>
      </c>
      <c r="E1380" s="40" t="s">
        <v>932</v>
      </c>
      <c r="F1380" s="40">
        <v>2304099</v>
      </c>
      <c r="G1380" s="54" t="s">
        <v>512</v>
      </c>
      <c r="H1380" s="51"/>
      <c r="I1380" s="61" t="s">
        <v>1101</v>
      </c>
      <c r="XFD1380" s="67" t="str">
        <f>IF(COUNTIFS($D$3:D1380,D1380,$E$3:E1380,E1380,$F$3:F1380,F1380,$G$3:G1380,G1380)&gt;1,"Duplicate","")</f>
        <v/>
      </c>
    </row>
    <row r="1381" spans="1:9 16384:16384" ht="50.1" customHeight="1">
      <c r="A1381" s="40">
        <v>741</v>
      </c>
      <c r="B1381" s="40" t="s">
        <v>932</v>
      </c>
      <c r="C1381" s="40">
        <v>44</v>
      </c>
      <c r="D1381" s="38" t="str">
        <f>IFERROR(INDEX('budget subgp'!$B$2:$E$67,MATCH(Data!A1381,'budget subgp'!$B$2:$B$67,0),4),"")</f>
        <v>Assets Creation and Maintenance</v>
      </c>
      <c r="E1381" s="40" t="s">
        <v>932</v>
      </c>
      <c r="F1381" s="40">
        <v>4102016</v>
      </c>
      <c r="G1381" s="54" t="s">
        <v>912</v>
      </c>
      <c r="H1381" s="51"/>
      <c r="I1381" s="61" t="s">
        <v>1105</v>
      </c>
      <c r="XFD1381" s="67"/>
    </row>
    <row r="1382" spans="1:9 16384:16384" ht="50.1" customHeight="1">
      <c r="A1382" s="40">
        <v>741</v>
      </c>
      <c r="B1382" s="40" t="s">
        <v>932</v>
      </c>
      <c r="C1382" s="40">
        <v>44</v>
      </c>
      <c r="D1382" s="38" t="str">
        <f>IFERROR(INDEX('budget subgp'!$B$2:$E$67,MATCH(Data!A1382,'budget subgp'!$B$2:$B$67,0),4),"")</f>
        <v>Assets Creation and Maintenance</v>
      </c>
      <c r="E1382" s="40" t="s">
        <v>932</v>
      </c>
      <c r="F1382" s="40">
        <v>4107001</v>
      </c>
      <c r="G1382" s="54" t="s">
        <v>915</v>
      </c>
      <c r="H1382" s="51"/>
      <c r="I1382" s="61" t="s">
        <v>1105</v>
      </c>
      <c r="XFD1382" s="67" t="str">
        <f>IF(COUNTIFS($D$3:D1382,D1382,$E$3:E1382,E1382,$F$3:F1382,F1382,$G$3:G1382,G1382)&gt;1,"Duplicate","")</f>
        <v/>
      </c>
    </row>
    <row r="1383" spans="1:9 16384:16384" ht="50.1" customHeight="1">
      <c r="A1383" s="40">
        <v>741</v>
      </c>
      <c r="B1383" s="40" t="s">
        <v>932</v>
      </c>
      <c r="C1383" s="40">
        <v>44</v>
      </c>
      <c r="D1383" s="38" t="str">
        <f>IFERROR(INDEX('budget subgp'!$B$2:$E$67,MATCH(Data!A1383,'budget subgp'!$B$2:$B$67,0),4),"")</f>
        <v>Assets Creation and Maintenance</v>
      </c>
      <c r="E1383" s="40" t="s">
        <v>932</v>
      </c>
      <c r="F1383" s="40">
        <v>4301002</v>
      </c>
      <c r="G1383" s="54" t="s">
        <v>605</v>
      </c>
      <c r="H1383" s="51"/>
      <c r="I1383" s="61" t="s">
        <v>1105</v>
      </c>
      <c r="XFD1383" s="67"/>
    </row>
    <row r="1384" spans="1:9 16384:16384" ht="50.1" customHeight="1">
      <c r="A1384" s="40">
        <v>741</v>
      </c>
      <c r="B1384" s="40" t="s">
        <v>932</v>
      </c>
      <c r="C1384" s="40">
        <v>44</v>
      </c>
      <c r="D1384" s="38" t="str">
        <f>IFERROR(INDEX('budget subgp'!$B$2:$E$67,MATCH(Data!A1384,'budget subgp'!$B$2:$B$67,0),4),"")</f>
        <v>Assets Creation and Maintenance</v>
      </c>
      <c r="E1384" s="40" t="s">
        <v>932</v>
      </c>
      <c r="F1384" s="40">
        <v>2206001</v>
      </c>
      <c r="G1384" s="54" t="s">
        <v>448</v>
      </c>
      <c r="H1384" s="51"/>
      <c r="I1384" s="61" t="s">
        <v>1101</v>
      </c>
      <c r="XFD1384" s="67" t="str">
        <f>IF(COUNTIFS($D$3:D1384,D1384,$E$3:E1384,E1384,$F$3:F1384,F1384,$G$3:G1384,G1384)&gt;1,"Duplicate","")</f>
        <v/>
      </c>
    </row>
    <row r="1385" spans="1:9 16384:16384" ht="50.1" customHeight="1">
      <c r="A1385" s="40">
        <v>741</v>
      </c>
      <c r="B1385" s="40" t="s">
        <v>932</v>
      </c>
      <c r="C1385" s="40">
        <v>44</v>
      </c>
      <c r="D1385" s="38" t="str">
        <f>IFERROR(INDEX('budget subgp'!$B$2:$E$67,MATCH(Data!A1385,'budget subgp'!$B$2:$B$67,0),4),"")</f>
        <v>Assets Creation and Maintenance</v>
      </c>
      <c r="E1385" s="40" t="s">
        <v>932</v>
      </c>
      <c r="F1385" s="40">
        <v>3401001</v>
      </c>
      <c r="G1385" s="54" t="s">
        <v>346</v>
      </c>
      <c r="H1385" s="51"/>
      <c r="I1385" s="61" t="s">
        <v>1104</v>
      </c>
      <c r="XFD1385" s="67"/>
    </row>
    <row r="1386" spans="1:9 16384:16384" ht="50.1" customHeight="1">
      <c r="A1386" s="40">
        <v>741</v>
      </c>
      <c r="B1386" s="40" t="s">
        <v>932</v>
      </c>
      <c r="C1386" s="40">
        <v>44</v>
      </c>
      <c r="D1386" s="38" t="str">
        <f>IFERROR(INDEX('budget subgp'!$B$2:$E$67,MATCH(Data!A1386,'budget subgp'!$B$2:$B$67,0),4),"")</f>
        <v>Assets Creation and Maintenance</v>
      </c>
      <c r="E1386" s="40" t="s">
        <v>932</v>
      </c>
      <c r="F1386" s="40">
        <v>3401002</v>
      </c>
      <c r="G1386" s="54" t="s">
        <v>347</v>
      </c>
      <c r="H1386" s="51"/>
      <c r="I1386" s="61" t="s">
        <v>1104</v>
      </c>
      <c r="XFD1386" s="67" t="str">
        <f>IF(COUNTIFS($D$3:D1386,D1386,$E$3:E1386,E1386,$F$3:F1386,F1386,$G$3:G1386,G1386)&gt;1,"Duplicate","")</f>
        <v/>
      </c>
    </row>
    <row r="1387" spans="1:9 16384:16384" ht="50.1" customHeight="1">
      <c r="A1387" s="40">
        <v>741</v>
      </c>
      <c r="B1387" s="40" t="s">
        <v>932</v>
      </c>
      <c r="C1387" s="40">
        <v>44</v>
      </c>
      <c r="D1387" s="38" t="str">
        <f>IFERROR(INDEX('budget subgp'!$B$2:$E$67,MATCH(Data!A1387,'budget subgp'!$B$2:$B$67,0),4),"")</f>
        <v>Assets Creation and Maintenance</v>
      </c>
      <c r="E1387" s="40" t="s">
        <v>932</v>
      </c>
      <c r="F1387" s="40">
        <v>1501102</v>
      </c>
      <c r="G1387" s="54" t="s">
        <v>142</v>
      </c>
      <c r="H1387" s="51"/>
      <c r="I1387" s="59" t="s">
        <v>1095</v>
      </c>
      <c r="XFD1387" s="67"/>
    </row>
    <row r="1388" spans="1:9 16384:16384" ht="50.1" customHeight="1">
      <c r="A1388" s="40">
        <v>741</v>
      </c>
      <c r="B1388" s="40" t="s">
        <v>932</v>
      </c>
      <c r="C1388" s="40">
        <v>44</v>
      </c>
      <c r="D1388" s="38" t="str">
        <f>IFERROR(INDEX('budget subgp'!$B$2:$E$67,MATCH(Data!A1388,'budget subgp'!$B$2:$B$67,0),4),"")</f>
        <v>Assets Creation and Maintenance</v>
      </c>
      <c r="E1388" s="40" t="s">
        <v>932</v>
      </c>
      <c r="F1388" s="40">
        <v>4102010</v>
      </c>
      <c r="G1388" s="54" t="s">
        <v>934</v>
      </c>
      <c r="H1388" s="51"/>
      <c r="I1388" s="61" t="s">
        <v>1105</v>
      </c>
      <c r="XFD1388" s="67" t="str">
        <f>IF(COUNTIFS($D$3:D1388,D1388,$E$3:E1388,E1388,$F$3:F1388,F1388,$G$3:G1388,G1388)&gt;1,"Duplicate","")</f>
        <v/>
      </c>
    </row>
    <row r="1389" spans="1:9 16384:16384" ht="50.1" customHeight="1">
      <c r="A1389" s="40">
        <v>742</v>
      </c>
      <c r="B1389" s="40" t="s">
        <v>1003</v>
      </c>
      <c r="C1389" s="40">
        <v>59</v>
      </c>
      <c r="D1389" s="38" t="str">
        <f>IFERROR(INDEX('budget subgp'!$B$2:$E$67,MATCH(Data!A1389,'budget subgp'!$B$2:$B$67,0),4),"")</f>
        <v>Assets Creation and Maintenance</v>
      </c>
      <c r="E1389" s="40" t="s">
        <v>1003</v>
      </c>
      <c r="F1389" s="40">
        <v>2305113</v>
      </c>
      <c r="G1389" s="54" t="s">
        <v>1002</v>
      </c>
      <c r="H1389" s="51"/>
      <c r="I1389" s="61" t="s">
        <v>1101</v>
      </c>
      <c r="XFD1389" s="67"/>
    </row>
    <row r="1390" spans="1:9 16384:16384" ht="50.1" customHeight="1">
      <c r="A1390" s="40">
        <v>742</v>
      </c>
      <c r="B1390" s="40" t="s">
        <v>1003</v>
      </c>
      <c r="C1390" s="40">
        <v>59</v>
      </c>
      <c r="D1390" s="38" t="str">
        <f>IFERROR(INDEX('budget subgp'!$B$2:$E$67,MATCH(Data!A1390,'budget subgp'!$B$2:$B$67,0),4),"")</f>
        <v>Assets Creation and Maintenance</v>
      </c>
      <c r="E1390" s="40" t="s">
        <v>1003</v>
      </c>
      <c r="F1390" s="40">
        <v>2305114</v>
      </c>
      <c r="G1390" s="54" t="s">
        <v>1004</v>
      </c>
      <c r="H1390" s="51"/>
      <c r="I1390" s="61" t="s">
        <v>1101</v>
      </c>
      <c r="XFD1390" s="67" t="str">
        <f>IF(COUNTIFS($D$3:D1390,D1390,$E$3:E1390,E1390,$F$3:F1390,F1390,$G$3:G1390,G1390)&gt;1,"Duplicate","")</f>
        <v/>
      </c>
    </row>
    <row r="1391" spans="1:9 16384:16384" ht="50.1" customHeight="1">
      <c r="A1391" s="40">
        <v>742</v>
      </c>
      <c r="B1391" s="40" t="s">
        <v>1003</v>
      </c>
      <c r="C1391" s="40">
        <v>59</v>
      </c>
      <c r="D1391" s="38" t="str">
        <f>IFERROR(INDEX('budget subgp'!$B$2:$E$67,MATCH(Data!A1391,'budget subgp'!$B$2:$B$67,0),4),"")</f>
        <v>Assets Creation and Maintenance</v>
      </c>
      <c r="E1391" s="40" t="s">
        <v>1003</v>
      </c>
      <c r="F1391" s="40">
        <v>2305107</v>
      </c>
      <c r="G1391" s="54" t="s">
        <v>989</v>
      </c>
      <c r="H1391" s="51"/>
      <c r="I1391" s="61" t="s">
        <v>1101</v>
      </c>
      <c r="XFD1391" s="67"/>
    </row>
    <row r="1392" spans="1:9 16384:16384" ht="50.1" customHeight="1">
      <c r="A1392" s="40">
        <v>742</v>
      </c>
      <c r="B1392" s="40" t="s">
        <v>1003</v>
      </c>
      <c r="C1392" s="40">
        <v>59</v>
      </c>
      <c r="D1392" s="38" t="str">
        <f>IFERROR(INDEX('budget subgp'!$B$2:$E$67,MATCH(Data!A1392,'budget subgp'!$B$2:$B$67,0),4),"")</f>
        <v>Assets Creation and Maintenance</v>
      </c>
      <c r="E1392" s="40" t="s">
        <v>1003</v>
      </c>
      <c r="F1392" s="40">
        <v>2305118</v>
      </c>
      <c r="G1392" s="54" t="s">
        <v>1005</v>
      </c>
      <c r="H1392" s="51"/>
      <c r="I1392" s="61" t="s">
        <v>1101</v>
      </c>
      <c r="XFD1392" s="67" t="str">
        <f>IF(COUNTIFS($D$3:D1392,D1392,$E$3:E1392,E1392,$F$3:F1392,F1392,$G$3:G1392,G1392)&gt;1,"Duplicate","")</f>
        <v/>
      </c>
    </row>
    <row r="1393" spans="1:9 16384:16384" ht="50.1" customHeight="1">
      <c r="A1393" s="40">
        <v>742</v>
      </c>
      <c r="B1393" s="40" t="s">
        <v>1003</v>
      </c>
      <c r="C1393" s="40">
        <v>59</v>
      </c>
      <c r="D1393" s="38" t="str">
        <f>IFERROR(INDEX('budget subgp'!$B$2:$E$67,MATCH(Data!A1393,'budget subgp'!$B$2:$B$67,0),4),"")</f>
        <v>Assets Creation and Maintenance</v>
      </c>
      <c r="E1393" s="40" t="s">
        <v>1003</v>
      </c>
      <c r="F1393" s="40">
        <v>4101001</v>
      </c>
      <c r="G1393" s="54" t="s">
        <v>658</v>
      </c>
      <c r="H1393" s="51"/>
      <c r="I1393" s="61" t="s">
        <v>1105</v>
      </c>
      <c r="XFD1393" s="67"/>
    </row>
    <row r="1394" spans="1:9 16384:16384" ht="50.1" customHeight="1">
      <c r="A1394" s="40">
        <v>742</v>
      </c>
      <c r="B1394" s="40" t="s">
        <v>1003</v>
      </c>
      <c r="C1394" s="40">
        <v>59</v>
      </c>
      <c r="D1394" s="38" t="str">
        <f>IFERROR(INDEX('budget subgp'!$B$2:$E$67,MATCH(Data!A1394,'budget subgp'!$B$2:$B$67,0),4),"")</f>
        <v>Assets Creation and Maintenance</v>
      </c>
      <c r="E1394" s="40" t="s">
        <v>1003</v>
      </c>
      <c r="F1394" s="40">
        <v>2304002</v>
      </c>
      <c r="G1394" s="54" t="s">
        <v>511</v>
      </c>
      <c r="H1394" s="51"/>
      <c r="I1394" s="61" t="s">
        <v>1101</v>
      </c>
      <c r="XFD1394" s="67" t="str">
        <f>IF(COUNTIFS($D$3:D1394,D1394,$E$3:E1394,E1394,$F$3:F1394,F1394,$G$3:G1394,G1394)&gt;1,"Duplicate","")</f>
        <v/>
      </c>
    </row>
    <row r="1395" spans="1:9 16384:16384" ht="50.1" customHeight="1">
      <c r="A1395" s="40">
        <v>742</v>
      </c>
      <c r="B1395" s="40" t="s">
        <v>1003</v>
      </c>
      <c r="C1395" s="40">
        <v>59</v>
      </c>
      <c r="D1395" s="38" t="str">
        <f>IFERROR(INDEX('budget subgp'!$B$2:$E$67,MATCH(Data!A1395,'budget subgp'!$B$2:$B$67,0),4),"")</f>
        <v>Assets Creation and Maintenance</v>
      </c>
      <c r="E1395" s="40" t="s">
        <v>1003</v>
      </c>
      <c r="F1395" s="40">
        <v>2530102</v>
      </c>
      <c r="G1395" s="54" t="s">
        <v>926</v>
      </c>
      <c r="H1395" s="51"/>
      <c r="I1395" s="61" t="s">
        <v>1102</v>
      </c>
      <c r="XFD1395" s="67"/>
    </row>
    <row r="1396" spans="1:9 16384:16384" ht="50.1" customHeight="1">
      <c r="A1396" s="40">
        <v>742</v>
      </c>
      <c r="B1396" s="40" t="s">
        <v>1003</v>
      </c>
      <c r="C1396" s="40">
        <v>59</v>
      </c>
      <c r="D1396" s="38" t="str">
        <f>IFERROR(INDEX('budget subgp'!$B$2:$E$67,MATCH(Data!A1396,'budget subgp'!$B$2:$B$67,0),4),"")</f>
        <v>Assets Creation and Maintenance</v>
      </c>
      <c r="E1396" s="40" t="s">
        <v>1003</v>
      </c>
      <c r="F1396" s="40">
        <v>2530207</v>
      </c>
      <c r="G1396" s="54" t="s">
        <v>997</v>
      </c>
      <c r="H1396" s="51"/>
      <c r="I1396" s="61" t="s">
        <v>1102</v>
      </c>
      <c r="XFD1396" s="67" t="str">
        <f>IF(COUNTIFS($D$3:D1396,D1396,$E$3:E1396,E1396,$F$3:F1396,F1396,$G$3:G1396,G1396)&gt;1,"Duplicate","")</f>
        <v/>
      </c>
    </row>
    <row r="1397" spans="1:9 16384:16384" ht="50.1" customHeight="1">
      <c r="A1397" s="40">
        <v>742</v>
      </c>
      <c r="B1397" s="40" t="s">
        <v>1003</v>
      </c>
      <c r="C1397" s="40">
        <v>59</v>
      </c>
      <c r="D1397" s="38" t="str">
        <f>IFERROR(INDEX('budget subgp'!$B$2:$E$67,MATCH(Data!A1397,'budget subgp'!$B$2:$B$67,0),4),"")</f>
        <v>Assets Creation and Maintenance</v>
      </c>
      <c r="E1397" s="40" t="s">
        <v>1003</v>
      </c>
      <c r="F1397" s="40">
        <v>2305106</v>
      </c>
      <c r="G1397" s="54" t="s">
        <v>988</v>
      </c>
      <c r="H1397" s="51"/>
      <c r="I1397" s="61" t="s">
        <v>1101</v>
      </c>
      <c r="XFD1397" s="67"/>
    </row>
    <row r="1398" spans="1:9 16384:16384" ht="50.1" customHeight="1">
      <c r="A1398" s="40">
        <v>742</v>
      </c>
      <c r="B1398" s="40" t="s">
        <v>1003</v>
      </c>
      <c r="C1398" s="40">
        <v>59</v>
      </c>
      <c r="D1398" s="38" t="str">
        <f>IFERROR(INDEX('budget subgp'!$B$2:$E$67,MATCH(Data!A1398,'budget subgp'!$B$2:$B$67,0),4),"")</f>
        <v>Assets Creation and Maintenance</v>
      </c>
      <c r="E1398" s="40" t="s">
        <v>1003</v>
      </c>
      <c r="F1398" s="40">
        <v>2530302</v>
      </c>
      <c r="G1398" s="54" t="s">
        <v>928</v>
      </c>
      <c r="H1398" s="51"/>
      <c r="I1398" s="61" t="s">
        <v>1102</v>
      </c>
      <c r="XFD1398" s="67" t="str">
        <f>IF(COUNTIFS($D$3:D1398,D1398,$E$3:E1398,E1398,$F$3:F1398,F1398,$G$3:G1398,G1398)&gt;1,"Duplicate","")</f>
        <v/>
      </c>
    </row>
    <row r="1399" spans="1:9 16384:16384" ht="50.1" customHeight="1">
      <c r="A1399" s="40">
        <v>742</v>
      </c>
      <c r="B1399" s="40" t="s">
        <v>1003</v>
      </c>
      <c r="C1399" s="40">
        <v>59</v>
      </c>
      <c r="D1399" s="38" t="str">
        <f>IFERROR(INDEX('budget subgp'!$B$2:$E$67,MATCH(Data!A1399,'budget subgp'!$B$2:$B$67,0),4),"")</f>
        <v>Assets Creation and Maintenance</v>
      </c>
      <c r="E1399" s="40" t="s">
        <v>1003</v>
      </c>
      <c r="F1399" s="40">
        <v>2305108</v>
      </c>
      <c r="G1399" s="54" t="s">
        <v>1006</v>
      </c>
      <c r="H1399" s="51"/>
      <c r="I1399" s="61" t="s">
        <v>1101</v>
      </c>
      <c r="XFD1399" s="67"/>
    </row>
    <row r="1400" spans="1:9 16384:16384" ht="50.1" customHeight="1">
      <c r="A1400" s="40">
        <v>742</v>
      </c>
      <c r="B1400" s="40" t="s">
        <v>1003</v>
      </c>
      <c r="C1400" s="40">
        <v>59</v>
      </c>
      <c r="D1400" s="38" t="str">
        <f>IFERROR(INDEX('budget subgp'!$B$2:$E$67,MATCH(Data!A1400,'budget subgp'!$B$2:$B$67,0),4),"")</f>
        <v>Assets Creation and Maintenance</v>
      </c>
      <c r="E1400" s="40" t="s">
        <v>1003</v>
      </c>
      <c r="F1400" s="40">
        <v>2305109</v>
      </c>
      <c r="G1400" s="54" t="s">
        <v>1007</v>
      </c>
      <c r="H1400" s="51"/>
      <c r="I1400" s="61" t="s">
        <v>1101</v>
      </c>
      <c r="XFD1400" s="67" t="str">
        <f>IF(COUNTIFS($D$3:D1400,D1400,$E$3:E1400,E1400,$F$3:F1400,F1400,$G$3:G1400,G1400)&gt;1,"Duplicate","")</f>
        <v/>
      </c>
    </row>
    <row r="1401" spans="1:9 16384:16384" ht="50.1" customHeight="1">
      <c r="A1401" s="40">
        <v>742</v>
      </c>
      <c r="B1401" s="40" t="s">
        <v>1003</v>
      </c>
      <c r="C1401" s="40">
        <v>59</v>
      </c>
      <c r="D1401" s="38" t="str">
        <f>IFERROR(INDEX('budget subgp'!$B$2:$E$67,MATCH(Data!A1401,'budget subgp'!$B$2:$B$67,0),4),"")</f>
        <v>Assets Creation and Maintenance</v>
      </c>
      <c r="E1401" s="40" t="s">
        <v>1003</v>
      </c>
      <c r="F1401" s="40">
        <v>2305110</v>
      </c>
      <c r="G1401" s="54" t="s">
        <v>998</v>
      </c>
      <c r="H1401" s="51"/>
      <c r="I1401" s="61" t="s">
        <v>1101</v>
      </c>
      <c r="XFD1401" s="67"/>
    </row>
    <row r="1402" spans="1:9 16384:16384" ht="50.1" customHeight="1">
      <c r="A1402" s="40">
        <v>742</v>
      </c>
      <c r="B1402" s="40" t="s">
        <v>1003</v>
      </c>
      <c r="C1402" s="40">
        <v>59</v>
      </c>
      <c r="D1402" s="38" t="str">
        <f>IFERROR(INDEX('budget subgp'!$B$2:$E$67,MATCH(Data!A1402,'budget subgp'!$B$2:$B$67,0),4),"")</f>
        <v>Assets Creation and Maintenance</v>
      </c>
      <c r="E1402" s="40" t="s">
        <v>1003</v>
      </c>
      <c r="F1402" s="40">
        <v>2305099</v>
      </c>
      <c r="G1402" s="54" t="s">
        <v>925</v>
      </c>
      <c r="H1402" s="51"/>
      <c r="I1402" s="61" t="s">
        <v>1101</v>
      </c>
      <c r="XFD1402" s="67" t="str">
        <f>IF(COUNTIFS($D$3:D1402,D1402,$E$3:E1402,E1402,$F$3:F1402,F1402,$G$3:G1402,G1402)&gt;1,"Duplicate","")</f>
        <v/>
      </c>
    </row>
    <row r="1403" spans="1:9 16384:16384" ht="50.1" customHeight="1">
      <c r="A1403" s="40">
        <v>742</v>
      </c>
      <c r="B1403" s="40" t="s">
        <v>1003</v>
      </c>
      <c r="C1403" s="40">
        <v>59</v>
      </c>
      <c r="D1403" s="38" t="str">
        <f>IFERROR(INDEX('budget subgp'!$B$2:$E$67,MATCH(Data!A1403,'budget subgp'!$B$2:$B$67,0),4),"")</f>
        <v>Assets Creation and Maintenance</v>
      </c>
      <c r="E1403" s="40" t="s">
        <v>1003</v>
      </c>
      <c r="F1403" s="40">
        <v>4102017</v>
      </c>
      <c r="G1403" s="54" t="s">
        <v>913</v>
      </c>
      <c r="H1403" s="51"/>
      <c r="I1403" s="61" t="s">
        <v>1105</v>
      </c>
      <c r="XFD1403" s="67"/>
    </row>
    <row r="1404" spans="1:9 16384:16384" ht="50.1" customHeight="1">
      <c r="A1404" s="40">
        <v>742</v>
      </c>
      <c r="B1404" s="40" t="s">
        <v>1003</v>
      </c>
      <c r="C1404" s="40">
        <v>59</v>
      </c>
      <c r="D1404" s="38" t="str">
        <f>IFERROR(INDEX('budget subgp'!$B$2:$E$67,MATCH(Data!A1404,'budget subgp'!$B$2:$B$67,0),4),"")</f>
        <v>Assets Creation and Maintenance</v>
      </c>
      <c r="E1404" s="40" t="s">
        <v>1003</v>
      </c>
      <c r="F1404" s="40">
        <v>2304099</v>
      </c>
      <c r="G1404" s="54" t="s">
        <v>512</v>
      </c>
      <c r="H1404" s="51"/>
      <c r="I1404" s="61" t="s">
        <v>1101</v>
      </c>
      <c r="XFD1404" s="67" t="str">
        <f>IF(COUNTIFS($D$3:D1404,D1404,$E$3:E1404,E1404,$F$3:F1404,F1404,$G$3:G1404,G1404)&gt;1,"Duplicate","")</f>
        <v/>
      </c>
    </row>
    <row r="1405" spans="1:9 16384:16384" ht="50.1" customHeight="1">
      <c r="A1405" s="40">
        <v>742</v>
      </c>
      <c r="B1405" s="40" t="s">
        <v>1003</v>
      </c>
      <c r="C1405" s="40">
        <v>59</v>
      </c>
      <c r="D1405" s="38" t="str">
        <f>IFERROR(INDEX('budget subgp'!$B$2:$E$67,MATCH(Data!A1405,'budget subgp'!$B$2:$B$67,0),4),"")</f>
        <v>Assets Creation and Maintenance</v>
      </c>
      <c r="E1405" s="40" t="s">
        <v>1003</v>
      </c>
      <c r="F1405" s="40">
        <v>2530206</v>
      </c>
      <c r="G1405" s="54" t="s">
        <v>996</v>
      </c>
      <c r="H1405" s="51"/>
      <c r="I1405" s="61" t="s">
        <v>1102</v>
      </c>
      <c r="XFD1405" s="67"/>
    </row>
    <row r="1406" spans="1:9 16384:16384" ht="50.1" customHeight="1">
      <c r="A1406" s="40">
        <v>742</v>
      </c>
      <c r="B1406" s="40" t="s">
        <v>1003</v>
      </c>
      <c r="C1406" s="40">
        <v>59</v>
      </c>
      <c r="D1406" s="38" t="str">
        <f>IFERROR(INDEX('budget subgp'!$B$2:$E$67,MATCH(Data!A1406,'budget subgp'!$B$2:$B$67,0),4),"")</f>
        <v>Assets Creation and Maintenance</v>
      </c>
      <c r="E1406" s="40" t="s">
        <v>1003</v>
      </c>
      <c r="F1406" s="40">
        <v>2305003</v>
      </c>
      <c r="G1406" s="54" t="s">
        <v>892</v>
      </c>
      <c r="H1406" s="51"/>
      <c r="I1406" s="61" t="s">
        <v>1101</v>
      </c>
      <c r="XFD1406" s="67" t="str">
        <f>IF(COUNTIFS($D$3:D1406,D1406,$E$3:E1406,E1406,$F$3:F1406,F1406,$G$3:G1406,G1406)&gt;1,"Duplicate","")</f>
        <v/>
      </c>
    </row>
    <row r="1407" spans="1:9 16384:16384" ht="50.1" customHeight="1">
      <c r="A1407" s="40">
        <v>742</v>
      </c>
      <c r="B1407" s="40" t="s">
        <v>1003</v>
      </c>
      <c r="C1407" s="40">
        <v>59</v>
      </c>
      <c r="D1407" s="38" t="str">
        <f>IFERROR(INDEX('budget subgp'!$B$2:$E$67,MATCH(Data!A1407,'budget subgp'!$B$2:$B$67,0),4),"")</f>
        <v>Assets Creation and Maintenance</v>
      </c>
      <c r="E1407" s="40" t="s">
        <v>1003</v>
      </c>
      <c r="F1407" s="40">
        <v>2305004</v>
      </c>
      <c r="G1407" s="54" t="s">
        <v>894</v>
      </c>
      <c r="H1407" s="51"/>
      <c r="I1407" s="61" t="s">
        <v>1101</v>
      </c>
      <c r="XFD1407" s="67"/>
    </row>
    <row r="1408" spans="1:9 16384:16384" ht="50.1" customHeight="1">
      <c r="A1408" s="40">
        <v>742</v>
      </c>
      <c r="B1408" s="40" t="s">
        <v>1003</v>
      </c>
      <c r="C1408" s="40">
        <v>59</v>
      </c>
      <c r="D1408" s="38" t="str">
        <f>IFERROR(INDEX('budget subgp'!$B$2:$E$67,MATCH(Data!A1408,'budget subgp'!$B$2:$B$67,0),4),"")</f>
        <v>Assets Creation and Maintenance</v>
      </c>
      <c r="E1408" s="40" t="s">
        <v>1003</v>
      </c>
      <c r="F1408" s="40">
        <v>2305006</v>
      </c>
      <c r="G1408" s="54" t="s">
        <v>984</v>
      </c>
      <c r="H1408" s="51"/>
      <c r="I1408" s="61" t="s">
        <v>1101</v>
      </c>
      <c r="XFD1408" s="67" t="str">
        <f>IF(COUNTIFS($D$3:D1408,D1408,$E$3:E1408,E1408,$F$3:F1408,F1408,$G$3:G1408,G1408)&gt;1,"Duplicate","")</f>
        <v/>
      </c>
    </row>
    <row r="1409" spans="1:9 16384:16384" ht="50.1" customHeight="1">
      <c r="A1409" s="40">
        <v>742</v>
      </c>
      <c r="B1409" s="40" t="s">
        <v>1003</v>
      </c>
      <c r="C1409" s="40">
        <v>59</v>
      </c>
      <c r="D1409" s="38" t="str">
        <f>IFERROR(INDEX('budget subgp'!$B$2:$E$67,MATCH(Data!A1409,'budget subgp'!$B$2:$B$67,0),4),"")</f>
        <v>Assets Creation and Maintenance</v>
      </c>
      <c r="E1409" s="40" t="s">
        <v>1003</v>
      </c>
      <c r="F1409" s="40">
        <v>2305007</v>
      </c>
      <c r="G1409" s="54" t="s">
        <v>1008</v>
      </c>
      <c r="H1409" s="51"/>
      <c r="I1409" s="61" t="s">
        <v>1101</v>
      </c>
      <c r="XFD1409" s="67"/>
    </row>
    <row r="1410" spans="1:9 16384:16384" ht="50.1" customHeight="1">
      <c r="A1410" s="40">
        <v>742</v>
      </c>
      <c r="B1410" s="40" t="s">
        <v>1003</v>
      </c>
      <c r="C1410" s="40">
        <v>59</v>
      </c>
      <c r="D1410" s="38" t="str">
        <f>IFERROR(INDEX('budget subgp'!$B$2:$E$67,MATCH(Data!A1410,'budget subgp'!$B$2:$B$67,0),4),"")</f>
        <v>Assets Creation and Maintenance</v>
      </c>
      <c r="E1410" s="40" t="s">
        <v>1003</v>
      </c>
      <c r="F1410" s="40">
        <v>2206001</v>
      </c>
      <c r="G1410" s="54" t="s">
        <v>448</v>
      </c>
      <c r="H1410" s="51"/>
      <c r="I1410" s="61" t="s">
        <v>1101</v>
      </c>
      <c r="XFD1410" s="67" t="str">
        <f>IF(COUNTIFS($D$3:D1410,D1410,$E$3:E1410,E1410,$F$3:F1410,F1410,$G$3:G1410,G1410)&gt;1,"Duplicate","")</f>
        <v/>
      </c>
    </row>
    <row r="1411" spans="1:9 16384:16384" ht="50.1" customHeight="1">
      <c r="A1411" s="40">
        <v>742</v>
      </c>
      <c r="B1411" s="40" t="s">
        <v>1003</v>
      </c>
      <c r="C1411" s="40">
        <v>59</v>
      </c>
      <c r="D1411" s="38" t="str">
        <f>IFERROR(INDEX('budget subgp'!$B$2:$E$67,MATCH(Data!A1411,'budget subgp'!$B$2:$B$67,0),4),"")</f>
        <v>Assets Creation and Maintenance</v>
      </c>
      <c r="E1411" s="40" t="s">
        <v>1003</v>
      </c>
      <c r="F1411" s="40">
        <v>2305105</v>
      </c>
      <c r="G1411" s="54" t="s">
        <v>987</v>
      </c>
      <c r="H1411" s="51"/>
      <c r="I1411" s="61" t="s">
        <v>1101</v>
      </c>
      <c r="XFD1411" s="67"/>
    </row>
    <row r="1412" spans="1:9 16384:16384" ht="50.1" customHeight="1">
      <c r="A1412" s="40">
        <v>742</v>
      </c>
      <c r="B1412" s="40" t="s">
        <v>1003</v>
      </c>
      <c r="C1412" s="40">
        <v>59</v>
      </c>
      <c r="D1412" s="38" t="str">
        <f>IFERROR(INDEX('budget subgp'!$B$2:$E$67,MATCH(Data!A1412,'budget subgp'!$B$2:$B$67,0),4),"")</f>
        <v>Assets Creation and Maintenance</v>
      </c>
      <c r="E1412" s="40" t="s">
        <v>1003</v>
      </c>
      <c r="F1412" s="40">
        <v>4301002</v>
      </c>
      <c r="G1412" s="54" t="s">
        <v>605</v>
      </c>
      <c r="H1412" s="51"/>
      <c r="I1412" s="61" t="s">
        <v>1105</v>
      </c>
      <c r="XFD1412" s="67" t="str">
        <f>IF(COUNTIFS($D$3:D1412,D1412,$E$3:E1412,E1412,$F$3:F1412,F1412,$G$3:G1412,G1412)&gt;1,"Duplicate","")</f>
        <v/>
      </c>
    </row>
    <row r="1413" spans="1:9 16384:16384" ht="50.1" customHeight="1">
      <c r="A1413" s="40">
        <v>742</v>
      </c>
      <c r="B1413" s="40" t="s">
        <v>1003</v>
      </c>
      <c r="C1413" s="40">
        <v>59</v>
      </c>
      <c r="D1413" s="38" t="str">
        <f>IFERROR(INDEX('budget subgp'!$B$2:$E$67,MATCH(Data!A1413,'budget subgp'!$B$2:$B$67,0),4),"")</f>
        <v>Assets Creation and Maintenance</v>
      </c>
      <c r="E1413" s="40" t="s">
        <v>1003</v>
      </c>
      <c r="F1413" s="40">
        <v>3401001</v>
      </c>
      <c r="G1413" s="54" t="s">
        <v>346</v>
      </c>
      <c r="H1413" s="51"/>
      <c r="I1413" s="61" t="s">
        <v>1104</v>
      </c>
      <c r="XFD1413" s="67"/>
    </row>
    <row r="1414" spans="1:9 16384:16384" ht="50.1" customHeight="1">
      <c r="A1414" s="40">
        <v>742</v>
      </c>
      <c r="B1414" s="40" t="s">
        <v>1003</v>
      </c>
      <c r="C1414" s="40">
        <v>59</v>
      </c>
      <c r="D1414" s="38" t="str">
        <f>IFERROR(INDEX('budget subgp'!$B$2:$E$67,MATCH(Data!A1414,'budget subgp'!$B$2:$B$67,0),4),"")</f>
        <v>Assets Creation and Maintenance</v>
      </c>
      <c r="E1414" s="40" t="s">
        <v>1003</v>
      </c>
      <c r="F1414" s="40">
        <v>3401002</v>
      </c>
      <c r="G1414" s="54" t="s">
        <v>347</v>
      </c>
      <c r="H1414" s="51"/>
      <c r="I1414" s="61" t="s">
        <v>1104</v>
      </c>
      <c r="XFD1414" s="67" t="str">
        <f>IF(COUNTIFS($D$3:D1414,D1414,$E$3:E1414,E1414,$F$3:F1414,F1414,$G$3:G1414,G1414)&gt;1,"Duplicate","")</f>
        <v/>
      </c>
    </row>
    <row r="1415" spans="1:9 16384:16384" ht="50.1" customHeight="1">
      <c r="A1415" s="40">
        <v>742</v>
      </c>
      <c r="B1415" s="40" t="s">
        <v>1003</v>
      </c>
      <c r="C1415" s="40">
        <v>59</v>
      </c>
      <c r="D1415" s="38" t="str">
        <f>IFERROR(INDEX('budget subgp'!$B$2:$E$67,MATCH(Data!A1415,'budget subgp'!$B$2:$B$67,0),4),"")</f>
        <v>Assets Creation and Maintenance</v>
      </c>
      <c r="E1415" s="40" t="s">
        <v>1003</v>
      </c>
      <c r="F1415" s="40">
        <v>1501102</v>
      </c>
      <c r="G1415" s="54" t="s">
        <v>142</v>
      </c>
      <c r="H1415" s="51"/>
      <c r="I1415" s="59" t="s">
        <v>1095</v>
      </c>
      <c r="XFD1415" s="67"/>
    </row>
    <row r="1416" spans="1:9 16384:16384" ht="50.1" customHeight="1">
      <c r="A1416" s="40">
        <v>742</v>
      </c>
      <c r="B1416" s="40" t="s">
        <v>1003</v>
      </c>
      <c r="C1416" s="40">
        <v>59</v>
      </c>
      <c r="D1416" s="38" t="str">
        <f>IFERROR(INDEX('budget subgp'!$B$2:$E$67,MATCH(Data!A1416,'budget subgp'!$B$2:$B$67,0),4),"")</f>
        <v>Assets Creation and Maintenance</v>
      </c>
      <c r="E1416" s="40" t="s">
        <v>1003</v>
      </c>
      <c r="F1416" s="40">
        <v>2305008</v>
      </c>
      <c r="G1416" s="54" t="s">
        <v>929</v>
      </c>
      <c r="H1416" s="51"/>
      <c r="I1416" s="61" t="s">
        <v>1101</v>
      </c>
      <c r="XFD1416" s="67" t="str">
        <f>IF(COUNTIFS($D$3:D1416,D1416,$E$3:E1416,E1416,$F$3:F1416,F1416,$G$3:G1416,G1416)&gt;1,"Duplicate","")</f>
        <v/>
      </c>
    </row>
    <row r="1417" spans="1:9 16384:16384" ht="50.1" customHeight="1">
      <c r="A1417" s="40">
        <v>742</v>
      </c>
      <c r="B1417" s="40" t="s">
        <v>1003</v>
      </c>
      <c r="C1417" s="40">
        <v>59</v>
      </c>
      <c r="D1417" s="38" t="str">
        <f>IFERROR(INDEX('budget subgp'!$B$2:$E$67,MATCH(Data!A1417,'budget subgp'!$B$2:$B$67,0),4),"")</f>
        <v>Assets Creation and Maintenance</v>
      </c>
      <c r="E1417" s="40" t="s">
        <v>1003</v>
      </c>
      <c r="F1417" s="40">
        <v>2305104</v>
      </c>
      <c r="G1417" s="54" t="s">
        <v>992</v>
      </c>
      <c r="H1417" s="51"/>
      <c r="I1417" s="61" t="s">
        <v>1101</v>
      </c>
      <c r="XFD1417" s="67"/>
    </row>
    <row r="1418" spans="1:9 16384:16384" ht="50.1" customHeight="1">
      <c r="A1418" s="40">
        <v>742</v>
      </c>
      <c r="B1418" s="40" t="s">
        <v>1003</v>
      </c>
      <c r="C1418" s="40">
        <v>59</v>
      </c>
      <c r="D1418" s="38" t="str">
        <f>IFERROR(INDEX('budget subgp'!$B$2:$E$67,MATCH(Data!A1418,'budget subgp'!$B$2:$B$67,0),4),"")</f>
        <v>Assets Creation and Maintenance</v>
      </c>
      <c r="E1418" s="40" t="s">
        <v>1003</v>
      </c>
      <c r="F1418" s="40">
        <v>2305112</v>
      </c>
      <c r="G1418" s="54" t="s">
        <v>1009</v>
      </c>
      <c r="H1418" s="51"/>
      <c r="I1418" s="61" t="s">
        <v>1101</v>
      </c>
      <c r="XFD1418" s="67" t="str">
        <f>IF(COUNTIFS($D$3:D1418,D1418,$E$3:E1418,E1418,$F$3:F1418,F1418,$G$3:G1418,G1418)&gt;1,"Duplicate","")</f>
        <v/>
      </c>
    </row>
    <row r="1419" spans="1:9 16384:16384" ht="50.1" customHeight="1">
      <c r="A1419" s="40">
        <v>742</v>
      </c>
      <c r="B1419" s="40" t="s">
        <v>1003</v>
      </c>
      <c r="C1419" s="40">
        <v>59</v>
      </c>
      <c r="D1419" s="38" t="str">
        <f>IFERROR(INDEX('budget subgp'!$B$2:$E$67,MATCH(Data!A1419,'budget subgp'!$B$2:$B$67,0),4),"")</f>
        <v>Assets Creation and Maintenance</v>
      </c>
      <c r="E1419" s="40" t="s">
        <v>1003</v>
      </c>
      <c r="F1419" s="40">
        <v>2305111</v>
      </c>
      <c r="G1419" s="54" t="s">
        <v>993</v>
      </c>
      <c r="H1419" s="51"/>
      <c r="I1419" s="61" t="s">
        <v>1101</v>
      </c>
      <c r="XFD1419" s="67"/>
    </row>
    <row r="1420" spans="1:9 16384:16384" ht="50.1" customHeight="1">
      <c r="A1420" s="40">
        <v>742</v>
      </c>
      <c r="B1420" s="40" t="s">
        <v>1003</v>
      </c>
      <c r="C1420" s="40">
        <v>59</v>
      </c>
      <c r="D1420" s="38" t="str">
        <f>IFERROR(INDEX('budget subgp'!$B$2:$E$67,MATCH(Data!A1420,'budget subgp'!$B$2:$B$67,0),4),"")</f>
        <v>Assets Creation and Maintenance</v>
      </c>
      <c r="E1420" s="40" t="s">
        <v>1003</v>
      </c>
      <c r="F1420" s="40">
        <v>2305116</v>
      </c>
      <c r="G1420" s="54" t="s">
        <v>1010</v>
      </c>
      <c r="H1420" s="51"/>
      <c r="I1420" s="61" t="s">
        <v>1101</v>
      </c>
      <c r="XFD1420" s="67" t="str">
        <f>IF(COUNTIFS($D$3:D1420,D1420,$E$3:E1420,E1420,$F$3:F1420,F1420,$G$3:G1420,G1420)&gt;1,"Duplicate","")</f>
        <v/>
      </c>
    </row>
    <row r="1421" spans="1:9 16384:16384" ht="50.1" customHeight="1">
      <c r="A1421" s="40">
        <v>742</v>
      </c>
      <c r="B1421" s="40" t="s">
        <v>1003</v>
      </c>
      <c r="C1421" s="40">
        <v>59</v>
      </c>
      <c r="D1421" s="38" t="str">
        <f>IFERROR(INDEX('budget subgp'!$B$2:$E$67,MATCH(Data!A1421,'budget subgp'!$B$2:$B$67,0),4),"")</f>
        <v>Assets Creation and Maintenance</v>
      </c>
      <c r="E1421" s="40" t="s">
        <v>1003</v>
      </c>
      <c r="F1421" s="40">
        <v>2305117</v>
      </c>
      <c r="G1421" s="54" t="s">
        <v>1011</v>
      </c>
      <c r="H1421" s="51"/>
      <c r="I1421" s="61" t="s">
        <v>1101</v>
      </c>
      <c r="XFD1421" s="67"/>
    </row>
    <row r="1422" spans="1:9 16384:16384" ht="50.1" customHeight="1">
      <c r="A1422" s="40">
        <v>742</v>
      </c>
      <c r="B1422" s="40" t="s">
        <v>1003</v>
      </c>
      <c r="C1422" s="40">
        <v>59</v>
      </c>
      <c r="D1422" s="38" t="str">
        <f>IFERROR(INDEX('budget subgp'!$B$2:$E$67,MATCH(Data!A1422,'budget subgp'!$B$2:$B$67,0),4),"")</f>
        <v>Assets Creation and Maintenance</v>
      </c>
      <c r="E1422" s="40" t="s">
        <v>1003</v>
      </c>
      <c r="F1422" s="40">
        <v>2305115</v>
      </c>
      <c r="G1422" s="54" t="s">
        <v>1001</v>
      </c>
      <c r="H1422" s="51"/>
      <c r="I1422" s="61" t="s">
        <v>1101</v>
      </c>
      <c r="XFD1422" s="67" t="str">
        <f>IF(COUNTIFS($D$3:D1422,D1422,$E$3:E1422,E1422,$F$3:F1422,F1422,$G$3:G1422,G1422)&gt;1,"Duplicate","")</f>
        <v/>
      </c>
    </row>
    <row r="1423" spans="1:9 16384:16384" ht="50.1" customHeight="1">
      <c r="A1423" s="40">
        <v>742</v>
      </c>
      <c r="B1423" s="40" t="s">
        <v>1003</v>
      </c>
      <c r="C1423" s="40">
        <v>59</v>
      </c>
      <c r="D1423" s="38" t="str">
        <f>IFERROR(INDEX('budget subgp'!$B$2:$E$67,MATCH(Data!A1423,'budget subgp'!$B$2:$B$67,0),4),"")</f>
        <v>Assets Creation and Maintenance</v>
      </c>
      <c r="E1423" s="40" t="s">
        <v>1003</v>
      </c>
      <c r="F1423" s="40">
        <v>2305199</v>
      </c>
      <c r="G1423" s="54" t="s">
        <v>994</v>
      </c>
      <c r="H1423" s="51"/>
      <c r="I1423" s="61" t="s">
        <v>1101</v>
      </c>
      <c r="XFD1423" s="67"/>
    </row>
    <row r="1424" spans="1:9 16384:16384" ht="50.1" customHeight="1">
      <c r="A1424" s="40">
        <v>742</v>
      </c>
      <c r="B1424" s="40" t="s">
        <v>1003</v>
      </c>
      <c r="C1424" s="40">
        <v>59</v>
      </c>
      <c r="D1424" s="38" t="str">
        <f>IFERROR(INDEX('budget subgp'!$B$2:$E$67,MATCH(Data!A1424,'budget subgp'!$B$2:$B$67,0),4),"")</f>
        <v>Assets Creation and Maintenance</v>
      </c>
      <c r="E1424" s="40" t="s">
        <v>1003</v>
      </c>
      <c r="F1424" s="40">
        <v>2305201</v>
      </c>
      <c r="G1424" s="54" t="s">
        <v>930</v>
      </c>
      <c r="H1424" s="51"/>
      <c r="I1424" s="61" t="s">
        <v>1101</v>
      </c>
      <c r="XFD1424" s="67" t="str">
        <f>IF(COUNTIFS($D$3:D1424,D1424,$E$3:E1424,E1424,$F$3:F1424,F1424,$G$3:G1424,G1424)&gt;1,"Duplicate","")</f>
        <v/>
      </c>
    </row>
    <row r="1425" spans="1:9 16384:16384" ht="50.1" customHeight="1">
      <c r="A1425" s="40">
        <v>742</v>
      </c>
      <c r="B1425" s="40" t="s">
        <v>1003</v>
      </c>
      <c r="C1425" s="40">
        <v>59</v>
      </c>
      <c r="D1425" s="38" t="str">
        <f>IFERROR(INDEX('budget subgp'!$B$2:$E$67,MATCH(Data!A1425,'budget subgp'!$B$2:$B$67,0),4),"")</f>
        <v>Assets Creation and Maintenance</v>
      </c>
      <c r="E1425" s="40" t="s">
        <v>1003</v>
      </c>
      <c r="F1425" s="40">
        <v>2530208</v>
      </c>
      <c r="G1425" s="54" t="s">
        <v>999</v>
      </c>
      <c r="H1425" s="51"/>
      <c r="I1425" s="61" t="s">
        <v>1102</v>
      </c>
      <c r="XFD1425" s="67"/>
    </row>
    <row r="1426" spans="1:9 16384:16384" ht="50.1" customHeight="1">
      <c r="A1426" s="40">
        <v>742</v>
      </c>
      <c r="B1426" s="40" t="s">
        <v>1003</v>
      </c>
      <c r="C1426" s="40">
        <v>59</v>
      </c>
      <c r="D1426" s="38" t="str">
        <f>IFERROR(INDEX('budget subgp'!$B$2:$E$67,MATCH(Data!A1426,'budget subgp'!$B$2:$B$67,0),4),"")</f>
        <v>Assets Creation and Maintenance</v>
      </c>
      <c r="E1426" s="40" t="s">
        <v>1003</v>
      </c>
      <c r="F1426" s="40">
        <v>2305005</v>
      </c>
      <c r="G1426" s="54" t="s">
        <v>899</v>
      </c>
      <c r="H1426" s="51"/>
      <c r="I1426" s="61" t="s">
        <v>1101</v>
      </c>
      <c r="XFD1426" s="67" t="str">
        <f>IF(COUNTIFS($D$3:D1426,D1426,$E$3:E1426,E1426,$F$3:F1426,F1426,$G$3:G1426,G1426)&gt;1,"Duplicate","")</f>
        <v/>
      </c>
    </row>
    <row r="1427" spans="1:9 16384:16384" ht="50.1" customHeight="1">
      <c r="A1427" s="40">
        <v>742</v>
      </c>
      <c r="B1427" s="40" t="s">
        <v>1003</v>
      </c>
      <c r="C1427" s="40">
        <v>59</v>
      </c>
      <c r="D1427" s="38" t="str">
        <f>IFERROR(INDEX('budget subgp'!$B$2:$E$67,MATCH(Data!A1427,'budget subgp'!$B$2:$B$67,0),4),"")</f>
        <v>Assets Creation and Maintenance</v>
      </c>
      <c r="E1427" s="40" t="s">
        <v>1003</v>
      </c>
      <c r="F1427" s="40">
        <v>2523301</v>
      </c>
      <c r="G1427" s="54" t="s">
        <v>1000</v>
      </c>
      <c r="H1427" s="51"/>
      <c r="I1427" s="61" t="s">
        <v>1102</v>
      </c>
      <c r="XFD1427" s="67"/>
    </row>
    <row r="1428" spans="1:9 16384:16384" ht="50.1" customHeight="1">
      <c r="A1428" s="40">
        <v>742</v>
      </c>
      <c r="B1428" s="40" t="s">
        <v>1003</v>
      </c>
      <c r="C1428" s="40">
        <v>59</v>
      </c>
      <c r="D1428" s="38" t="str">
        <f>IFERROR(INDEX('budget subgp'!$B$2:$E$67,MATCH(Data!A1428,'budget subgp'!$B$2:$B$67,0),4),"")</f>
        <v>Assets Creation and Maintenance</v>
      </c>
      <c r="E1428" s="40" t="s">
        <v>1003</v>
      </c>
      <c r="F1428" s="40">
        <v>2530405</v>
      </c>
      <c r="G1428" s="54" t="s">
        <v>900</v>
      </c>
      <c r="H1428" s="51"/>
      <c r="I1428" s="61" t="s">
        <v>1102</v>
      </c>
      <c r="XFD1428" s="67" t="str">
        <f>IF(COUNTIFS($D$3:D1428,D1428,$E$3:E1428,E1428,$F$3:F1428,F1428,$G$3:G1428,G1428)&gt;1,"Duplicate","")</f>
        <v/>
      </c>
    </row>
    <row r="1429" spans="1:9 16384:16384" ht="50.1" customHeight="1">
      <c r="A1429" s="40">
        <v>751</v>
      </c>
      <c r="B1429" s="40" t="s">
        <v>936</v>
      </c>
      <c r="C1429" s="40">
        <v>45</v>
      </c>
      <c r="D1429" s="38" t="str">
        <f>IFERROR(INDEX('budget subgp'!$B$2:$E$67,MATCH(Data!A1429,'budget subgp'!$B$2:$B$67,0),4),"")</f>
        <v>Assets Creation and Maintenance</v>
      </c>
      <c r="E1429" s="40" t="s">
        <v>936</v>
      </c>
      <c r="F1429" s="40">
        <v>4105001</v>
      </c>
      <c r="G1429" s="54" t="s">
        <v>935</v>
      </c>
      <c r="H1429" s="51"/>
      <c r="I1429" s="61" t="s">
        <v>1105</v>
      </c>
      <c r="XFD1429" s="67"/>
    </row>
    <row r="1430" spans="1:9 16384:16384" ht="50.1" customHeight="1">
      <c r="A1430" s="40">
        <v>751</v>
      </c>
      <c r="B1430" s="40" t="s">
        <v>936</v>
      </c>
      <c r="C1430" s="40">
        <v>45</v>
      </c>
      <c r="D1430" s="38" t="str">
        <f>IFERROR(INDEX('budget subgp'!$B$2:$E$67,MATCH(Data!A1430,'budget subgp'!$B$2:$B$67,0),4),"")</f>
        <v>Assets Creation and Maintenance</v>
      </c>
      <c r="E1430" s="40" t="s">
        <v>936</v>
      </c>
      <c r="F1430" s="40">
        <v>2206001</v>
      </c>
      <c r="G1430" s="54" t="s">
        <v>448</v>
      </c>
      <c r="H1430" s="51"/>
      <c r="I1430" s="61" t="s">
        <v>1101</v>
      </c>
      <c r="XFD1430" s="67" t="str">
        <f>IF(COUNTIFS($D$3:D1430,D1430,$E$3:E1430,E1430,$F$3:F1430,F1430,$G$3:G1430,G1430)&gt;1,"Duplicate","")</f>
        <v/>
      </c>
    </row>
    <row r="1431" spans="1:9 16384:16384" ht="50.1" customHeight="1">
      <c r="A1431" s="40">
        <v>751</v>
      </c>
      <c r="B1431" s="40" t="s">
        <v>936</v>
      </c>
      <c r="C1431" s="40">
        <v>45</v>
      </c>
      <c r="D1431" s="38" t="str">
        <f>IFERROR(INDEX('budget subgp'!$B$2:$E$67,MATCH(Data!A1431,'budget subgp'!$B$2:$B$67,0),4),"")</f>
        <v>Assets Creation and Maintenance</v>
      </c>
      <c r="E1431" s="40" t="s">
        <v>936</v>
      </c>
      <c r="F1431" s="40">
        <v>4301002</v>
      </c>
      <c r="G1431" s="54" t="s">
        <v>605</v>
      </c>
      <c r="H1431" s="51"/>
      <c r="I1431" s="61" t="s">
        <v>1105</v>
      </c>
      <c r="XFD1431" s="67"/>
    </row>
    <row r="1432" spans="1:9 16384:16384" ht="50.1" customHeight="1">
      <c r="A1432" s="40">
        <v>752</v>
      </c>
      <c r="B1432" s="40" t="s">
        <v>1015</v>
      </c>
      <c r="C1432" s="40">
        <v>62</v>
      </c>
      <c r="D1432" s="38" t="str">
        <f>IFERROR(INDEX('budget subgp'!$B$2:$E$67,MATCH(Data!A1432,'budget subgp'!$B$2:$B$67,0),4),"")</f>
        <v>Assets Creation and Maintenance</v>
      </c>
      <c r="E1432" s="40" t="s">
        <v>1015</v>
      </c>
      <c r="F1432" s="40">
        <v>2530209</v>
      </c>
      <c r="G1432" s="54" t="s">
        <v>766</v>
      </c>
      <c r="H1432" s="51"/>
      <c r="I1432" s="61" t="s">
        <v>1102</v>
      </c>
      <c r="XFD1432" s="67" t="str">
        <f>IF(COUNTIFS($D$3:D1432,D1432,$E$3:E1432,E1432,$F$3:F1432,F1432,$G$3:G1432,G1432)&gt;1,"Duplicate","")</f>
        <v/>
      </c>
    </row>
    <row r="1433" spans="1:9 16384:16384" ht="50.1" customHeight="1">
      <c r="A1433" s="40">
        <v>752</v>
      </c>
      <c r="B1433" s="40" t="s">
        <v>1015</v>
      </c>
      <c r="C1433" s="40">
        <v>62</v>
      </c>
      <c r="D1433" s="38" t="str">
        <f>IFERROR(INDEX('budget subgp'!$B$2:$E$67,MATCH(Data!A1433,'budget subgp'!$B$2:$B$67,0),4),"")</f>
        <v>Assets Creation and Maintenance</v>
      </c>
      <c r="E1433" s="40" t="s">
        <v>1015</v>
      </c>
      <c r="F1433" s="40">
        <v>2530210</v>
      </c>
      <c r="G1433" s="54" t="s">
        <v>767</v>
      </c>
      <c r="H1433" s="51"/>
      <c r="I1433" s="61" t="s">
        <v>1102</v>
      </c>
      <c r="XFD1433" s="67"/>
    </row>
    <row r="1434" spans="1:9 16384:16384" ht="50.1" customHeight="1">
      <c r="A1434" s="40">
        <v>752</v>
      </c>
      <c r="B1434" s="40" t="s">
        <v>1015</v>
      </c>
      <c r="C1434" s="40">
        <v>62</v>
      </c>
      <c r="D1434" s="38" t="str">
        <f>IFERROR(INDEX('budget subgp'!$B$2:$E$67,MATCH(Data!A1434,'budget subgp'!$B$2:$B$67,0),4),"")</f>
        <v>Assets Creation and Maintenance</v>
      </c>
      <c r="E1434" s="40" t="s">
        <v>1015</v>
      </c>
      <c r="F1434" s="40">
        <v>2305301</v>
      </c>
      <c r="G1434" s="54" t="s">
        <v>539</v>
      </c>
      <c r="H1434" s="51"/>
      <c r="I1434" s="61" t="s">
        <v>1101</v>
      </c>
      <c r="XFD1434" s="67" t="str">
        <f>IF(COUNTIFS($D$3:D1434,D1434,$E$3:E1434,E1434,$F$3:F1434,F1434,$G$3:G1434,G1434)&gt;1,"Duplicate","")</f>
        <v/>
      </c>
    </row>
    <row r="1435" spans="1:9 16384:16384" ht="50.1" customHeight="1">
      <c r="A1435" s="40">
        <v>752</v>
      </c>
      <c r="B1435" s="40" t="s">
        <v>1015</v>
      </c>
      <c r="C1435" s="40">
        <v>62</v>
      </c>
      <c r="D1435" s="38" t="str">
        <f>IFERROR(INDEX('budget subgp'!$B$2:$E$67,MATCH(Data!A1435,'budget subgp'!$B$2:$B$67,0),4),"")</f>
        <v>Assets Creation and Maintenance</v>
      </c>
      <c r="E1435" s="40" t="s">
        <v>1015</v>
      </c>
      <c r="F1435" s="40">
        <v>2305901</v>
      </c>
      <c r="G1435" s="54" t="s">
        <v>540</v>
      </c>
      <c r="H1435" s="51"/>
      <c r="I1435" s="61" t="s">
        <v>1101</v>
      </c>
      <c r="XFD1435" s="67"/>
    </row>
    <row r="1436" spans="1:9 16384:16384" ht="50.1" customHeight="1">
      <c r="A1436" s="40">
        <v>761</v>
      </c>
      <c r="B1436" s="40" t="s">
        <v>937</v>
      </c>
      <c r="C1436" s="40">
        <v>46</v>
      </c>
      <c r="D1436" s="38" t="str">
        <f>IFERROR(INDEX('budget subgp'!$B$2:$E$67,MATCH(Data!A1436,'budget subgp'!$B$2:$B$67,0),4),"")</f>
        <v>Assets Creation and Maintenance</v>
      </c>
      <c r="E1436" s="40" t="s">
        <v>937</v>
      </c>
      <c r="F1436" s="40">
        <v>4106001</v>
      </c>
      <c r="G1436" s="54" t="s">
        <v>907</v>
      </c>
      <c r="H1436" s="51"/>
      <c r="I1436" s="61" t="s">
        <v>1105</v>
      </c>
      <c r="XFD1436" s="67" t="str">
        <f>IF(COUNTIFS($D$3:D1436,D1436,$E$3:E1436,E1436,$F$3:F1436,F1436,$G$3:G1436,G1436)&gt;1,"Duplicate","")</f>
        <v/>
      </c>
    </row>
    <row r="1437" spans="1:9 16384:16384" ht="50.1" customHeight="1">
      <c r="A1437" s="40">
        <v>761</v>
      </c>
      <c r="B1437" s="40" t="s">
        <v>937</v>
      </c>
      <c r="C1437" s="40">
        <v>46</v>
      </c>
      <c r="D1437" s="38" t="str">
        <f>IFERROR(INDEX('budget subgp'!$B$2:$E$67,MATCH(Data!A1437,'budget subgp'!$B$2:$B$67,0),4),"")</f>
        <v>Assets Creation and Maintenance</v>
      </c>
      <c r="E1437" s="40" t="s">
        <v>937</v>
      </c>
      <c r="F1437" s="40">
        <v>4106002</v>
      </c>
      <c r="G1437" s="54" t="s">
        <v>938</v>
      </c>
      <c r="H1437" s="51"/>
      <c r="I1437" s="61" t="s">
        <v>1105</v>
      </c>
      <c r="XFD1437" s="67"/>
    </row>
    <row r="1438" spans="1:9 16384:16384" ht="50.1" customHeight="1">
      <c r="A1438" s="40">
        <v>761</v>
      </c>
      <c r="B1438" s="40" t="s">
        <v>937</v>
      </c>
      <c r="C1438" s="40">
        <v>46</v>
      </c>
      <c r="D1438" s="38" t="str">
        <f>IFERROR(INDEX('budget subgp'!$B$2:$E$67,MATCH(Data!A1438,'budget subgp'!$B$2:$B$67,0),4),"")</f>
        <v>Assets Creation and Maintenance</v>
      </c>
      <c r="E1438" s="40" t="s">
        <v>937</v>
      </c>
      <c r="F1438" s="40">
        <v>2206001</v>
      </c>
      <c r="G1438" s="54" t="s">
        <v>448</v>
      </c>
      <c r="H1438" s="51"/>
      <c r="I1438" s="61" t="s">
        <v>1101</v>
      </c>
      <c r="XFD1438" s="67" t="str">
        <f>IF(COUNTIFS($D$3:D1438,D1438,$E$3:E1438,E1438,$F$3:F1438,F1438,$G$3:G1438,G1438)&gt;1,"Duplicate","")</f>
        <v/>
      </c>
    </row>
    <row r="1439" spans="1:9 16384:16384" ht="50.1" customHeight="1">
      <c r="A1439" s="40">
        <v>761</v>
      </c>
      <c r="B1439" s="40" t="s">
        <v>937</v>
      </c>
      <c r="C1439" s="40">
        <v>46</v>
      </c>
      <c r="D1439" s="38" t="str">
        <f>IFERROR(INDEX('budget subgp'!$B$2:$E$67,MATCH(Data!A1439,'budget subgp'!$B$2:$B$67,0),4),"")</f>
        <v>Assets Creation and Maintenance</v>
      </c>
      <c r="E1439" s="40" t="s">
        <v>937</v>
      </c>
      <c r="F1439" s="40">
        <v>4301002</v>
      </c>
      <c r="G1439" s="54" t="s">
        <v>605</v>
      </c>
      <c r="H1439" s="51"/>
      <c r="I1439" s="61" t="s">
        <v>1105</v>
      </c>
      <c r="XFD1439" s="67"/>
    </row>
    <row r="1440" spans="1:9 16384:16384" ht="50.1" customHeight="1">
      <c r="A1440" s="40">
        <v>761</v>
      </c>
      <c r="B1440" s="40" t="s">
        <v>937</v>
      </c>
      <c r="C1440" s="40">
        <v>46</v>
      </c>
      <c r="D1440" s="38" t="str">
        <f>IFERROR(INDEX('budget subgp'!$B$2:$E$67,MATCH(Data!A1440,'budget subgp'!$B$2:$B$67,0),4),"")</f>
        <v>Assets Creation and Maintenance</v>
      </c>
      <c r="E1440" s="40" t="s">
        <v>937</v>
      </c>
      <c r="F1440" s="40">
        <v>4107001</v>
      </c>
      <c r="G1440" s="54" t="s">
        <v>915</v>
      </c>
      <c r="H1440" s="51"/>
      <c r="I1440" s="61" t="s">
        <v>1105</v>
      </c>
      <c r="XFD1440" s="67" t="str">
        <f>IF(COUNTIFS($D$3:D1440,D1440,$E$3:E1440,E1440,$F$3:F1440,F1440,$G$3:G1440,G1440)&gt;1,"Duplicate","")</f>
        <v/>
      </c>
    </row>
    <row r="1441" spans="1:9 16384:16384" ht="50.1" customHeight="1">
      <c r="A1441" s="40">
        <v>761</v>
      </c>
      <c r="B1441" s="40" t="s">
        <v>937</v>
      </c>
      <c r="C1441" s="40">
        <v>46</v>
      </c>
      <c r="D1441" s="38" t="str">
        <f>IFERROR(INDEX('budget subgp'!$B$2:$E$67,MATCH(Data!A1441,'budget subgp'!$B$2:$B$67,0),4),"")</f>
        <v>Assets Creation and Maintenance</v>
      </c>
      <c r="E1441" s="40" t="s">
        <v>937</v>
      </c>
      <c r="F1441" s="40">
        <v>3401001</v>
      </c>
      <c r="G1441" s="54" t="s">
        <v>346</v>
      </c>
      <c r="H1441" s="51"/>
      <c r="I1441" s="61" t="s">
        <v>1104</v>
      </c>
      <c r="XFD1441" s="67"/>
    </row>
    <row r="1442" spans="1:9 16384:16384" ht="50.1" customHeight="1">
      <c r="A1442" s="40">
        <v>761</v>
      </c>
      <c r="B1442" s="40" t="s">
        <v>937</v>
      </c>
      <c r="C1442" s="40">
        <v>46</v>
      </c>
      <c r="D1442" s="38" t="str">
        <f>IFERROR(INDEX('budget subgp'!$B$2:$E$67,MATCH(Data!A1442,'budget subgp'!$B$2:$B$67,0),4),"")</f>
        <v>Assets Creation and Maintenance</v>
      </c>
      <c r="E1442" s="40" t="s">
        <v>937</v>
      </c>
      <c r="F1442" s="40">
        <v>3401002</v>
      </c>
      <c r="G1442" s="54" t="s">
        <v>347</v>
      </c>
      <c r="H1442" s="51"/>
      <c r="I1442" s="61" t="s">
        <v>1104</v>
      </c>
      <c r="XFD1442" s="67" t="str">
        <f>IF(COUNTIFS($D$3:D1442,D1442,$E$3:E1442,E1442,$F$3:F1442,F1442,$G$3:G1442,G1442)&gt;1,"Duplicate","")</f>
        <v/>
      </c>
    </row>
    <row r="1443" spans="1:9 16384:16384" ht="50.1" customHeight="1">
      <c r="A1443" s="40">
        <v>761</v>
      </c>
      <c r="B1443" s="40" t="s">
        <v>937</v>
      </c>
      <c r="C1443" s="40">
        <v>46</v>
      </c>
      <c r="D1443" s="38" t="str">
        <f>IFERROR(INDEX('budget subgp'!$B$2:$E$67,MATCH(Data!A1443,'budget subgp'!$B$2:$B$67,0),4),"")</f>
        <v>Assets Creation and Maintenance</v>
      </c>
      <c r="E1443" s="40" t="s">
        <v>937</v>
      </c>
      <c r="F1443" s="40">
        <v>1501102</v>
      </c>
      <c r="G1443" s="54" t="s">
        <v>142</v>
      </c>
      <c r="H1443" s="51"/>
      <c r="I1443" s="59" t="s">
        <v>1095</v>
      </c>
      <c r="XFD1443" s="67"/>
    </row>
    <row r="1444" spans="1:9 16384:16384" ht="50.1" customHeight="1">
      <c r="A1444" s="40">
        <v>762</v>
      </c>
      <c r="B1444" s="40" t="s">
        <v>1019</v>
      </c>
      <c r="C1444" s="40">
        <v>64</v>
      </c>
      <c r="D1444" s="38" t="str">
        <f>IFERROR(INDEX('budget subgp'!$B$2:$E$67,MATCH(Data!A1444,'budget subgp'!$B$2:$B$67,0),4),"")</f>
        <v>Assets Creation and Maintenance</v>
      </c>
      <c r="E1444" s="40" t="s">
        <v>1019</v>
      </c>
      <c r="F1444" s="40">
        <v>2305902</v>
      </c>
      <c r="G1444" s="54" t="s">
        <v>518</v>
      </c>
      <c r="H1444" s="51"/>
      <c r="I1444" s="61" t="s">
        <v>1101</v>
      </c>
      <c r="XFD1444" s="67" t="str">
        <f>IF(COUNTIFS($D$3:D1444,D1444,$E$3:E1444,E1444,$F$3:F1444,F1444,$G$3:G1444,G1444)&gt;1,"Duplicate","")</f>
        <v/>
      </c>
    </row>
    <row r="1445" spans="1:9 16384:16384" ht="50.1" customHeight="1">
      <c r="A1445" s="40">
        <v>762</v>
      </c>
      <c r="B1445" s="40" t="s">
        <v>1019</v>
      </c>
      <c r="C1445" s="40">
        <v>64</v>
      </c>
      <c r="D1445" s="38" t="str">
        <f>IFERROR(INDEX('budget subgp'!$B$2:$E$67,MATCH(Data!A1445,'budget subgp'!$B$2:$B$67,0),4),"")</f>
        <v>Assets Creation and Maintenance</v>
      </c>
      <c r="E1445" s="40" t="s">
        <v>1019</v>
      </c>
      <c r="F1445" s="40">
        <v>2305909</v>
      </c>
      <c r="G1445" s="54" t="s">
        <v>513</v>
      </c>
      <c r="H1445" s="51"/>
      <c r="I1445" s="61" t="s">
        <v>1101</v>
      </c>
      <c r="XFD1445" s="67"/>
    </row>
    <row r="1446" spans="1:9 16384:16384" ht="50.1" customHeight="1">
      <c r="A1446" s="40">
        <v>762</v>
      </c>
      <c r="B1446" s="40" t="s">
        <v>1019</v>
      </c>
      <c r="C1446" s="40">
        <v>64</v>
      </c>
      <c r="D1446" s="38" t="str">
        <f>IFERROR(INDEX('budget subgp'!$B$2:$E$67,MATCH(Data!A1446,'budget subgp'!$B$2:$B$67,0),4),"")</f>
        <v>Assets Creation and Maintenance</v>
      </c>
      <c r="E1446" s="40" t="s">
        <v>1019</v>
      </c>
      <c r="F1446" s="40">
        <v>2530301</v>
      </c>
      <c r="G1446" s="54" t="s">
        <v>927</v>
      </c>
      <c r="H1446" s="51"/>
      <c r="I1446" s="61" t="s">
        <v>1102</v>
      </c>
      <c r="XFD1446" s="67" t="str">
        <f>IF(COUNTIFS($D$3:D1446,D1446,$E$3:E1446,E1446,$F$3:F1446,F1446,$G$3:G1446,G1446)&gt;1,"Duplicate","")</f>
        <v/>
      </c>
    </row>
    <row r="1447" spans="1:9 16384:16384" ht="50.1" customHeight="1">
      <c r="A1447" s="40">
        <v>762</v>
      </c>
      <c r="B1447" s="40" t="s">
        <v>1019</v>
      </c>
      <c r="C1447" s="40">
        <v>64</v>
      </c>
      <c r="D1447" s="38" t="str">
        <f>IFERROR(INDEX('budget subgp'!$B$2:$E$67,MATCH(Data!A1447,'budget subgp'!$B$2:$B$67,0),4),"")</f>
        <v>Assets Creation and Maintenance</v>
      </c>
      <c r="E1447" s="40" t="s">
        <v>1019</v>
      </c>
      <c r="F1447" s="40">
        <v>2530302</v>
      </c>
      <c r="G1447" s="54" t="s">
        <v>928</v>
      </c>
      <c r="H1447" s="51"/>
      <c r="I1447" s="61" t="s">
        <v>1102</v>
      </c>
      <c r="XFD1447" s="67"/>
    </row>
    <row r="1448" spans="1:9 16384:16384" ht="50.1" customHeight="1">
      <c r="A1448" s="40">
        <v>771</v>
      </c>
      <c r="B1448" s="40" t="s">
        <v>939</v>
      </c>
      <c r="C1448" s="40">
        <v>47</v>
      </c>
      <c r="D1448" s="38" t="str">
        <f>IFERROR(INDEX('budget subgp'!$B$2:$E$67,MATCH(Data!A1448,'budget subgp'!$B$2:$B$67,0),4),"")</f>
        <v>Assets Creation and Maintenance</v>
      </c>
      <c r="E1448" s="40" t="s">
        <v>939</v>
      </c>
      <c r="F1448" s="40">
        <v>4301002</v>
      </c>
      <c r="G1448" s="54" t="s">
        <v>605</v>
      </c>
      <c r="H1448" s="51"/>
      <c r="I1448" s="61" t="s">
        <v>1105</v>
      </c>
      <c r="XFD1448" s="67" t="str">
        <f>IF(COUNTIFS($D$3:D1448,D1448,$E$3:E1448,E1448,$F$3:F1448,F1448,$G$3:G1448,G1448)&gt;1,"Duplicate","")</f>
        <v/>
      </c>
    </row>
    <row r="1449" spans="1:9 16384:16384" ht="50.1" customHeight="1">
      <c r="A1449" s="40">
        <v>771</v>
      </c>
      <c r="B1449" s="40" t="s">
        <v>939</v>
      </c>
      <c r="C1449" s="40">
        <v>47</v>
      </c>
      <c r="D1449" s="38" t="str">
        <f>IFERROR(INDEX('budget subgp'!$B$2:$E$67,MATCH(Data!A1449,'budget subgp'!$B$2:$B$67,0),4),"")</f>
        <v>Assets Creation and Maintenance</v>
      </c>
      <c r="E1449" s="40" t="s">
        <v>939</v>
      </c>
      <c r="F1449" s="40">
        <v>2206001</v>
      </c>
      <c r="G1449" s="54" t="s">
        <v>448</v>
      </c>
      <c r="H1449" s="51"/>
      <c r="I1449" s="61" t="s">
        <v>1101</v>
      </c>
      <c r="XFD1449" s="67"/>
    </row>
    <row r="1450" spans="1:9 16384:16384" ht="50.1" customHeight="1">
      <c r="A1450" s="40">
        <v>771</v>
      </c>
      <c r="B1450" s="40" t="s">
        <v>939</v>
      </c>
      <c r="C1450" s="40">
        <v>47</v>
      </c>
      <c r="D1450" s="38" t="str">
        <f>IFERROR(INDEX('budget subgp'!$B$2:$E$67,MATCH(Data!A1450,'budget subgp'!$B$2:$B$67,0),4),"")</f>
        <v>Assets Creation and Maintenance</v>
      </c>
      <c r="E1450" s="40" t="s">
        <v>939</v>
      </c>
      <c r="F1450" s="40">
        <v>3401001</v>
      </c>
      <c r="G1450" s="54" t="s">
        <v>346</v>
      </c>
      <c r="H1450" s="51"/>
      <c r="I1450" s="61" t="s">
        <v>1104</v>
      </c>
      <c r="XFD1450" s="67" t="str">
        <f>IF(COUNTIFS($D$3:D1450,D1450,$E$3:E1450,E1450,$F$3:F1450,F1450,$G$3:G1450,G1450)&gt;1,"Duplicate","")</f>
        <v/>
      </c>
    </row>
    <row r="1451" spans="1:9 16384:16384" ht="50.1" customHeight="1">
      <c r="A1451" s="40">
        <v>771</v>
      </c>
      <c r="B1451" s="40" t="s">
        <v>939</v>
      </c>
      <c r="C1451" s="40">
        <v>47</v>
      </c>
      <c r="D1451" s="38" t="str">
        <f>IFERROR(INDEX('budget subgp'!$B$2:$E$67,MATCH(Data!A1451,'budget subgp'!$B$2:$B$67,0),4),"")</f>
        <v>Assets Creation and Maintenance</v>
      </c>
      <c r="E1451" s="40" t="s">
        <v>939</v>
      </c>
      <c r="F1451" s="40">
        <v>3401002</v>
      </c>
      <c r="G1451" s="54" t="s">
        <v>347</v>
      </c>
      <c r="H1451" s="51"/>
      <c r="I1451" s="61" t="s">
        <v>1104</v>
      </c>
      <c r="XFD1451" s="67"/>
    </row>
    <row r="1452" spans="1:9 16384:16384" ht="50.1" customHeight="1">
      <c r="A1452" s="40">
        <v>771</v>
      </c>
      <c r="B1452" s="40" t="s">
        <v>939</v>
      </c>
      <c r="C1452" s="40">
        <v>47</v>
      </c>
      <c r="D1452" s="38" t="str">
        <f>IFERROR(INDEX('budget subgp'!$B$2:$E$67,MATCH(Data!A1452,'budget subgp'!$B$2:$B$67,0),4),"")</f>
        <v>Assets Creation and Maintenance</v>
      </c>
      <c r="E1452" s="40" t="s">
        <v>939</v>
      </c>
      <c r="F1452" s="40">
        <v>1501102</v>
      </c>
      <c r="G1452" s="54" t="s">
        <v>142</v>
      </c>
      <c r="H1452" s="51"/>
      <c r="I1452" s="59" t="s">
        <v>1095</v>
      </c>
      <c r="XFD1452" s="67" t="str">
        <f>IF(COUNTIFS($D$3:D1452,D1452,$E$3:E1452,E1452,$F$3:F1452,F1452,$G$3:G1452,G1452)&gt;1,"Duplicate","")</f>
        <v/>
      </c>
    </row>
    <row r="1453" spans="1:9 16384:16384" ht="50.1" customHeight="1">
      <c r="A1453" s="40">
        <v>771</v>
      </c>
      <c r="B1453" s="40" t="s">
        <v>939</v>
      </c>
      <c r="C1453" s="40">
        <v>47</v>
      </c>
      <c r="D1453" s="38" t="str">
        <f>IFERROR(INDEX('budget subgp'!$B$2:$E$67,MATCH(Data!A1453,'budget subgp'!$B$2:$B$67,0),4),"")</f>
        <v>Assets Creation and Maintenance</v>
      </c>
      <c r="E1453" s="40" t="s">
        <v>939</v>
      </c>
      <c r="F1453" s="40">
        <v>4104001</v>
      </c>
      <c r="G1453" s="54" t="s">
        <v>940</v>
      </c>
      <c r="H1453" s="51"/>
      <c r="I1453" s="61" t="s">
        <v>1105</v>
      </c>
      <c r="XFD1453" s="67"/>
    </row>
    <row r="1454" spans="1:9 16384:16384" ht="50.1" customHeight="1">
      <c r="A1454" s="40">
        <v>772</v>
      </c>
      <c r="B1454" s="40" t="s">
        <v>1021</v>
      </c>
      <c r="C1454" s="40">
        <v>66</v>
      </c>
      <c r="D1454" s="38" t="str">
        <f>IFERROR(INDEX('budget subgp'!$B$2:$E$67,MATCH(Data!A1454,'budget subgp'!$B$2:$B$67,0),4),"")</f>
        <v>Assets Creation and Maintenance</v>
      </c>
      <c r="E1454" s="40" t="s">
        <v>1021</v>
      </c>
      <c r="F1454" s="40">
        <v>2510501</v>
      </c>
      <c r="G1454" s="54" t="s">
        <v>680</v>
      </c>
      <c r="H1454" s="51"/>
      <c r="I1454" s="61" t="s">
        <v>1102</v>
      </c>
      <c r="XFD1454" s="67" t="str">
        <f>IF(COUNTIFS($D$3:D1454,D1454,$E$3:E1454,E1454,$F$3:F1454,F1454,$G$3:G1454,G1454)&gt;1,"Duplicate","")</f>
        <v/>
      </c>
    </row>
    <row r="1455" spans="1:9 16384:16384" ht="50.1" customHeight="1">
      <c r="A1455" s="40">
        <v>772</v>
      </c>
      <c r="B1455" s="40" t="s">
        <v>1021</v>
      </c>
      <c r="C1455" s="40">
        <v>66</v>
      </c>
      <c r="D1455" s="38" t="str">
        <f>IFERROR(INDEX('budget subgp'!$B$2:$E$67,MATCH(Data!A1455,'budget subgp'!$B$2:$B$67,0),4),"")</f>
        <v>Assets Creation and Maintenance</v>
      </c>
      <c r="E1455" s="40" t="s">
        <v>1021</v>
      </c>
      <c r="F1455" s="40">
        <v>2305901</v>
      </c>
      <c r="G1455" s="54" t="s">
        <v>540</v>
      </c>
      <c r="H1455" s="51"/>
      <c r="I1455" s="61" t="s">
        <v>1101</v>
      </c>
      <c r="XFD1455" s="67"/>
    </row>
    <row r="1456" spans="1:9 16384:16384" ht="50.1" customHeight="1">
      <c r="A1456" s="40">
        <v>772</v>
      </c>
      <c r="B1456" s="40" t="s">
        <v>1021</v>
      </c>
      <c r="C1456" s="40">
        <v>66</v>
      </c>
      <c r="D1456" s="38" t="str">
        <f>IFERROR(INDEX('budget subgp'!$B$2:$E$67,MATCH(Data!A1456,'budget subgp'!$B$2:$B$67,0),4),"")</f>
        <v>Assets Creation and Maintenance</v>
      </c>
      <c r="E1456" s="40" t="s">
        <v>1021</v>
      </c>
      <c r="F1456" s="40">
        <v>4104001</v>
      </c>
      <c r="G1456" s="54" t="s">
        <v>940</v>
      </c>
      <c r="H1456" s="51"/>
      <c r="I1456" s="61" t="s">
        <v>1105</v>
      </c>
      <c r="XFD1456" s="67" t="str">
        <f>IF(COUNTIFS($D$3:D1456,D1456,$E$3:E1456,E1456,$F$3:F1456,F1456,$G$3:G1456,G1456)&gt;1,"Duplicate","")</f>
        <v/>
      </c>
    </row>
    <row r="1457" spans="1:9 16384:16384" ht="50.1" customHeight="1">
      <c r="A1457" s="40">
        <v>772</v>
      </c>
      <c r="B1457" s="40" t="s">
        <v>1021</v>
      </c>
      <c r="C1457" s="40">
        <v>66</v>
      </c>
      <c r="D1457" s="38" t="str">
        <f>IFERROR(INDEX('budget subgp'!$B$2:$E$67,MATCH(Data!A1457,'budget subgp'!$B$2:$B$67,0),4),"")</f>
        <v>Assets Creation and Maintenance</v>
      </c>
      <c r="E1457" s="40" t="s">
        <v>1021</v>
      </c>
      <c r="F1457" s="40">
        <v>2522101</v>
      </c>
      <c r="G1457" s="54" t="s">
        <v>792</v>
      </c>
      <c r="H1457" s="51"/>
      <c r="I1457" s="61" t="s">
        <v>1102</v>
      </c>
      <c r="XFD1457" s="67"/>
    </row>
    <row r="1458" spans="1:9 16384:16384" ht="50.1" customHeight="1">
      <c r="A1458" s="40">
        <v>781</v>
      </c>
      <c r="B1458" s="40" t="s">
        <v>941</v>
      </c>
      <c r="C1458" s="40">
        <v>48</v>
      </c>
      <c r="D1458" s="38" t="str">
        <f>IFERROR(INDEX('budget subgp'!$B$2:$E$67,MATCH(Data!A1458,'budget subgp'!$B$2:$B$67,0),4),"")</f>
        <v>Assets Creation and Maintenance</v>
      </c>
      <c r="E1458" s="40" t="s">
        <v>941</v>
      </c>
      <c r="F1458" s="40">
        <v>4107001</v>
      </c>
      <c r="G1458" s="54" t="s">
        <v>915</v>
      </c>
      <c r="H1458" s="51"/>
      <c r="I1458" s="61" t="s">
        <v>1105</v>
      </c>
      <c r="XFD1458" s="67" t="str">
        <f>IF(COUNTIFS($D$3:D1458,D1458,$E$3:E1458,E1458,$F$3:F1458,F1458,$G$3:G1458,G1458)&gt;1,"Duplicate","")</f>
        <v/>
      </c>
    </row>
    <row r="1459" spans="1:9 16384:16384" ht="50.1" customHeight="1">
      <c r="A1459" s="40">
        <v>781</v>
      </c>
      <c r="B1459" s="40" t="s">
        <v>941</v>
      </c>
      <c r="C1459" s="40">
        <v>48</v>
      </c>
      <c r="D1459" s="38" t="str">
        <f>IFERROR(INDEX('budget subgp'!$B$2:$E$67,MATCH(Data!A1459,'budget subgp'!$B$2:$B$67,0),4),"")</f>
        <v>Assets Creation and Maintenance</v>
      </c>
      <c r="E1459" s="40" t="s">
        <v>941</v>
      </c>
      <c r="F1459" s="40">
        <v>4301002</v>
      </c>
      <c r="G1459" s="54" t="s">
        <v>605</v>
      </c>
      <c r="H1459" s="51"/>
      <c r="I1459" s="61" t="s">
        <v>1105</v>
      </c>
      <c r="XFD1459" s="67"/>
    </row>
    <row r="1460" spans="1:9 16384:16384" ht="50.1" customHeight="1">
      <c r="A1460" s="40">
        <v>781</v>
      </c>
      <c r="B1460" s="40" t="s">
        <v>941</v>
      </c>
      <c r="C1460" s="40">
        <v>48</v>
      </c>
      <c r="D1460" s="38" t="str">
        <f>IFERROR(INDEX('budget subgp'!$B$2:$E$67,MATCH(Data!A1460,'budget subgp'!$B$2:$B$67,0),4),"")</f>
        <v>Assets Creation and Maintenance</v>
      </c>
      <c r="E1460" s="40" t="s">
        <v>941</v>
      </c>
      <c r="F1460" s="40">
        <v>2206001</v>
      </c>
      <c r="G1460" s="54" t="s">
        <v>448</v>
      </c>
      <c r="H1460" s="51"/>
      <c r="I1460" s="61" t="s">
        <v>1101</v>
      </c>
      <c r="XFD1460" s="67" t="str">
        <f>IF(COUNTIFS($D$3:D1460,D1460,$E$3:E1460,E1460,$F$3:F1460,F1460,$G$3:G1460,G1460)&gt;1,"Duplicate","")</f>
        <v/>
      </c>
    </row>
    <row r="1461" spans="1:9 16384:16384" ht="50.1" customHeight="1">
      <c r="A1461" s="40">
        <v>781</v>
      </c>
      <c r="B1461" s="40" t="s">
        <v>941</v>
      </c>
      <c r="C1461" s="40">
        <v>48</v>
      </c>
      <c r="D1461" s="38" t="str">
        <f>IFERROR(INDEX('budget subgp'!$B$2:$E$67,MATCH(Data!A1461,'budget subgp'!$B$2:$B$67,0),4),"")</f>
        <v>Assets Creation and Maintenance</v>
      </c>
      <c r="E1461" s="40" t="s">
        <v>941</v>
      </c>
      <c r="F1461" s="40">
        <v>3401001</v>
      </c>
      <c r="G1461" s="54" t="s">
        <v>346</v>
      </c>
      <c r="H1461" s="51"/>
      <c r="I1461" s="61" t="s">
        <v>1104</v>
      </c>
      <c r="XFD1461" s="67"/>
    </row>
    <row r="1462" spans="1:9 16384:16384" ht="50.1" customHeight="1">
      <c r="A1462" s="40">
        <v>781</v>
      </c>
      <c r="B1462" s="40" t="s">
        <v>941</v>
      </c>
      <c r="C1462" s="40">
        <v>48</v>
      </c>
      <c r="D1462" s="38" t="str">
        <f>IFERROR(INDEX('budget subgp'!$B$2:$E$67,MATCH(Data!A1462,'budget subgp'!$B$2:$B$67,0),4),"")</f>
        <v>Assets Creation and Maintenance</v>
      </c>
      <c r="E1462" s="40" t="s">
        <v>941</v>
      </c>
      <c r="F1462" s="40">
        <v>3401002</v>
      </c>
      <c r="G1462" s="54" t="s">
        <v>347</v>
      </c>
      <c r="H1462" s="51"/>
      <c r="I1462" s="61" t="s">
        <v>1104</v>
      </c>
      <c r="XFD1462" s="67" t="str">
        <f>IF(COUNTIFS($D$3:D1462,D1462,$E$3:E1462,E1462,$F$3:F1462,F1462,$G$3:G1462,G1462)&gt;1,"Duplicate","")</f>
        <v/>
      </c>
    </row>
    <row r="1463" spans="1:9 16384:16384" ht="50.1" customHeight="1">
      <c r="A1463" s="40">
        <v>781</v>
      </c>
      <c r="B1463" s="40" t="s">
        <v>941</v>
      </c>
      <c r="C1463" s="40">
        <v>48</v>
      </c>
      <c r="D1463" s="38" t="str">
        <f>IFERROR(INDEX('budget subgp'!$B$2:$E$67,MATCH(Data!A1463,'budget subgp'!$B$2:$B$67,0),4),"")</f>
        <v>Assets Creation and Maintenance</v>
      </c>
      <c r="E1463" s="40" t="s">
        <v>941</v>
      </c>
      <c r="F1463" s="40">
        <v>1501102</v>
      </c>
      <c r="G1463" s="54" t="s">
        <v>142</v>
      </c>
      <c r="H1463" s="51"/>
      <c r="I1463" s="59" t="s">
        <v>1095</v>
      </c>
      <c r="XFD1463" s="67"/>
    </row>
    <row r="1464" spans="1:9 16384:16384" ht="50.1" customHeight="1">
      <c r="A1464" s="41">
        <v>781</v>
      </c>
      <c r="B1464" s="41" t="s">
        <v>941</v>
      </c>
      <c r="C1464" s="41">
        <v>48</v>
      </c>
      <c r="D1464" s="38" t="str">
        <f>IFERROR(INDEX('budget subgp'!$B$2:$E$67,MATCH(Data!A1464,'budget subgp'!$B$2:$B$67,0),4),"")</f>
        <v>Assets Creation and Maintenance</v>
      </c>
      <c r="E1464" s="41" t="s">
        <v>941</v>
      </c>
      <c r="F1464" s="41">
        <v>4106002</v>
      </c>
      <c r="G1464" s="55" t="s">
        <v>938</v>
      </c>
      <c r="H1464" s="52"/>
      <c r="I1464" s="61" t="s">
        <v>1105</v>
      </c>
      <c r="XFD1464" s="67" t="str">
        <f>IF(COUNTIFS($D$3:D1464,D1464,$E$3:E1464,E1464,$F$3:F1464,F1464,$G$3:G1464,G1464)&gt;1,"Duplicate","")</f>
        <v/>
      </c>
    </row>
    <row r="1465" spans="1:9 16384:16384" ht="50.1" customHeight="1">
      <c r="A1465" s="40">
        <v>782</v>
      </c>
      <c r="B1465" s="40" t="s">
        <v>1020</v>
      </c>
      <c r="C1465" s="40">
        <v>65</v>
      </c>
      <c r="D1465" s="38" t="str">
        <f>IFERROR(INDEX('budget subgp'!$B$2:$E$67,MATCH(Data!A1465,'budget subgp'!$B$2:$B$67,0),4),"")</f>
        <v>Assets Creation and Maintenance</v>
      </c>
      <c r="E1465" s="40" t="s">
        <v>1020</v>
      </c>
      <c r="F1465" s="40">
        <v>2305099</v>
      </c>
      <c r="G1465" s="54" t="s">
        <v>925</v>
      </c>
      <c r="H1465" s="51"/>
      <c r="I1465" s="61" t="s">
        <v>1101</v>
      </c>
      <c r="XFD1465" s="67"/>
    </row>
    <row r="1466" spans="1:9 16384:16384" ht="50.1" customHeight="1">
      <c r="A1466" s="40">
        <v>782</v>
      </c>
      <c r="B1466" s="40" t="s">
        <v>1020</v>
      </c>
      <c r="C1466" s="40">
        <v>65</v>
      </c>
      <c r="D1466" s="38" t="str">
        <f>IFERROR(INDEX('budget subgp'!$B$2:$E$67,MATCH(Data!A1466,'budget subgp'!$B$2:$B$67,0),4),"")</f>
        <v>Assets Creation and Maintenance</v>
      </c>
      <c r="E1466" s="40" t="s">
        <v>1020</v>
      </c>
      <c r="F1466" s="40">
        <v>2305902</v>
      </c>
      <c r="G1466" s="54" t="s">
        <v>518</v>
      </c>
      <c r="H1466" s="51"/>
      <c r="I1466" s="61" t="s">
        <v>1101</v>
      </c>
      <c r="XFD1466" s="67" t="str">
        <f>IF(COUNTIFS($D$3:D1466,D1466,$E$3:E1466,E1466,$F$3:F1466,F1466,$G$3:G1466,G1466)&gt;1,"Duplicate","")</f>
        <v/>
      </c>
    </row>
    <row r="1467" spans="1:9 16384:16384" ht="50.1" customHeight="1">
      <c r="A1467" s="40">
        <v>782</v>
      </c>
      <c r="B1467" s="40" t="s">
        <v>1020</v>
      </c>
      <c r="C1467" s="40">
        <v>65</v>
      </c>
      <c r="D1467" s="38" t="str">
        <f>IFERROR(INDEX('budget subgp'!$B$2:$E$67,MATCH(Data!A1467,'budget subgp'!$B$2:$B$67,0),4),"")</f>
        <v>Assets Creation and Maintenance</v>
      </c>
      <c r="E1467" s="40" t="s">
        <v>1020</v>
      </c>
      <c r="F1467" s="40">
        <v>2305909</v>
      </c>
      <c r="G1467" s="54" t="s">
        <v>513</v>
      </c>
      <c r="H1467" s="51"/>
      <c r="I1467" s="61" t="s">
        <v>1101</v>
      </c>
      <c r="XFD1467" s="67"/>
    </row>
    <row r="1468" spans="1:9 16384:16384" ht="50.1" customHeight="1">
      <c r="A1468" s="40">
        <v>782</v>
      </c>
      <c r="B1468" s="40" t="s">
        <v>1020</v>
      </c>
      <c r="C1468" s="40">
        <v>65</v>
      </c>
      <c r="D1468" s="38" t="str">
        <f>IFERROR(INDEX('budget subgp'!$B$2:$E$67,MATCH(Data!A1468,'budget subgp'!$B$2:$B$67,0),4),"")</f>
        <v>Assets Creation and Maintenance</v>
      </c>
      <c r="E1468" s="40" t="s">
        <v>1020</v>
      </c>
      <c r="F1468" s="40">
        <v>2530102</v>
      </c>
      <c r="G1468" s="54" t="s">
        <v>926</v>
      </c>
      <c r="H1468" s="51"/>
      <c r="I1468" s="61" t="s">
        <v>1102</v>
      </c>
      <c r="XFD1468" s="67" t="str">
        <f>IF(COUNTIFS($D$3:D1468,D1468,$E$3:E1468,E1468,$F$3:F1468,F1468,$G$3:G1468,G1468)&gt;1,"Duplicate","")</f>
        <v/>
      </c>
    </row>
    <row r="1469" spans="1:9 16384:16384" ht="50.1" customHeight="1">
      <c r="A1469" s="40">
        <v>782</v>
      </c>
      <c r="B1469" s="40" t="s">
        <v>1020</v>
      </c>
      <c r="C1469" s="40">
        <v>65</v>
      </c>
      <c r="D1469" s="38" t="str">
        <f>IFERROR(INDEX('budget subgp'!$B$2:$E$67,MATCH(Data!A1469,'budget subgp'!$B$2:$B$67,0),4),"")</f>
        <v>Assets Creation and Maintenance</v>
      </c>
      <c r="E1469" s="40" t="s">
        <v>1020</v>
      </c>
      <c r="F1469" s="40">
        <v>2530301</v>
      </c>
      <c r="G1469" s="54" t="s">
        <v>927</v>
      </c>
      <c r="H1469" s="51"/>
      <c r="I1469" s="61" t="s">
        <v>1102</v>
      </c>
      <c r="XFD1469" s="67"/>
    </row>
    <row r="1470" spans="1:9 16384:16384" ht="50.1" customHeight="1">
      <c r="A1470" s="40">
        <v>782</v>
      </c>
      <c r="B1470" s="40" t="s">
        <v>1020</v>
      </c>
      <c r="C1470" s="40">
        <v>65</v>
      </c>
      <c r="D1470" s="38" t="str">
        <f>IFERROR(INDEX('budget subgp'!$B$2:$E$67,MATCH(Data!A1470,'budget subgp'!$B$2:$B$67,0),4),"")</f>
        <v>Assets Creation and Maintenance</v>
      </c>
      <c r="E1470" s="40" t="s">
        <v>1020</v>
      </c>
      <c r="F1470" s="40">
        <v>2530302</v>
      </c>
      <c r="G1470" s="54" t="s">
        <v>928</v>
      </c>
      <c r="H1470" s="51"/>
      <c r="I1470" s="61" t="s">
        <v>1102</v>
      </c>
      <c r="XFD1470" s="67" t="str">
        <f>IF(COUNTIFS($D$3:D1470,D1470,$E$3:E1470,E1470,$F$3:F1470,F1470,$G$3:G1470,G1470)&gt;1,"Duplicate","")</f>
        <v/>
      </c>
    </row>
    <row r="1471" spans="1:9 16384:16384" ht="50.1" customHeight="1">
      <c r="A1471" s="40">
        <v>801</v>
      </c>
      <c r="B1471" s="40" t="s">
        <v>327</v>
      </c>
      <c r="C1471" s="40">
        <v>50</v>
      </c>
      <c r="D1471" s="38" t="str">
        <f>IFERROR(INDEX('budget subgp'!$B$2:$E$67,MATCH(Data!A1471,'budget subgp'!$B$2:$B$67,0),4),"")</f>
        <v>Refund of Loans, Deposits and Advances</v>
      </c>
      <c r="E1471" s="40" t="s">
        <v>327</v>
      </c>
      <c r="F1471" s="40">
        <v>2402001</v>
      </c>
      <c r="G1471" s="54" t="s">
        <v>943</v>
      </c>
      <c r="H1471" s="51"/>
      <c r="I1471" s="61" t="s">
        <v>1103</v>
      </c>
      <c r="XFD1471" s="67"/>
    </row>
    <row r="1472" spans="1:9 16384:16384" ht="50.1" customHeight="1">
      <c r="A1472" s="40">
        <v>801</v>
      </c>
      <c r="B1472" s="40" t="s">
        <v>327</v>
      </c>
      <c r="C1472" s="40">
        <v>50</v>
      </c>
      <c r="D1472" s="38" t="str">
        <f>IFERROR(INDEX('budget subgp'!$B$2:$E$67,MATCH(Data!A1472,'budget subgp'!$B$2:$B$67,0),4),"")</f>
        <v>Refund of Loans, Deposits and Advances</v>
      </c>
      <c r="E1472" s="40" t="s">
        <v>327</v>
      </c>
      <c r="F1472" s="40">
        <v>2403001</v>
      </c>
      <c r="G1472" s="54" t="s">
        <v>944</v>
      </c>
      <c r="H1472" s="51"/>
      <c r="I1472" s="61" t="s">
        <v>1103</v>
      </c>
      <c r="XFD1472" s="67" t="str">
        <f>IF(COUNTIFS($D$3:D1472,D1472,$E$3:E1472,E1472,$F$3:F1472,F1472,$G$3:G1472,G1472)&gt;1,"Duplicate","")</f>
        <v/>
      </c>
    </row>
    <row r="1473" spans="1:9 16384:16384" ht="50.1" customHeight="1">
      <c r="A1473" s="40">
        <v>801</v>
      </c>
      <c r="B1473" s="40" t="s">
        <v>327</v>
      </c>
      <c r="C1473" s="40">
        <v>50</v>
      </c>
      <c r="D1473" s="38" t="str">
        <f>IFERROR(INDEX('budget subgp'!$B$2:$E$67,MATCH(Data!A1473,'budget subgp'!$B$2:$B$67,0),4),"")</f>
        <v>Refund of Loans, Deposits and Advances</v>
      </c>
      <c r="E1473" s="40" t="s">
        <v>327</v>
      </c>
      <c r="F1473" s="40">
        <v>2405001</v>
      </c>
      <c r="G1473" s="54" t="s">
        <v>945</v>
      </c>
      <c r="H1473" s="51"/>
      <c r="I1473" s="61" t="s">
        <v>1103</v>
      </c>
      <c r="XFD1473" s="67"/>
    </row>
    <row r="1474" spans="1:9 16384:16384" ht="50.1" customHeight="1">
      <c r="A1474" s="40">
        <v>801</v>
      </c>
      <c r="B1474" s="40" t="s">
        <v>327</v>
      </c>
      <c r="C1474" s="40">
        <v>50</v>
      </c>
      <c r="D1474" s="38" t="str">
        <f>IFERROR(INDEX('budget subgp'!$B$2:$E$67,MATCH(Data!A1474,'budget subgp'!$B$2:$B$67,0),4),"")</f>
        <v>Refund of Loans, Deposits and Advances</v>
      </c>
      <c r="E1474" s="40" t="s">
        <v>327</v>
      </c>
      <c r="F1474" s="40">
        <v>2405002</v>
      </c>
      <c r="G1474" s="54" t="s">
        <v>946</v>
      </c>
      <c r="H1474" s="51"/>
      <c r="I1474" s="61" t="s">
        <v>1103</v>
      </c>
      <c r="XFD1474" s="67" t="str">
        <f>IF(COUNTIFS($D$3:D1474,D1474,$E$3:E1474,E1474,$F$3:F1474,F1474,$G$3:G1474,G1474)&gt;1,"Duplicate","")</f>
        <v/>
      </c>
    </row>
    <row r="1475" spans="1:9 16384:16384" ht="50.1" customHeight="1">
      <c r="A1475" s="40">
        <v>801</v>
      </c>
      <c r="B1475" s="40" t="s">
        <v>327</v>
      </c>
      <c r="C1475" s="40">
        <v>50</v>
      </c>
      <c r="D1475" s="38" t="str">
        <f>IFERROR(INDEX('budget subgp'!$B$2:$E$67,MATCH(Data!A1475,'budget subgp'!$B$2:$B$67,0),4),"")</f>
        <v>Refund of Loans, Deposits and Advances</v>
      </c>
      <c r="E1475" s="40" t="s">
        <v>327</v>
      </c>
      <c r="F1475" s="40">
        <v>2405003</v>
      </c>
      <c r="G1475" s="54" t="s">
        <v>947</v>
      </c>
      <c r="H1475" s="51"/>
      <c r="I1475" s="61" t="s">
        <v>1103</v>
      </c>
      <c r="XFD1475" s="67"/>
    </row>
    <row r="1476" spans="1:9 16384:16384" ht="50.1" customHeight="1">
      <c r="A1476" s="40">
        <v>801</v>
      </c>
      <c r="B1476" s="40" t="s">
        <v>327</v>
      </c>
      <c r="C1476" s="40">
        <v>50</v>
      </c>
      <c r="D1476" s="38" t="str">
        <f>IFERROR(INDEX('budget subgp'!$B$2:$E$67,MATCH(Data!A1476,'budget subgp'!$B$2:$B$67,0),4),"")</f>
        <v>Refund of Loans, Deposits and Advances</v>
      </c>
      <c r="E1476" s="40" t="s">
        <v>327</v>
      </c>
      <c r="F1476" s="40">
        <v>2405004</v>
      </c>
      <c r="G1476" s="54" t="s">
        <v>948</v>
      </c>
      <c r="H1476" s="51"/>
      <c r="I1476" s="61" t="s">
        <v>1103</v>
      </c>
      <c r="XFD1476" s="67" t="str">
        <f>IF(COUNTIFS($D$3:D1476,D1476,$E$3:E1476,E1476,$F$3:F1476,F1476,$G$3:G1476,G1476)&gt;1,"Duplicate","")</f>
        <v/>
      </c>
    </row>
    <row r="1477" spans="1:9 16384:16384" ht="50.1" customHeight="1">
      <c r="A1477" s="40">
        <v>801</v>
      </c>
      <c r="B1477" s="40" t="s">
        <v>327</v>
      </c>
      <c r="C1477" s="40">
        <v>50</v>
      </c>
      <c r="D1477" s="38" t="str">
        <f>IFERROR(INDEX('budget subgp'!$B$2:$E$67,MATCH(Data!A1477,'budget subgp'!$B$2:$B$67,0),4),"")</f>
        <v>Refund of Loans, Deposits and Advances</v>
      </c>
      <c r="E1477" s="40" t="s">
        <v>327</v>
      </c>
      <c r="F1477" s="40">
        <v>2406001</v>
      </c>
      <c r="G1477" s="54" t="s">
        <v>949</v>
      </c>
      <c r="H1477" s="51"/>
      <c r="I1477" s="61" t="s">
        <v>1103</v>
      </c>
      <c r="XFD1477" s="67"/>
    </row>
    <row r="1478" spans="1:9 16384:16384" ht="50.1" customHeight="1">
      <c r="A1478" s="40">
        <v>801</v>
      </c>
      <c r="B1478" s="40" t="s">
        <v>327</v>
      </c>
      <c r="C1478" s="40">
        <v>50</v>
      </c>
      <c r="D1478" s="38" t="str">
        <f>IFERROR(INDEX('budget subgp'!$B$2:$E$67,MATCH(Data!A1478,'budget subgp'!$B$2:$B$67,0),4),"")</f>
        <v>Refund of Loans, Deposits and Advances</v>
      </c>
      <c r="E1478" s="40" t="s">
        <v>327</v>
      </c>
      <c r="F1478" s="40">
        <v>3501201</v>
      </c>
      <c r="G1478" s="54" t="s">
        <v>454</v>
      </c>
      <c r="H1478" s="51"/>
      <c r="I1478" s="61" t="s">
        <v>1103</v>
      </c>
      <c r="XFD1478" s="67" t="str">
        <f>IF(COUNTIFS($D$3:D1478,D1478,$E$3:E1478,E1478,$F$3:F1478,F1478,$G$3:G1478,G1478)&gt;1,"Duplicate","")</f>
        <v/>
      </c>
    </row>
    <row r="1479" spans="1:9 16384:16384" ht="50.1" customHeight="1">
      <c r="A1479" s="40">
        <v>801</v>
      </c>
      <c r="B1479" s="40" t="s">
        <v>327</v>
      </c>
      <c r="C1479" s="40">
        <v>50</v>
      </c>
      <c r="D1479" s="38" t="str">
        <f>IFERROR(INDEX('budget subgp'!$B$2:$E$67,MATCH(Data!A1479,'budget subgp'!$B$2:$B$67,0),4),"")</f>
        <v>Refund of Loans, Deposits and Advances</v>
      </c>
      <c r="E1479" s="40" t="s">
        <v>327</v>
      </c>
      <c r="F1479" s="40">
        <v>3302002</v>
      </c>
      <c r="G1479" s="54" t="s">
        <v>326</v>
      </c>
      <c r="H1479" s="51"/>
      <c r="I1479" s="61" t="s">
        <v>1103</v>
      </c>
      <c r="XFD1479" s="67"/>
    </row>
    <row r="1480" spans="1:9 16384:16384" ht="50.1" customHeight="1">
      <c r="A1480" s="40">
        <v>801</v>
      </c>
      <c r="B1480" s="40" t="s">
        <v>327</v>
      </c>
      <c r="C1480" s="40">
        <v>50</v>
      </c>
      <c r="D1480" s="38" t="str">
        <f>IFERROR(INDEX('budget subgp'!$B$2:$E$67,MATCH(Data!A1480,'budget subgp'!$B$2:$B$67,0),4),"")</f>
        <v>Refund of Loans, Deposits and Advances</v>
      </c>
      <c r="E1480" s="40" t="s">
        <v>327</v>
      </c>
      <c r="F1480" s="40">
        <v>3302003</v>
      </c>
      <c r="G1480" s="54" t="s">
        <v>328</v>
      </c>
      <c r="H1480" s="51"/>
      <c r="I1480" s="61" t="s">
        <v>1103</v>
      </c>
      <c r="XFD1480" s="67" t="str">
        <f>IF(COUNTIFS($D$3:D1480,D1480,$E$3:E1480,E1480,$F$3:F1480,F1480,$G$3:G1480,G1480)&gt;1,"Duplicate","")</f>
        <v/>
      </c>
    </row>
    <row r="1481" spans="1:9 16384:16384" ht="50.1" customHeight="1">
      <c r="A1481" s="40">
        <v>801</v>
      </c>
      <c r="B1481" s="40" t="s">
        <v>327</v>
      </c>
      <c r="C1481" s="40">
        <v>50</v>
      </c>
      <c r="D1481" s="38" t="str">
        <f>IFERROR(INDEX('budget subgp'!$B$2:$E$67,MATCH(Data!A1481,'budget subgp'!$B$2:$B$67,0),4),"")</f>
        <v>Refund of Loans, Deposits and Advances</v>
      </c>
      <c r="E1481" s="40" t="s">
        <v>327</v>
      </c>
      <c r="F1481" s="40">
        <v>3302004</v>
      </c>
      <c r="G1481" s="54" t="s">
        <v>329</v>
      </c>
      <c r="H1481" s="51"/>
      <c r="I1481" s="61" t="s">
        <v>1103</v>
      </c>
      <c r="XFD1481" s="67"/>
    </row>
    <row r="1482" spans="1:9 16384:16384" ht="50.1" customHeight="1">
      <c r="A1482" s="40">
        <v>801</v>
      </c>
      <c r="B1482" s="40" t="s">
        <v>327</v>
      </c>
      <c r="C1482" s="40">
        <v>50</v>
      </c>
      <c r="D1482" s="38" t="str">
        <f>IFERROR(INDEX('budget subgp'!$B$2:$E$67,MATCH(Data!A1482,'budget subgp'!$B$2:$B$67,0),4),"")</f>
        <v>Refund of Loans, Deposits and Advances</v>
      </c>
      <c r="E1482" s="40" t="s">
        <v>327</v>
      </c>
      <c r="F1482" s="40">
        <v>3302005</v>
      </c>
      <c r="G1482" s="54" t="s">
        <v>330</v>
      </c>
      <c r="H1482" s="51"/>
      <c r="I1482" s="61" t="s">
        <v>1103</v>
      </c>
      <c r="XFD1482" s="67" t="str">
        <f>IF(COUNTIFS($D$3:D1482,D1482,$E$3:E1482,E1482,$F$3:F1482,F1482,$G$3:G1482,G1482)&gt;1,"Duplicate","")</f>
        <v/>
      </c>
    </row>
    <row r="1483" spans="1:9 16384:16384" ht="50.1" customHeight="1">
      <c r="A1483" s="40">
        <v>801</v>
      </c>
      <c r="B1483" s="40" t="s">
        <v>327</v>
      </c>
      <c r="C1483" s="40">
        <v>50</v>
      </c>
      <c r="D1483" s="38" t="str">
        <f>IFERROR(INDEX('budget subgp'!$B$2:$E$67,MATCH(Data!A1483,'budget subgp'!$B$2:$B$67,0),4),"")</f>
        <v>Refund of Loans, Deposits and Advances</v>
      </c>
      <c r="E1483" s="40" t="s">
        <v>327</v>
      </c>
      <c r="F1483" s="40">
        <v>3305001</v>
      </c>
      <c r="G1483" s="54" t="s">
        <v>331</v>
      </c>
      <c r="H1483" s="51"/>
      <c r="I1483" s="61" t="s">
        <v>1103</v>
      </c>
      <c r="XFD1483" s="67"/>
    </row>
    <row r="1484" spans="1:9 16384:16384" ht="50.1" customHeight="1">
      <c r="A1484" s="40">
        <v>801</v>
      </c>
      <c r="B1484" s="40" t="s">
        <v>327</v>
      </c>
      <c r="C1484" s="40">
        <v>50</v>
      </c>
      <c r="D1484" s="38" t="str">
        <f>IFERROR(INDEX('budget subgp'!$B$2:$E$67,MATCH(Data!A1484,'budget subgp'!$B$2:$B$67,0),4),"")</f>
        <v>Refund of Loans, Deposits and Advances</v>
      </c>
      <c r="E1484" s="40" t="s">
        <v>327</v>
      </c>
      <c r="F1484" s="40">
        <v>3305003</v>
      </c>
      <c r="G1484" s="54" t="s">
        <v>332</v>
      </c>
      <c r="H1484" s="51"/>
      <c r="I1484" s="61" t="s">
        <v>1103</v>
      </c>
      <c r="XFD1484" s="67" t="str">
        <f>IF(COUNTIFS($D$3:D1484,D1484,$E$3:E1484,E1484,$F$3:F1484,F1484,$G$3:G1484,G1484)&gt;1,"Duplicate","")</f>
        <v/>
      </c>
    </row>
    <row r="1485" spans="1:9 16384:16384" ht="50.1" customHeight="1">
      <c r="A1485" s="40">
        <v>801</v>
      </c>
      <c r="B1485" s="40" t="s">
        <v>327</v>
      </c>
      <c r="C1485" s="40">
        <v>50</v>
      </c>
      <c r="D1485" s="38" t="str">
        <f>IFERROR(INDEX('budget subgp'!$B$2:$E$67,MATCH(Data!A1485,'budget subgp'!$B$2:$B$67,0),4),"")</f>
        <v>Refund of Loans, Deposits and Advances</v>
      </c>
      <c r="E1485" s="40" t="s">
        <v>327</v>
      </c>
      <c r="F1485" s="40">
        <v>3305005</v>
      </c>
      <c r="G1485" s="54" t="s">
        <v>333</v>
      </c>
      <c r="H1485" s="51"/>
      <c r="I1485" s="61" t="s">
        <v>1103</v>
      </c>
      <c r="XFD1485" s="67"/>
    </row>
    <row r="1486" spans="1:9 16384:16384" ht="50.1" customHeight="1">
      <c r="A1486" s="40">
        <v>801</v>
      </c>
      <c r="B1486" s="40" t="s">
        <v>327</v>
      </c>
      <c r="C1486" s="40">
        <v>50</v>
      </c>
      <c r="D1486" s="38" t="str">
        <f>IFERROR(INDEX('budget subgp'!$B$2:$E$67,MATCH(Data!A1486,'budget subgp'!$B$2:$B$67,0),4),"")</f>
        <v>Refund of Loans, Deposits and Advances</v>
      </c>
      <c r="E1486" s="40" t="s">
        <v>327</v>
      </c>
      <c r="F1486" s="40">
        <v>2407001</v>
      </c>
      <c r="G1486" s="54" t="s">
        <v>514</v>
      </c>
      <c r="H1486" s="51"/>
      <c r="I1486" s="61" t="s">
        <v>1103</v>
      </c>
      <c r="XFD1486" s="67" t="str">
        <f>IF(COUNTIFS($D$3:D1486,D1486,$E$3:E1486,E1486,$F$3:F1486,F1486,$G$3:G1486,G1486)&gt;1,"Duplicate","")</f>
        <v/>
      </c>
    </row>
    <row r="1487" spans="1:9 16384:16384" ht="50.1" customHeight="1">
      <c r="A1487" s="40">
        <v>801</v>
      </c>
      <c r="B1487" s="40" t="s">
        <v>327</v>
      </c>
      <c r="C1487" s="40">
        <v>50</v>
      </c>
      <c r="D1487" s="38" t="str">
        <f>IFERROR(INDEX('budget subgp'!$B$2:$E$67,MATCH(Data!A1487,'budget subgp'!$B$2:$B$67,0),4),"")</f>
        <v>Refund of Loans, Deposits and Advances</v>
      </c>
      <c r="E1487" s="40" t="s">
        <v>327</v>
      </c>
      <c r="F1487" s="40">
        <v>2408001</v>
      </c>
      <c r="G1487" s="54" t="s">
        <v>515</v>
      </c>
      <c r="H1487" s="51"/>
      <c r="I1487" s="61" t="s">
        <v>1103</v>
      </c>
      <c r="XFD1487" s="67"/>
    </row>
    <row r="1488" spans="1:9 16384:16384" ht="50.1" customHeight="1">
      <c r="A1488" s="40">
        <v>801</v>
      </c>
      <c r="B1488" s="40" t="s">
        <v>327</v>
      </c>
      <c r="C1488" s="40">
        <v>50</v>
      </c>
      <c r="D1488" s="38" t="str">
        <f>IFERROR(INDEX('budget subgp'!$B$2:$E$67,MATCH(Data!A1488,'budget subgp'!$B$2:$B$67,0),4),"")</f>
        <v>Refund of Loans, Deposits and Advances</v>
      </c>
      <c r="E1488" s="40" t="s">
        <v>327</v>
      </c>
      <c r="F1488" s="40">
        <v>3318001</v>
      </c>
      <c r="G1488" s="54" t="s">
        <v>334</v>
      </c>
      <c r="H1488" s="51"/>
      <c r="I1488" s="61" t="s">
        <v>1103</v>
      </c>
      <c r="XFD1488" s="67"/>
    </row>
    <row r="1489" spans="1:9 16384:16384" ht="50.1" customHeight="1">
      <c r="A1489" s="40">
        <v>801</v>
      </c>
      <c r="B1489" s="40" t="s">
        <v>327</v>
      </c>
      <c r="C1489" s="40">
        <v>50</v>
      </c>
      <c r="D1489" s="38" t="str">
        <f>IFERROR(INDEX('budget subgp'!$B$2:$E$67,MATCH(Data!A1489,'budget subgp'!$B$2:$B$67,0),4),"")</f>
        <v>Refund of Loans, Deposits and Advances</v>
      </c>
      <c r="E1489" s="40" t="s">
        <v>327</v>
      </c>
      <c r="F1489" s="40">
        <v>2401001</v>
      </c>
      <c r="G1489" s="54" t="s">
        <v>950</v>
      </c>
      <c r="H1489" s="51"/>
      <c r="I1489" s="61" t="s">
        <v>1103</v>
      </c>
      <c r="XFD1489" s="67" t="str">
        <f>IF(COUNTIFS($D$3:D1489,D1489,$E$3:E1489,E1489,$F$3:F1489,F1489,$G$3:G1489,G1489)&gt;1,"Duplicate","")</f>
        <v/>
      </c>
    </row>
    <row r="1490" spans="1:9 16384:16384" ht="50.1" customHeight="1">
      <c r="A1490" s="40">
        <v>801</v>
      </c>
      <c r="B1490" s="40" t="s">
        <v>327</v>
      </c>
      <c r="C1490" s="40">
        <v>50</v>
      </c>
      <c r="D1490" s="38" t="str">
        <f>IFERROR(INDEX('budget subgp'!$B$2:$E$67,MATCH(Data!A1490,'budget subgp'!$B$2:$B$67,0),4),"")</f>
        <v>Refund of Loans, Deposits and Advances</v>
      </c>
      <c r="E1490" s="40" t="s">
        <v>327</v>
      </c>
      <c r="F1490" s="40">
        <v>2404001</v>
      </c>
      <c r="G1490" s="54" t="s">
        <v>951</v>
      </c>
      <c r="H1490" s="51"/>
      <c r="I1490" s="61" t="s">
        <v>1103</v>
      </c>
      <c r="XFD1490" s="67"/>
    </row>
    <row r="1491" spans="1:9 16384:16384" ht="50.1" customHeight="1">
      <c r="A1491" s="40">
        <v>801</v>
      </c>
      <c r="B1491" s="40" t="s">
        <v>327</v>
      </c>
      <c r="C1491" s="40">
        <v>50</v>
      </c>
      <c r="D1491" s="38" t="str">
        <f>IFERROR(INDEX('budget subgp'!$B$2:$E$67,MATCH(Data!A1491,'budget subgp'!$B$2:$B$67,0),4),"")</f>
        <v>Refund of Loans, Deposits and Advances</v>
      </c>
      <c r="E1491" s="40" t="s">
        <v>327</v>
      </c>
      <c r="F1491" s="40">
        <v>3302001</v>
      </c>
      <c r="G1491" s="54" t="s">
        <v>952</v>
      </c>
      <c r="H1491" s="51"/>
      <c r="I1491" s="61" t="s">
        <v>1103</v>
      </c>
      <c r="XFD1491" s="67" t="str">
        <f>IF(COUNTIFS($D$3:D1491,D1491,$E$3:E1491,E1491,$F$3:F1491,F1491,$G$3:G1491,G1491)&gt;1,"Duplicate","")</f>
        <v/>
      </c>
    </row>
    <row r="1492" spans="1:9 16384:16384" ht="50.1" customHeight="1">
      <c r="A1492" s="40">
        <v>801</v>
      </c>
      <c r="B1492" s="40" t="s">
        <v>327</v>
      </c>
      <c r="C1492" s="40">
        <v>50</v>
      </c>
      <c r="D1492" s="38" t="str">
        <f>IFERROR(INDEX('budget subgp'!$B$2:$E$67,MATCH(Data!A1492,'budget subgp'!$B$2:$B$67,0),4),"")</f>
        <v>Refund of Loans, Deposits and Advances</v>
      </c>
      <c r="E1492" s="40" t="s">
        <v>327</v>
      </c>
      <c r="F1492" s="40">
        <v>3304001</v>
      </c>
      <c r="G1492" s="54" t="s">
        <v>336</v>
      </c>
      <c r="H1492" s="51"/>
      <c r="I1492" s="61" t="s">
        <v>1103</v>
      </c>
      <c r="XFD1492" s="67"/>
    </row>
    <row r="1493" spans="1:9 16384:16384" ht="50.1" customHeight="1">
      <c r="A1493" s="40">
        <v>801</v>
      </c>
      <c r="B1493" s="40" t="s">
        <v>327</v>
      </c>
      <c r="C1493" s="40">
        <v>50</v>
      </c>
      <c r="D1493" s="38" t="str">
        <f>IFERROR(INDEX('budget subgp'!$B$2:$E$67,MATCH(Data!A1493,'budget subgp'!$B$2:$B$67,0),4),"")</f>
        <v>Refund of Loans, Deposits and Advances</v>
      </c>
      <c r="E1493" s="40" t="s">
        <v>327</v>
      </c>
      <c r="F1493" s="40">
        <v>3305002</v>
      </c>
      <c r="G1493" s="54" t="s">
        <v>337</v>
      </c>
      <c r="H1493" s="51"/>
      <c r="I1493" s="61" t="s">
        <v>1103</v>
      </c>
      <c r="XFD1493" s="67" t="str">
        <f>IF(COUNTIFS($D$3:D1493,D1493,$E$3:E1493,E1493,$F$3:F1493,F1493,$G$3:G1493,G1493)&gt;1,"Duplicate","")</f>
        <v/>
      </c>
    </row>
    <row r="1494" spans="1:9 16384:16384" ht="50.1" customHeight="1">
      <c r="A1494" s="40">
        <v>801</v>
      </c>
      <c r="B1494" s="40" t="s">
        <v>327</v>
      </c>
      <c r="C1494" s="40">
        <v>50</v>
      </c>
      <c r="D1494" s="38" t="str">
        <f>IFERROR(INDEX('budget subgp'!$B$2:$E$67,MATCH(Data!A1494,'budget subgp'!$B$2:$B$67,0),4),"")</f>
        <v>Refund of Loans, Deposits and Advances</v>
      </c>
      <c r="E1494" s="40" t="s">
        <v>327</v>
      </c>
      <c r="F1494" s="40">
        <v>3305004</v>
      </c>
      <c r="G1494" s="54" t="s">
        <v>338</v>
      </c>
      <c r="H1494" s="51"/>
      <c r="I1494" s="61" t="s">
        <v>1103</v>
      </c>
      <c r="XFD1494" s="67"/>
    </row>
    <row r="1495" spans="1:9 16384:16384" ht="50.1" customHeight="1">
      <c r="A1495" s="40">
        <v>801</v>
      </c>
      <c r="B1495" s="40" t="s">
        <v>327</v>
      </c>
      <c r="C1495" s="40">
        <v>50</v>
      </c>
      <c r="D1495" s="38" t="str">
        <f>IFERROR(INDEX('budget subgp'!$B$2:$E$67,MATCH(Data!A1495,'budget subgp'!$B$2:$B$67,0),4),"")</f>
        <v>Refund of Loans, Deposits and Advances</v>
      </c>
      <c r="E1495" s="40" t="s">
        <v>327</v>
      </c>
      <c r="F1495" s="40">
        <v>3311001</v>
      </c>
      <c r="G1495" s="54" t="s">
        <v>339</v>
      </c>
      <c r="H1495" s="51"/>
      <c r="I1495" s="61" t="s">
        <v>1103</v>
      </c>
      <c r="XFD1495" s="67" t="str">
        <f>IF(COUNTIFS($D$3:D1495,D1495,$E$3:E1495,E1495,$F$3:F1495,F1495,$G$3:G1495,G1495)&gt;1,"Duplicate","")</f>
        <v/>
      </c>
    </row>
    <row r="1496" spans="1:9 16384:16384" ht="50.1" customHeight="1">
      <c r="A1496" s="40">
        <v>801</v>
      </c>
      <c r="B1496" s="40" t="s">
        <v>327</v>
      </c>
      <c r="C1496" s="40">
        <v>50</v>
      </c>
      <c r="D1496" s="38" t="str">
        <f>IFERROR(INDEX('budget subgp'!$B$2:$E$67,MATCH(Data!A1496,'budget subgp'!$B$2:$B$67,0),4),"")</f>
        <v>Refund of Loans, Deposits and Advances</v>
      </c>
      <c r="E1496" s="40" t="s">
        <v>327</v>
      </c>
      <c r="F1496" s="40">
        <v>3312001</v>
      </c>
      <c r="G1496" s="54" t="s">
        <v>340</v>
      </c>
      <c r="H1496" s="51"/>
      <c r="I1496" s="61" t="s">
        <v>1103</v>
      </c>
      <c r="XFD1496" s="67"/>
    </row>
    <row r="1497" spans="1:9 16384:16384" ht="50.1" customHeight="1">
      <c r="A1497" s="40">
        <v>801</v>
      </c>
      <c r="B1497" s="40" t="s">
        <v>327</v>
      </c>
      <c r="C1497" s="40">
        <v>50</v>
      </c>
      <c r="D1497" s="38" t="str">
        <f>IFERROR(INDEX('budget subgp'!$B$2:$E$67,MATCH(Data!A1497,'budget subgp'!$B$2:$B$67,0),4),"")</f>
        <v>Refund of Loans, Deposits and Advances</v>
      </c>
      <c r="E1497" s="40" t="s">
        <v>327</v>
      </c>
      <c r="F1497" s="40">
        <v>3317001</v>
      </c>
      <c r="G1497" s="54" t="s">
        <v>341</v>
      </c>
      <c r="H1497" s="51"/>
      <c r="I1497" s="61" t="s">
        <v>1103</v>
      </c>
      <c r="XFD1497" s="67" t="str">
        <f>IF(COUNTIFS($D$3:D1497,D1497,$E$3:E1497,E1497,$F$3:F1497,F1497,$G$3:G1497,G1497)&gt;1,"Duplicate","")</f>
        <v/>
      </c>
    </row>
    <row r="1498" spans="1:9 16384:16384" ht="50.1" customHeight="1">
      <c r="A1498" s="40">
        <v>801</v>
      </c>
      <c r="B1498" s="40" t="s">
        <v>327</v>
      </c>
      <c r="C1498" s="40">
        <v>50</v>
      </c>
      <c r="D1498" s="38" t="str">
        <f>IFERROR(INDEX('budget subgp'!$B$2:$E$67,MATCH(Data!A1498,'budget subgp'!$B$2:$B$67,0),4),"")</f>
        <v>Refund of Loans, Deposits and Advances</v>
      </c>
      <c r="E1498" s="40" t="s">
        <v>327</v>
      </c>
      <c r="F1498" s="40">
        <v>2522801</v>
      </c>
      <c r="G1498" s="54" t="s">
        <v>953</v>
      </c>
      <c r="H1498" s="51"/>
      <c r="I1498" s="59" t="s">
        <v>1103</v>
      </c>
      <c r="XFD1498" s="67"/>
    </row>
    <row r="1499" spans="1:9 16384:16384" ht="50.1" customHeight="1">
      <c r="A1499" s="40">
        <v>801</v>
      </c>
      <c r="B1499" s="40" t="s">
        <v>327</v>
      </c>
      <c r="C1499" s="40">
        <v>50</v>
      </c>
      <c r="D1499" s="38" t="str">
        <f>IFERROR(INDEX('budget subgp'!$B$2:$E$67,MATCH(Data!A1499,'budget subgp'!$B$2:$B$67,0),4),"")</f>
        <v>Refund of Loans, Deposits and Advances</v>
      </c>
      <c r="E1499" s="40" t="s">
        <v>327</v>
      </c>
      <c r="F1499" s="40">
        <v>2406002</v>
      </c>
      <c r="G1499" s="54" t="s">
        <v>954</v>
      </c>
      <c r="H1499" s="51"/>
      <c r="I1499" s="61" t="s">
        <v>1103</v>
      </c>
      <c r="XFD1499" s="67" t="str">
        <f>IF(COUNTIFS($D$3:D1499,D1499,$E$3:E1499,E1499,$F$3:F1499,F1499,$G$3:G1499,G1499)&gt;1,"Duplicate","")</f>
        <v/>
      </c>
    </row>
    <row r="1500" spans="1:9 16384:16384" ht="50.1" customHeight="1">
      <c r="A1500" s="40">
        <v>811</v>
      </c>
      <c r="B1500" s="40" t="s">
        <v>356</v>
      </c>
      <c r="C1500" s="40">
        <v>51</v>
      </c>
      <c r="D1500" s="38" t="str">
        <f>IFERROR(INDEX('budget subgp'!$B$2:$E$67,MATCH(Data!A1500,'budget subgp'!$B$2:$B$67,0),4),"")</f>
        <v>Refund of Loans, Deposits and Advances</v>
      </c>
      <c r="E1500" s="40" t="s">
        <v>356</v>
      </c>
      <c r="F1500" s="40">
        <v>4604001</v>
      </c>
      <c r="G1500" s="54" t="s">
        <v>357</v>
      </c>
      <c r="H1500" s="51"/>
      <c r="I1500" s="61" t="s">
        <v>1106</v>
      </c>
      <c r="XFD1500" s="67"/>
    </row>
    <row r="1501" spans="1:9 16384:16384" ht="50.1" customHeight="1">
      <c r="A1501" s="40">
        <v>811</v>
      </c>
      <c r="B1501" s="40" t="s">
        <v>356</v>
      </c>
      <c r="C1501" s="40">
        <v>51</v>
      </c>
      <c r="D1501" s="38" t="str">
        <f>IFERROR(INDEX('budget subgp'!$B$2:$E$67,MATCH(Data!A1501,'budget subgp'!$B$2:$B$67,0),4),"")</f>
        <v>Refund of Loans, Deposits and Advances</v>
      </c>
      <c r="E1501" s="40" t="s">
        <v>356</v>
      </c>
      <c r="F1501" s="40">
        <v>4604002</v>
      </c>
      <c r="G1501" s="54" t="s">
        <v>361</v>
      </c>
      <c r="H1501" s="51"/>
      <c r="I1501" s="61" t="s">
        <v>1106</v>
      </c>
      <c r="XFD1501" s="67" t="str">
        <f>IF(COUNTIFS($D$3:D1501,D1501,$E$3:E1501,E1501,$F$3:F1501,F1501,$G$3:G1501,G1501)&gt;1,"Duplicate","")</f>
        <v/>
      </c>
    </row>
    <row r="1502" spans="1:9 16384:16384" ht="50.1" customHeight="1">
      <c r="A1502" s="40">
        <v>811</v>
      </c>
      <c r="B1502" s="40" t="s">
        <v>356</v>
      </c>
      <c r="C1502" s="40">
        <v>51</v>
      </c>
      <c r="D1502" s="38" t="str">
        <f>IFERROR(INDEX('budget subgp'!$B$2:$E$67,MATCH(Data!A1502,'budget subgp'!$B$2:$B$67,0),4),"")</f>
        <v>Refund of Loans, Deposits and Advances</v>
      </c>
      <c r="E1502" s="40" t="s">
        <v>356</v>
      </c>
      <c r="F1502" s="40">
        <v>4606002</v>
      </c>
      <c r="G1502" s="54" t="s">
        <v>360</v>
      </c>
      <c r="H1502" s="51"/>
      <c r="I1502" s="61" t="s">
        <v>1106</v>
      </c>
      <c r="XFD1502" s="67"/>
    </row>
    <row r="1503" spans="1:9 16384:16384" ht="50.1" customHeight="1">
      <c r="A1503" s="40">
        <v>811</v>
      </c>
      <c r="B1503" s="40" t="s">
        <v>356</v>
      </c>
      <c r="C1503" s="40">
        <v>51</v>
      </c>
      <c r="D1503" s="38" t="str">
        <f>IFERROR(INDEX('budget subgp'!$B$2:$E$67,MATCH(Data!A1503,'budget subgp'!$B$2:$B$67,0),4),"")</f>
        <v>Refund of Loans, Deposits and Advances</v>
      </c>
      <c r="E1503" s="40" t="s">
        <v>356</v>
      </c>
      <c r="F1503" s="40">
        <v>4601008</v>
      </c>
      <c r="G1503" s="54" t="s">
        <v>365</v>
      </c>
      <c r="H1503" s="51"/>
      <c r="I1503" s="61" t="s">
        <v>1106</v>
      </c>
      <c r="XFD1503" s="67" t="str">
        <f>IF(COUNTIFS($D$3:D1503,D1503,$E$3:E1503,E1503,$F$3:F1503,F1503,$G$3:G1503,G1503)&gt;1,"Duplicate","")</f>
        <v/>
      </c>
    </row>
    <row r="1504" spans="1:9 16384:16384" ht="50.1" customHeight="1">
      <c r="A1504" s="40">
        <v>811</v>
      </c>
      <c r="B1504" s="40" t="s">
        <v>356</v>
      </c>
      <c r="C1504" s="40">
        <v>51</v>
      </c>
      <c r="D1504" s="38" t="str">
        <f>IFERROR(INDEX('budget subgp'!$B$2:$E$67,MATCH(Data!A1504,'budget subgp'!$B$2:$B$67,0),4),"")</f>
        <v>Refund of Loans, Deposits and Advances</v>
      </c>
      <c r="E1504" s="40" t="s">
        <v>356</v>
      </c>
      <c r="F1504" s="40">
        <v>4601002</v>
      </c>
      <c r="G1504" s="54" t="s">
        <v>355</v>
      </c>
      <c r="H1504" s="51"/>
      <c r="I1504" s="61" t="s">
        <v>1106</v>
      </c>
      <c r="XFD1504" s="67"/>
    </row>
    <row r="1505" spans="1:9 16384:16384" ht="50.1" customHeight="1">
      <c r="A1505" s="40">
        <v>811</v>
      </c>
      <c r="B1505" s="40" t="s">
        <v>356</v>
      </c>
      <c r="C1505" s="40">
        <v>51</v>
      </c>
      <c r="D1505" s="38" t="str">
        <f>IFERROR(INDEX('budget subgp'!$B$2:$E$67,MATCH(Data!A1505,'budget subgp'!$B$2:$B$67,0),4),"")</f>
        <v>Refund of Loans, Deposits and Advances</v>
      </c>
      <c r="E1505" s="40" t="s">
        <v>356</v>
      </c>
      <c r="F1505" s="40">
        <v>4605001</v>
      </c>
      <c r="G1505" s="54" t="s">
        <v>358</v>
      </c>
      <c r="H1505" s="51"/>
      <c r="I1505" s="61" t="s">
        <v>1106</v>
      </c>
      <c r="XFD1505" s="67" t="str">
        <f>IF(COUNTIFS($D$3:D1505,D1505,$E$3:E1505,E1505,$F$3:F1505,F1505,$G$3:G1505,G1505)&gt;1,"Duplicate","")</f>
        <v/>
      </c>
    </row>
    <row r="1506" spans="1:9 16384:16384" ht="50.1" customHeight="1">
      <c r="A1506" s="40">
        <v>811</v>
      </c>
      <c r="B1506" s="40" t="s">
        <v>356</v>
      </c>
      <c r="C1506" s="40">
        <v>51</v>
      </c>
      <c r="D1506" s="38" t="str">
        <f>IFERROR(INDEX('budget subgp'!$B$2:$E$67,MATCH(Data!A1506,'budget subgp'!$B$2:$B$67,0),4),"")</f>
        <v>Refund of Loans, Deposits and Advances</v>
      </c>
      <c r="E1506" s="40" t="s">
        <v>356</v>
      </c>
      <c r="F1506" s="40">
        <v>4605002</v>
      </c>
      <c r="G1506" s="54" t="s">
        <v>359</v>
      </c>
      <c r="H1506" s="51"/>
      <c r="I1506" s="61" t="s">
        <v>1106</v>
      </c>
      <c r="XFD1506" s="67"/>
    </row>
    <row r="1507" spans="1:9 16384:16384" ht="50.1" customHeight="1">
      <c r="A1507" s="40">
        <v>811</v>
      </c>
      <c r="B1507" s="40" t="s">
        <v>356</v>
      </c>
      <c r="C1507" s="40">
        <v>51</v>
      </c>
      <c r="D1507" s="38" t="str">
        <f>IFERROR(INDEX('budget subgp'!$B$2:$E$67,MATCH(Data!A1507,'budget subgp'!$B$2:$B$67,0),4),"")</f>
        <v>Refund of Loans, Deposits and Advances</v>
      </c>
      <c r="E1507" s="40" t="s">
        <v>356</v>
      </c>
      <c r="F1507" s="40">
        <v>4605003</v>
      </c>
      <c r="G1507" s="54" t="s">
        <v>362</v>
      </c>
      <c r="H1507" s="51"/>
      <c r="I1507" s="61" t="s">
        <v>1106</v>
      </c>
      <c r="XFD1507" s="67" t="str">
        <f>IF(COUNTIFS($D$3:D1507,D1507,$E$3:E1507,E1507,$F$3:F1507,F1507,$G$3:G1507,G1507)&gt;1,"Duplicate","")</f>
        <v/>
      </c>
    </row>
    <row r="1508" spans="1:9 16384:16384" ht="50.1" customHeight="1">
      <c r="A1508" s="40">
        <v>811</v>
      </c>
      <c r="B1508" s="40" t="s">
        <v>356</v>
      </c>
      <c r="C1508" s="40">
        <v>51</v>
      </c>
      <c r="D1508" s="38" t="str">
        <f>IFERROR(INDEX('budget subgp'!$B$2:$E$67,MATCH(Data!A1508,'budget subgp'!$B$2:$B$67,0),4),"")</f>
        <v>Refund of Loans, Deposits and Advances</v>
      </c>
      <c r="E1508" s="40" t="s">
        <v>356</v>
      </c>
      <c r="F1508" s="40">
        <v>4606099</v>
      </c>
      <c r="G1508" s="54" t="s">
        <v>364</v>
      </c>
      <c r="H1508" s="51"/>
      <c r="I1508" s="61" t="s">
        <v>1106</v>
      </c>
      <c r="XFD1508" s="67"/>
    </row>
    <row r="1509" spans="1:9 16384:16384" ht="50.1" customHeight="1">
      <c r="A1509" s="40">
        <v>811</v>
      </c>
      <c r="B1509" s="40" t="s">
        <v>356</v>
      </c>
      <c r="C1509" s="40">
        <v>51</v>
      </c>
      <c r="D1509" s="38" t="str">
        <f>IFERROR(INDEX('budget subgp'!$B$2:$E$67,MATCH(Data!A1509,'budget subgp'!$B$2:$B$67,0),4),"")</f>
        <v>Refund of Loans, Deposits and Advances</v>
      </c>
      <c r="E1509" s="40" t="s">
        <v>356</v>
      </c>
      <c r="F1509" s="40">
        <v>4315002</v>
      </c>
      <c r="G1509" s="54" t="s">
        <v>368</v>
      </c>
      <c r="H1509" s="51"/>
      <c r="I1509" s="61" t="s">
        <v>1106</v>
      </c>
      <c r="XFD1509" s="67" t="str">
        <f>IF(COUNTIFS($D$3:D1509,D1509,$E$3:E1509,E1509,$F$3:F1509,F1509,$G$3:G1509,G1509)&gt;1,"Duplicate","")</f>
        <v/>
      </c>
    </row>
    <row r="1510" spans="1:9 16384:16384" ht="50.1" customHeight="1">
      <c r="A1510" s="40">
        <v>811</v>
      </c>
      <c r="B1510" s="40" t="s">
        <v>356</v>
      </c>
      <c r="C1510" s="40">
        <v>51</v>
      </c>
      <c r="D1510" s="38" t="str">
        <f>IFERROR(INDEX('budget subgp'!$B$2:$E$67,MATCH(Data!A1510,'budget subgp'!$B$2:$B$67,0),4),"")</f>
        <v>Refund of Loans, Deposits and Advances</v>
      </c>
      <c r="E1510" s="40" t="s">
        <v>356</v>
      </c>
      <c r="F1510" s="40">
        <v>4601001</v>
      </c>
      <c r="G1510" s="54" t="s">
        <v>375</v>
      </c>
      <c r="H1510" s="51"/>
      <c r="I1510" s="61" t="s">
        <v>1106</v>
      </c>
      <c r="XFD1510" s="67"/>
    </row>
    <row r="1511" spans="1:9 16384:16384" ht="50.1" customHeight="1">
      <c r="A1511" s="40">
        <v>811</v>
      </c>
      <c r="B1511" s="40" t="s">
        <v>356</v>
      </c>
      <c r="C1511" s="40">
        <v>51</v>
      </c>
      <c r="D1511" s="38" t="str">
        <f>IFERROR(INDEX('budget subgp'!$B$2:$E$67,MATCH(Data!A1511,'budget subgp'!$B$2:$B$67,0),4),"")</f>
        <v>Refund of Loans, Deposits and Advances</v>
      </c>
      <c r="E1511" s="40" t="s">
        <v>356</v>
      </c>
      <c r="F1511" s="40">
        <v>4605004</v>
      </c>
      <c r="G1511" s="54" t="s">
        <v>369</v>
      </c>
      <c r="H1511" s="51"/>
      <c r="I1511" s="61" t="s">
        <v>1106</v>
      </c>
      <c r="XFD1511" s="67" t="str">
        <f>IF(COUNTIFS($D$3:D1511,D1511,$E$3:E1511,E1511,$F$3:F1511,F1511,$G$3:G1511,G1511)&gt;1,"Duplicate","")</f>
        <v/>
      </c>
    </row>
    <row r="1512" spans="1:9 16384:16384" ht="50.1" customHeight="1">
      <c r="A1512" s="40">
        <v>811</v>
      </c>
      <c r="B1512" s="40" t="s">
        <v>356</v>
      </c>
      <c r="C1512" s="40">
        <v>51</v>
      </c>
      <c r="D1512" s="38" t="str">
        <f>IFERROR(INDEX('budget subgp'!$B$2:$E$67,MATCH(Data!A1512,'budget subgp'!$B$2:$B$67,0),4),"")</f>
        <v>Refund of Loans, Deposits and Advances</v>
      </c>
      <c r="E1512" s="40" t="s">
        <v>356</v>
      </c>
      <c r="F1512" s="40">
        <v>4606003</v>
      </c>
      <c r="G1512" s="54" t="s">
        <v>373</v>
      </c>
      <c r="H1512" s="51"/>
      <c r="I1512" s="61" t="s">
        <v>1106</v>
      </c>
      <c r="XFD1512" s="67"/>
    </row>
    <row r="1513" spans="1:9 16384:16384" ht="50.1" customHeight="1">
      <c r="A1513" s="40">
        <v>811</v>
      </c>
      <c r="B1513" s="40" t="s">
        <v>356</v>
      </c>
      <c r="C1513" s="40">
        <v>51</v>
      </c>
      <c r="D1513" s="38" t="str">
        <f>IFERROR(INDEX('budget subgp'!$B$2:$E$67,MATCH(Data!A1513,'budget subgp'!$B$2:$B$67,0),4),"")</f>
        <v>Refund of Loans, Deposits and Advances</v>
      </c>
      <c r="E1513" s="40" t="s">
        <v>356</v>
      </c>
      <c r="F1513" s="40">
        <v>4601007</v>
      </c>
      <c r="G1513" s="54" t="s">
        <v>376</v>
      </c>
      <c r="H1513" s="51"/>
      <c r="I1513" s="61" t="s">
        <v>1106</v>
      </c>
      <c r="XFD1513" s="67" t="str">
        <f>IF(COUNTIFS($D$3:D1513,D1513,$E$3:E1513,E1513,$F$3:F1513,F1513,$G$3:G1513,G1513)&gt;1,"Duplicate","")</f>
        <v/>
      </c>
    </row>
    <row r="1514" spans="1:9 16384:16384" ht="50.1" customHeight="1">
      <c r="A1514" s="40">
        <v>811</v>
      </c>
      <c r="B1514" s="40" t="s">
        <v>356</v>
      </c>
      <c r="C1514" s="40">
        <v>51</v>
      </c>
      <c r="D1514" s="38" t="str">
        <f>IFERROR(INDEX('budget subgp'!$B$2:$E$67,MATCH(Data!A1514,'budget subgp'!$B$2:$B$67,0),4),"")</f>
        <v>Refund of Loans, Deposits and Advances</v>
      </c>
      <c r="E1514" s="40" t="s">
        <v>356</v>
      </c>
      <c r="F1514" s="40">
        <v>4605099</v>
      </c>
      <c r="G1514" s="54" t="s">
        <v>374</v>
      </c>
      <c r="H1514" s="51"/>
      <c r="I1514" s="61" t="s">
        <v>1106</v>
      </c>
      <c r="XFD1514" s="67"/>
    </row>
    <row r="1515" spans="1:9 16384:16384" ht="50.1" customHeight="1">
      <c r="A1515" s="40">
        <v>811</v>
      </c>
      <c r="B1515" s="40" t="s">
        <v>356</v>
      </c>
      <c r="C1515" s="40">
        <v>51</v>
      </c>
      <c r="D1515" s="38" t="str">
        <f>IFERROR(INDEX('budget subgp'!$B$2:$E$67,MATCH(Data!A1515,'budget subgp'!$B$2:$B$67,0),4),"")</f>
        <v>Refund of Loans, Deposits and Advances</v>
      </c>
      <c r="E1515" s="40" t="s">
        <v>356</v>
      </c>
      <c r="F1515" s="40">
        <v>4601004</v>
      </c>
      <c r="G1515" s="54" t="s">
        <v>371</v>
      </c>
      <c r="H1515" s="51"/>
      <c r="I1515" s="61" t="s">
        <v>1106</v>
      </c>
      <c r="XFD1515" s="67" t="str">
        <f>IF(COUNTIFS($D$3:D1515,D1515,$E$3:E1515,E1515,$F$3:F1515,F1515,$G$3:G1515,G1515)&gt;1,"Duplicate","")</f>
        <v/>
      </c>
    </row>
    <row r="1516" spans="1:9 16384:16384" ht="50.1" customHeight="1">
      <c r="A1516" s="40">
        <v>811</v>
      </c>
      <c r="B1516" s="40" t="s">
        <v>356</v>
      </c>
      <c r="C1516" s="40">
        <v>51</v>
      </c>
      <c r="D1516" s="38" t="str">
        <f>IFERROR(INDEX('budget subgp'!$B$2:$E$67,MATCH(Data!A1516,'budget subgp'!$B$2:$B$67,0),4),"")</f>
        <v>Refund of Loans, Deposits and Advances</v>
      </c>
      <c r="E1516" s="40" t="s">
        <v>356</v>
      </c>
      <c r="F1516" s="40">
        <v>4601099</v>
      </c>
      <c r="G1516" s="54" t="s">
        <v>372</v>
      </c>
      <c r="H1516" s="51"/>
      <c r="I1516" s="61" t="s">
        <v>1106</v>
      </c>
      <c r="XFD1516" s="67"/>
    </row>
    <row r="1517" spans="1:9 16384:16384" ht="50.1" customHeight="1">
      <c r="A1517" s="40">
        <v>811</v>
      </c>
      <c r="B1517" s="40" t="s">
        <v>356</v>
      </c>
      <c r="C1517" s="40">
        <v>51</v>
      </c>
      <c r="D1517" s="38" t="str">
        <f>IFERROR(INDEX('budget subgp'!$B$2:$E$67,MATCH(Data!A1517,'budget subgp'!$B$2:$B$67,0),4),"")</f>
        <v>Refund of Loans, Deposits and Advances</v>
      </c>
      <c r="E1517" s="40" t="s">
        <v>356</v>
      </c>
      <c r="F1517" s="40">
        <v>4606001</v>
      </c>
      <c r="G1517" s="54" t="s">
        <v>370</v>
      </c>
      <c r="H1517" s="51"/>
      <c r="I1517" s="61" t="s">
        <v>1106</v>
      </c>
      <c r="XFD1517" s="67" t="str">
        <f>IF(COUNTIFS($D$3:D1517,D1517,$E$3:E1517,E1517,$F$3:F1517,F1517,$G$3:G1517,G1517)&gt;1,"Duplicate","")</f>
        <v/>
      </c>
    </row>
    <row r="1518" spans="1:9 16384:16384" ht="50.1" customHeight="1">
      <c r="A1518" s="40">
        <v>811</v>
      </c>
      <c r="B1518" s="40" t="s">
        <v>356</v>
      </c>
      <c r="C1518" s="40">
        <v>51</v>
      </c>
      <c r="D1518" s="38" t="str">
        <f>IFERROR(INDEX('budget subgp'!$B$2:$E$67,MATCH(Data!A1518,'budget subgp'!$B$2:$B$67,0),4),"")</f>
        <v>Refund of Loans, Deposits and Advances</v>
      </c>
      <c r="E1518" s="40" t="s">
        <v>356</v>
      </c>
      <c r="F1518" s="40">
        <v>4605006</v>
      </c>
      <c r="G1518" s="54" t="s">
        <v>377</v>
      </c>
      <c r="H1518" s="51"/>
      <c r="I1518" s="61" t="s">
        <v>1106</v>
      </c>
      <c r="XFD1518" s="67"/>
    </row>
    <row r="1519" spans="1:9 16384:16384" ht="50.1" customHeight="1">
      <c r="A1519" s="40">
        <v>811</v>
      </c>
      <c r="B1519" s="40" t="s">
        <v>356</v>
      </c>
      <c r="C1519" s="40">
        <v>51</v>
      </c>
      <c r="D1519" s="38" t="str">
        <f>IFERROR(INDEX('budget subgp'!$B$2:$E$67,MATCH(Data!A1519,'budget subgp'!$B$2:$B$67,0),4),"")</f>
        <v>Refund of Loans, Deposits and Advances</v>
      </c>
      <c r="E1519" s="40" t="s">
        <v>356</v>
      </c>
      <c r="F1519" s="40">
        <v>4605007</v>
      </c>
      <c r="G1519" s="54" t="s">
        <v>1028</v>
      </c>
      <c r="H1519" s="51"/>
      <c r="I1519" s="61" t="s">
        <v>1106</v>
      </c>
      <c r="XFD1519" s="67"/>
    </row>
    <row r="1520" spans="1:9 16384:16384" ht="50.1" customHeight="1">
      <c r="A1520" s="40">
        <v>811</v>
      </c>
      <c r="B1520" s="40" t="s">
        <v>356</v>
      </c>
      <c r="C1520" s="40">
        <v>51</v>
      </c>
      <c r="D1520" s="38" t="str">
        <f>IFERROR(INDEX('budget subgp'!$B$2:$E$67,MATCH(Data!A1520,'budget subgp'!$B$2:$B$67,0),4),"")</f>
        <v>Refund of Loans, Deposits and Advances</v>
      </c>
      <c r="E1520" s="40" t="s">
        <v>356</v>
      </c>
      <c r="F1520" s="40">
        <v>4605008</v>
      </c>
      <c r="G1520" s="54" t="s">
        <v>608</v>
      </c>
      <c r="H1520" s="51"/>
      <c r="I1520" s="61" t="s">
        <v>1106</v>
      </c>
      <c r="XFD1520" s="67" t="str">
        <f>IF(COUNTIFS($D$3:D1520,D1520,$E$3:E1520,E1520,$F$3:F1520,F1520,$G$3:G1520,G1520)&gt;1,"Duplicate","")</f>
        <v/>
      </c>
    </row>
    <row r="1521" spans="1:9 16384:16384" ht="50.1" customHeight="1">
      <c r="A1521" s="40">
        <v>811</v>
      </c>
      <c r="B1521" s="40" t="s">
        <v>356</v>
      </c>
      <c r="C1521" s="40">
        <v>51</v>
      </c>
      <c r="D1521" s="38" t="str">
        <f>IFERROR(INDEX('budget subgp'!$B$2:$E$67,MATCH(Data!A1521,'budget subgp'!$B$2:$B$67,0),4),"")</f>
        <v>Refund of Loans, Deposits and Advances</v>
      </c>
      <c r="E1521" s="40" t="s">
        <v>356</v>
      </c>
      <c r="F1521" s="40">
        <v>4605009</v>
      </c>
      <c r="G1521" s="54" t="s">
        <v>1030</v>
      </c>
      <c r="H1521" s="51"/>
      <c r="I1521" s="61" t="s">
        <v>1106</v>
      </c>
      <c r="XFD1521" s="67"/>
    </row>
    <row r="1522" spans="1:9 16384:16384" ht="50.1" customHeight="1">
      <c r="A1522" s="40">
        <v>821</v>
      </c>
      <c r="B1522" s="40" t="s">
        <v>343</v>
      </c>
      <c r="C1522" s="40">
        <v>52</v>
      </c>
      <c r="D1522" s="38" t="str">
        <f>IFERROR(INDEX('budget subgp'!$B$2:$E$67,MATCH(Data!A1522,'budget subgp'!$B$2:$B$67,0),4),"")</f>
        <v>Refund of Loans, Deposits and Advances</v>
      </c>
      <c r="E1522" s="40" t="s">
        <v>343</v>
      </c>
      <c r="F1522" s="40">
        <v>3401002</v>
      </c>
      <c r="G1522" s="54" t="s">
        <v>347</v>
      </c>
      <c r="H1522" s="51"/>
      <c r="I1522" s="61" t="s">
        <v>1104</v>
      </c>
      <c r="XFD1522" s="67" t="str">
        <f>IF(COUNTIFS($D$3:D1522,D1522,$E$3:E1522,E1522,$F$3:F1522,F1522,$G$3:G1522,G1522)&gt;1,"Duplicate","")</f>
        <v/>
      </c>
    </row>
    <row r="1523" spans="1:9 16384:16384" ht="50.1" customHeight="1">
      <c r="A1523" s="40">
        <v>821</v>
      </c>
      <c r="B1523" s="40" t="s">
        <v>343</v>
      </c>
      <c r="C1523" s="40">
        <v>52</v>
      </c>
      <c r="D1523" s="38" t="str">
        <f>IFERROR(INDEX('budget subgp'!$B$2:$E$67,MATCH(Data!A1523,'budget subgp'!$B$2:$B$67,0),4),"")</f>
        <v>Refund of Loans, Deposits and Advances</v>
      </c>
      <c r="E1523" s="40" t="s">
        <v>343</v>
      </c>
      <c r="F1523" s="40">
        <v>3401003</v>
      </c>
      <c r="G1523" s="54" t="s">
        <v>348</v>
      </c>
      <c r="H1523" s="51"/>
      <c r="I1523" s="61" t="s">
        <v>1104</v>
      </c>
      <c r="XFD1523" s="67"/>
    </row>
    <row r="1524" spans="1:9 16384:16384" ht="50.1" customHeight="1">
      <c r="A1524" s="40">
        <v>821</v>
      </c>
      <c r="B1524" s="40" t="s">
        <v>343</v>
      </c>
      <c r="C1524" s="40">
        <v>52</v>
      </c>
      <c r="D1524" s="38" t="str">
        <f>IFERROR(INDEX('budget subgp'!$B$2:$E$67,MATCH(Data!A1524,'budget subgp'!$B$2:$B$67,0),4),"")</f>
        <v>Refund of Loans, Deposits and Advances</v>
      </c>
      <c r="E1524" s="40" t="s">
        <v>343</v>
      </c>
      <c r="F1524" s="40">
        <v>3402003</v>
      </c>
      <c r="G1524" s="54" t="s">
        <v>350</v>
      </c>
      <c r="H1524" s="51"/>
      <c r="I1524" s="61" t="s">
        <v>1104</v>
      </c>
      <c r="XFD1524" s="67" t="str">
        <f>IF(COUNTIFS($D$3:D1524,D1524,$E$3:E1524,E1524,$F$3:F1524,F1524,$G$3:G1524,G1524)&gt;1,"Duplicate","")</f>
        <v/>
      </c>
    </row>
    <row r="1525" spans="1:9 16384:16384" ht="50.1" customHeight="1">
      <c r="A1525" s="40">
        <v>821</v>
      </c>
      <c r="B1525" s="40" t="s">
        <v>343</v>
      </c>
      <c r="C1525" s="40">
        <v>52</v>
      </c>
      <c r="D1525" s="38" t="str">
        <f>IFERROR(INDEX('budget subgp'!$B$2:$E$67,MATCH(Data!A1525,'budget subgp'!$B$2:$B$67,0),4),"")</f>
        <v>Refund of Loans, Deposits and Advances</v>
      </c>
      <c r="E1525" s="40" t="s">
        <v>343</v>
      </c>
      <c r="F1525" s="40">
        <v>4201001</v>
      </c>
      <c r="G1525" s="54" t="s">
        <v>342</v>
      </c>
      <c r="H1525" s="51"/>
      <c r="I1525" s="61" t="s">
        <v>1104</v>
      </c>
      <c r="XFD1525" s="67"/>
    </row>
    <row r="1526" spans="1:9 16384:16384" ht="50.1" customHeight="1">
      <c r="A1526" s="40">
        <v>821</v>
      </c>
      <c r="B1526" s="40" t="s">
        <v>343</v>
      </c>
      <c r="C1526" s="40">
        <v>52</v>
      </c>
      <c r="D1526" s="38" t="str">
        <f>IFERROR(INDEX('budget subgp'!$B$2:$E$67,MATCH(Data!A1526,'budget subgp'!$B$2:$B$67,0),4),"")</f>
        <v>Refund of Loans, Deposits and Advances</v>
      </c>
      <c r="E1526" s="40" t="s">
        <v>343</v>
      </c>
      <c r="F1526" s="40">
        <v>3401001</v>
      </c>
      <c r="G1526" s="54" t="s">
        <v>346</v>
      </c>
      <c r="H1526" s="51"/>
      <c r="I1526" s="61" t="s">
        <v>1104</v>
      </c>
      <c r="XFD1526" s="67" t="str">
        <f>IF(COUNTIFS($D$3:D1526,D1526,$E$3:E1526,E1526,$F$3:F1526,F1526,$G$3:G1526,G1526)&gt;1,"Duplicate","")</f>
        <v/>
      </c>
    </row>
    <row r="1527" spans="1:9 16384:16384" ht="50.1" customHeight="1">
      <c r="A1527" s="40">
        <v>821</v>
      </c>
      <c r="B1527" s="40" t="s">
        <v>343</v>
      </c>
      <c r="C1527" s="40">
        <v>52</v>
      </c>
      <c r="D1527" s="38" t="str">
        <f>IFERROR(INDEX('budget subgp'!$B$2:$E$67,MATCH(Data!A1527,'budget subgp'!$B$2:$B$67,0),4),"")</f>
        <v>Refund of Loans, Deposits and Advances</v>
      </c>
      <c r="E1527" s="40" t="s">
        <v>343</v>
      </c>
      <c r="F1527" s="40">
        <v>3402002</v>
      </c>
      <c r="G1527" s="54" t="s">
        <v>344</v>
      </c>
      <c r="H1527" s="51"/>
      <c r="I1527" s="61" t="s">
        <v>1104</v>
      </c>
      <c r="XFD1527" s="67"/>
    </row>
    <row r="1528" spans="1:9 16384:16384" ht="50.1" customHeight="1">
      <c r="A1528" s="40">
        <v>821</v>
      </c>
      <c r="B1528" s="40" t="s">
        <v>343</v>
      </c>
      <c r="C1528" s="40">
        <v>52</v>
      </c>
      <c r="D1528" s="38" t="str">
        <f>IFERROR(INDEX('budget subgp'!$B$2:$E$67,MATCH(Data!A1528,'budget subgp'!$B$2:$B$67,0),4),"")</f>
        <v>Refund of Loans, Deposits and Advances</v>
      </c>
      <c r="E1528" s="40" t="s">
        <v>343</v>
      </c>
      <c r="F1528" s="40">
        <v>3402006</v>
      </c>
      <c r="G1528" s="54" t="s">
        <v>345</v>
      </c>
      <c r="H1528" s="51"/>
      <c r="I1528" s="61" t="s">
        <v>1104</v>
      </c>
      <c r="XFD1528" s="67" t="str">
        <f>IF(COUNTIFS($D$3:D1528,D1528,$E$3:E1528,E1528,$F$3:F1528,F1528,$G$3:G1528,G1528)&gt;1,"Duplicate","")</f>
        <v/>
      </c>
    </row>
    <row r="1529" spans="1:9 16384:16384" ht="50.1" customHeight="1">
      <c r="A1529" s="40">
        <v>821</v>
      </c>
      <c r="B1529" s="40" t="s">
        <v>343</v>
      </c>
      <c r="C1529" s="40">
        <v>52</v>
      </c>
      <c r="D1529" s="38" t="str">
        <f>IFERROR(INDEX('budget subgp'!$B$2:$E$67,MATCH(Data!A1529,'budget subgp'!$B$2:$B$67,0),4),"")</f>
        <v>Refund of Loans, Deposits and Advances</v>
      </c>
      <c r="E1529" s="40" t="s">
        <v>343</v>
      </c>
      <c r="F1529" s="40">
        <v>3408099</v>
      </c>
      <c r="G1529" s="54" t="s">
        <v>349</v>
      </c>
      <c r="H1529" s="51"/>
      <c r="I1529" s="61" t="s">
        <v>1104</v>
      </c>
      <c r="XFD1529" s="67"/>
    </row>
    <row r="1530" spans="1:9 16384:16384" ht="50.1" customHeight="1">
      <c r="A1530" s="40">
        <v>821</v>
      </c>
      <c r="B1530" s="40" t="s">
        <v>343</v>
      </c>
      <c r="C1530" s="40">
        <v>52</v>
      </c>
      <c r="D1530" s="38" t="str">
        <f>IFERROR(INDEX('budget subgp'!$B$2:$E$67,MATCH(Data!A1530,'budget subgp'!$B$2:$B$67,0),4),"")</f>
        <v>Refund of Loans, Deposits and Advances</v>
      </c>
      <c r="E1530" s="40" t="s">
        <v>343</v>
      </c>
      <c r="F1530" s="40">
        <v>3408001</v>
      </c>
      <c r="G1530" s="54" t="s">
        <v>353</v>
      </c>
      <c r="H1530" s="51"/>
      <c r="I1530" s="61" t="s">
        <v>1104</v>
      </c>
      <c r="XFD1530" s="67" t="str">
        <f>IF(COUNTIFS($D$3:D1530,D1530,$E$3:E1530,E1530,$F$3:F1530,F1530,$G$3:G1530,G1530)&gt;1,"Duplicate","")</f>
        <v/>
      </c>
    </row>
    <row r="1531" spans="1:9 16384:16384" ht="50.1" customHeight="1">
      <c r="A1531" s="40">
        <v>821</v>
      </c>
      <c r="B1531" s="40" t="s">
        <v>343</v>
      </c>
      <c r="C1531" s="40">
        <v>52</v>
      </c>
      <c r="D1531" s="38" t="str">
        <f>IFERROR(INDEX('budget subgp'!$B$2:$E$67,MATCH(Data!A1531,'budget subgp'!$B$2:$B$67,0),4),"")</f>
        <v>Refund of Loans, Deposits and Advances</v>
      </c>
      <c r="E1531" s="40" t="s">
        <v>343</v>
      </c>
      <c r="F1531" s="40">
        <v>3503019</v>
      </c>
      <c r="G1531" s="54" t="s">
        <v>955</v>
      </c>
      <c r="H1531" s="51"/>
      <c r="I1531" s="61" t="s">
        <v>1104</v>
      </c>
      <c r="XFD1531" s="67"/>
    </row>
    <row r="1532" spans="1:9 16384:16384" ht="50.1" customHeight="1">
      <c r="A1532" s="40">
        <v>821</v>
      </c>
      <c r="B1532" s="40" t="s">
        <v>343</v>
      </c>
      <c r="C1532" s="40">
        <v>52</v>
      </c>
      <c r="D1532" s="38" t="str">
        <f>IFERROR(INDEX('budget subgp'!$B$2:$E$67,MATCH(Data!A1532,'budget subgp'!$B$2:$B$67,0),4),"")</f>
        <v>Refund of Loans, Deposits and Advances</v>
      </c>
      <c r="E1532" s="40" t="s">
        <v>343</v>
      </c>
      <c r="F1532" s="40">
        <v>3401004</v>
      </c>
      <c r="G1532" s="54" t="s">
        <v>354</v>
      </c>
      <c r="H1532" s="51"/>
      <c r="I1532" s="61" t="s">
        <v>1104</v>
      </c>
      <c r="XFD1532" s="67" t="str">
        <f>IF(COUNTIFS($D$3:D1532,D1532,$E$3:E1532,E1532,$F$3:F1532,F1532,$G$3:G1532,G1532)&gt;1,"Duplicate","")</f>
        <v/>
      </c>
    </row>
    <row r="1533" spans="1:9 16384:16384" ht="50.1" customHeight="1">
      <c r="A1533" s="40">
        <v>821</v>
      </c>
      <c r="B1533" s="40" t="s">
        <v>343</v>
      </c>
      <c r="C1533" s="40">
        <v>52</v>
      </c>
      <c r="D1533" s="38" t="str">
        <f>IFERROR(INDEX('budget subgp'!$B$2:$E$67,MATCH(Data!A1533,'budget subgp'!$B$2:$B$67,0),4),"")</f>
        <v>Refund of Loans, Deposits and Advances</v>
      </c>
      <c r="E1533" s="40" t="s">
        <v>343</v>
      </c>
      <c r="F1533" s="40">
        <v>4208001</v>
      </c>
      <c r="G1533" s="54" t="s">
        <v>351</v>
      </c>
      <c r="H1533" s="51"/>
      <c r="I1533" s="61" t="s">
        <v>1104</v>
      </c>
      <c r="XFD1533" s="67"/>
    </row>
    <row r="1534" spans="1:9 16384:16384" ht="50.1" customHeight="1">
      <c r="A1534" s="40">
        <v>821</v>
      </c>
      <c r="B1534" s="40" t="s">
        <v>343</v>
      </c>
      <c r="C1534" s="40">
        <v>52</v>
      </c>
      <c r="D1534" s="38" t="str">
        <f>IFERROR(INDEX('budget subgp'!$B$2:$E$67,MATCH(Data!A1534,'budget subgp'!$B$2:$B$67,0),4),"")</f>
        <v>Refund of Loans, Deposits and Advances</v>
      </c>
      <c r="E1534" s="40" t="s">
        <v>343</v>
      </c>
      <c r="F1534" s="40">
        <v>3402001</v>
      </c>
      <c r="G1534" s="54" t="s">
        <v>352</v>
      </c>
      <c r="H1534" s="51"/>
      <c r="I1534" s="61" t="s">
        <v>1104</v>
      </c>
      <c r="XFD1534" s="67" t="str">
        <f>IF(COUNTIFS($D$3:D1534,D1534,$E$3:E1534,E1534,$F$3:F1534,F1534,$G$3:G1534,G1534)&gt;1,"Duplicate","")</f>
        <v/>
      </c>
    </row>
    <row r="1535" spans="1:9 16384:16384" ht="50.1" customHeight="1">
      <c r="A1535" s="40">
        <v>831</v>
      </c>
      <c r="B1535" s="40" t="s">
        <v>957</v>
      </c>
      <c r="C1535" s="40">
        <v>53</v>
      </c>
      <c r="D1535" s="38" t="str">
        <f>IFERROR(INDEX('budget subgp'!$B$2:$E$67,MATCH(Data!A1535,'budget subgp'!$B$2:$B$67,0),4),"")</f>
        <v>Refund of Loans, Deposits and Advances</v>
      </c>
      <c r="E1535" s="40" t="s">
        <v>957</v>
      </c>
      <c r="F1535" s="40">
        <v>3504005</v>
      </c>
      <c r="G1535" s="54" t="s">
        <v>956</v>
      </c>
      <c r="H1535" s="51"/>
      <c r="I1535" s="61" t="s">
        <v>1107</v>
      </c>
      <c r="XFD1535" s="67"/>
    </row>
    <row r="1536" spans="1:9 16384:16384" ht="50.1" customHeight="1">
      <c r="A1536" s="40">
        <v>831</v>
      </c>
      <c r="B1536" s="40" t="s">
        <v>957</v>
      </c>
      <c r="C1536" s="40">
        <v>53</v>
      </c>
      <c r="D1536" s="38" t="str">
        <f>IFERROR(INDEX('budget subgp'!$B$2:$E$67,MATCH(Data!A1536,'budget subgp'!$B$2:$B$67,0),4),"")</f>
        <v>Refund of Loans, Deposits and Advances</v>
      </c>
      <c r="E1536" s="40" t="s">
        <v>957</v>
      </c>
      <c r="F1536" s="40">
        <v>3504009</v>
      </c>
      <c r="G1536" s="54" t="s">
        <v>958</v>
      </c>
      <c r="H1536" s="51"/>
      <c r="I1536" s="61" t="s">
        <v>1107</v>
      </c>
      <c r="XFD1536" s="67" t="str">
        <f>IF(COUNTIFS($D$3:D1536,D1536,$E$3:E1536,E1536,$F$3:F1536,F1536,$G$3:G1536,G1536)&gt;1,"Duplicate","")</f>
        <v/>
      </c>
    </row>
    <row r="1537" spans="1:9 16384:16384" ht="50.1" customHeight="1">
      <c r="A1537" s="40">
        <v>831</v>
      </c>
      <c r="B1537" s="40" t="s">
        <v>957</v>
      </c>
      <c r="C1537" s="40">
        <v>53</v>
      </c>
      <c r="D1537" s="38" t="str">
        <f>IFERROR(INDEX('budget subgp'!$B$2:$E$67,MATCH(Data!A1537,'budget subgp'!$B$2:$B$67,0),4),"")</f>
        <v>Refund of Loans, Deposits and Advances</v>
      </c>
      <c r="E1537" s="40" t="s">
        <v>957</v>
      </c>
      <c r="F1537" s="40">
        <v>3504010</v>
      </c>
      <c r="G1537" s="54" t="s">
        <v>959</v>
      </c>
      <c r="H1537" s="51"/>
      <c r="I1537" s="61" t="s">
        <v>1107</v>
      </c>
      <c r="XFD1537" s="67"/>
    </row>
    <row r="1538" spans="1:9 16384:16384" ht="50.1" customHeight="1">
      <c r="A1538" s="40">
        <v>831</v>
      </c>
      <c r="B1538" s="40" t="s">
        <v>957</v>
      </c>
      <c r="C1538" s="40">
        <v>53</v>
      </c>
      <c r="D1538" s="38" t="str">
        <f>IFERROR(INDEX('budget subgp'!$B$2:$E$67,MATCH(Data!A1538,'budget subgp'!$B$2:$B$67,0),4),"")</f>
        <v>Refund of Loans, Deposits and Advances</v>
      </c>
      <c r="E1538" s="40" t="s">
        <v>957</v>
      </c>
      <c r="F1538" s="40">
        <v>3504011</v>
      </c>
      <c r="G1538" s="54" t="s">
        <v>960</v>
      </c>
      <c r="H1538" s="51"/>
      <c r="I1538" s="61" t="s">
        <v>1107</v>
      </c>
      <c r="XFD1538" s="67" t="str">
        <f>IF(COUNTIFS($D$3:D1538,D1538,$E$3:E1538,E1538,$F$3:F1538,F1538,$G$3:G1538,G1538)&gt;1,"Duplicate","")</f>
        <v/>
      </c>
    </row>
    <row r="1539" spans="1:9 16384:16384" ht="50.1" customHeight="1">
      <c r="A1539" s="40">
        <v>831</v>
      </c>
      <c r="B1539" s="40" t="s">
        <v>957</v>
      </c>
      <c r="C1539" s="40">
        <v>53</v>
      </c>
      <c r="D1539" s="38" t="str">
        <f>IFERROR(INDEX('budget subgp'!$B$2:$E$67,MATCH(Data!A1539,'budget subgp'!$B$2:$B$67,0),4),"")</f>
        <v>Refund of Loans, Deposits and Advances</v>
      </c>
      <c r="E1539" s="40" t="s">
        <v>957</v>
      </c>
      <c r="F1539" s="40">
        <v>3504015</v>
      </c>
      <c r="G1539" s="54" t="s">
        <v>961</v>
      </c>
      <c r="H1539" s="51"/>
      <c r="I1539" s="61" t="s">
        <v>1107</v>
      </c>
      <c r="XFD1539" s="67"/>
    </row>
    <row r="1540" spans="1:9 16384:16384" ht="50.1" customHeight="1">
      <c r="A1540" s="40">
        <v>831</v>
      </c>
      <c r="B1540" s="40" t="s">
        <v>957</v>
      </c>
      <c r="C1540" s="40">
        <v>53</v>
      </c>
      <c r="D1540" s="38" t="str">
        <f>IFERROR(INDEX('budget subgp'!$B$2:$E$67,MATCH(Data!A1540,'budget subgp'!$B$2:$B$67,0),4),"")</f>
        <v>Refund of Loans, Deposits and Advances</v>
      </c>
      <c r="E1540" s="40" t="s">
        <v>957</v>
      </c>
      <c r="F1540" s="40">
        <v>3504099</v>
      </c>
      <c r="G1540" s="54" t="s">
        <v>962</v>
      </c>
      <c r="H1540" s="51"/>
      <c r="I1540" s="61" t="s">
        <v>1107</v>
      </c>
      <c r="XFD1540" s="67" t="str">
        <f>IF(COUNTIFS($D$3:D1540,D1540,$E$3:E1540,E1540,$F$3:F1540,F1540,$G$3:G1540,G1540)&gt;1,"Duplicate","")</f>
        <v/>
      </c>
    </row>
    <row r="1541" spans="1:9 16384:16384" ht="50.1" customHeight="1">
      <c r="A1541" s="40">
        <v>831</v>
      </c>
      <c r="B1541" s="40" t="s">
        <v>957</v>
      </c>
      <c r="C1541" s="40">
        <v>53</v>
      </c>
      <c r="D1541" s="38" t="str">
        <f>IFERROR(INDEX('budget subgp'!$B$2:$E$67,MATCH(Data!A1541,'budget subgp'!$B$2:$B$67,0),4),"")</f>
        <v>Refund of Loans, Deposits and Advances</v>
      </c>
      <c r="E1541" s="40" t="s">
        <v>957</v>
      </c>
      <c r="F1541" s="40">
        <v>3504012</v>
      </c>
      <c r="G1541" s="54" t="s">
        <v>963</v>
      </c>
      <c r="H1541" s="51"/>
      <c r="I1541" s="61" t="s">
        <v>1107</v>
      </c>
      <c r="XFD1541" s="67"/>
    </row>
    <row r="1542" spans="1:9 16384:16384" ht="50.1" customHeight="1">
      <c r="A1542" s="40">
        <v>831</v>
      </c>
      <c r="B1542" s="40" t="s">
        <v>957</v>
      </c>
      <c r="C1542" s="40">
        <v>53</v>
      </c>
      <c r="D1542" s="38" t="str">
        <f>IFERROR(INDEX('budget subgp'!$B$2:$E$67,MATCH(Data!A1542,'budget subgp'!$B$2:$B$67,0),4),"")</f>
        <v>Refund of Loans, Deposits and Advances</v>
      </c>
      <c r="E1542" s="40" t="s">
        <v>957</v>
      </c>
      <c r="F1542" s="40">
        <v>3504014</v>
      </c>
      <c r="G1542" s="54" t="s">
        <v>964</v>
      </c>
      <c r="H1542" s="51"/>
      <c r="I1542" s="61" t="s">
        <v>1107</v>
      </c>
      <c r="XFD1542" s="67" t="str">
        <f>IF(COUNTIFS($D$3:D1542,D1542,$E$3:E1542,E1542,$F$3:F1542,F1542,$G$3:G1542,G1542)&gt;1,"Duplicate","")</f>
        <v/>
      </c>
    </row>
    <row r="1543" spans="1:9 16384:16384" ht="50.1" customHeight="1">
      <c r="A1543" s="40">
        <v>831</v>
      </c>
      <c r="B1543" s="40" t="s">
        <v>957</v>
      </c>
      <c r="C1543" s="40">
        <v>53</v>
      </c>
      <c r="D1543" s="38" t="str">
        <f>IFERROR(INDEX('budget subgp'!$B$2:$E$67,MATCH(Data!A1543,'budget subgp'!$B$2:$B$67,0),4),"")</f>
        <v>Refund of Loans, Deposits and Advances</v>
      </c>
      <c r="E1543" s="40" t="s">
        <v>957</v>
      </c>
      <c r="F1543" s="40">
        <v>3504002</v>
      </c>
      <c r="G1543" s="54" t="s">
        <v>965</v>
      </c>
      <c r="H1543" s="51"/>
      <c r="I1543" s="61" t="s">
        <v>1107</v>
      </c>
      <c r="XFD1543" s="67"/>
    </row>
    <row r="1544" spans="1:9 16384:16384" ht="50.1" customHeight="1">
      <c r="A1544" s="40">
        <v>831</v>
      </c>
      <c r="B1544" s="40" t="s">
        <v>957</v>
      </c>
      <c r="C1544" s="40">
        <v>53</v>
      </c>
      <c r="D1544" s="38" t="str">
        <f>IFERROR(INDEX('budget subgp'!$B$2:$E$67,MATCH(Data!A1544,'budget subgp'!$B$2:$B$67,0),4),"")</f>
        <v>Refund of Loans, Deposits and Advances</v>
      </c>
      <c r="E1544" s="40" t="s">
        <v>957</v>
      </c>
      <c r="F1544" s="40">
        <v>3504003</v>
      </c>
      <c r="G1544" s="54" t="s">
        <v>966</v>
      </c>
      <c r="H1544" s="51"/>
      <c r="I1544" s="61" t="s">
        <v>1107</v>
      </c>
      <c r="XFD1544" s="67" t="str">
        <f>IF(COUNTIFS($D$3:D1544,D1544,$E$3:E1544,E1544,$F$3:F1544,F1544,$G$3:G1544,G1544)&gt;1,"Duplicate","")</f>
        <v/>
      </c>
    </row>
    <row r="1545" spans="1:9 16384:16384" ht="50.1" customHeight="1">
      <c r="A1545" s="40">
        <v>831</v>
      </c>
      <c r="B1545" s="40" t="s">
        <v>957</v>
      </c>
      <c r="C1545" s="40">
        <v>53</v>
      </c>
      <c r="D1545" s="38" t="str">
        <f>IFERROR(INDEX('budget subgp'!$B$2:$E$67,MATCH(Data!A1545,'budget subgp'!$B$2:$B$67,0),4),"")</f>
        <v>Refund of Loans, Deposits and Advances</v>
      </c>
      <c r="E1545" s="40" t="s">
        <v>957</v>
      </c>
      <c r="F1545" s="40">
        <v>3504006</v>
      </c>
      <c r="G1545" s="54" t="s">
        <v>967</v>
      </c>
      <c r="H1545" s="51"/>
      <c r="I1545" s="61" t="s">
        <v>1107</v>
      </c>
      <c r="XFD1545" s="67"/>
    </row>
    <row r="1546" spans="1:9 16384:16384" ht="50.1" customHeight="1">
      <c r="A1546" s="40">
        <v>831</v>
      </c>
      <c r="B1546" s="40" t="s">
        <v>957</v>
      </c>
      <c r="C1546" s="40">
        <v>53</v>
      </c>
      <c r="D1546" s="38" t="str">
        <f>IFERROR(INDEX('budget subgp'!$B$2:$E$67,MATCH(Data!A1546,'budget subgp'!$B$2:$B$67,0),4),"")</f>
        <v>Refund of Loans, Deposits and Advances</v>
      </c>
      <c r="E1546" s="40" t="s">
        <v>957</v>
      </c>
      <c r="F1546" s="40">
        <v>3504008</v>
      </c>
      <c r="G1546" s="54" t="s">
        <v>968</v>
      </c>
      <c r="H1546" s="51"/>
      <c r="I1546" s="61" t="s">
        <v>1107</v>
      </c>
      <c r="XFD1546" s="67" t="str">
        <f>IF(COUNTIFS($D$3:D1546,D1546,$E$3:E1546,E1546,$F$3:F1546,F1546,$G$3:G1546,G1546)&gt;1,"Duplicate","")</f>
        <v/>
      </c>
    </row>
    <row r="1547" spans="1:9 16384:16384" ht="50.1" customHeight="1">
      <c r="A1547" s="40">
        <v>831</v>
      </c>
      <c r="B1547" s="40" t="s">
        <v>957</v>
      </c>
      <c r="C1547" s="40">
        <v>53</v>
      </c>
      <c r="D1547" s="38" t="str">
        <f>IFERROR(INDEX('budget subgp'!$B$2:$E$67,MATCH(Data!A1547,'budget subgp'!$B$2:$B$67,0),4),"")</f>
        <v>Refund of Loans, Deposits and Advances</v>
      </c>
      <c r="E1547" s="40" t="s">
        <v>957</v>
      </c>
      <c r="F1547" s="40">
        <v>3504013</v>
      </c>
      <c r="G1547" s="54" t="s">
        <v>969</v>
      </c>
      <c r="H1547" s="51"/>
      <c r="I1547" s="61" t="s">
        <v>1107</v>
      </c>
      <c r="XFD1547" s="67"/>
    </row>
    <row r="1548" spans="1:9 16384:16384" ht="50.1" customHeight="1">
      <c r="A1548" s="40">
        <v>831</v>
      </c>
      <c r="B1548" s="40" t="s">
        <v>957</v>
      </c>
      <c r="C1548" s="40">
        <v>53</v>
      </c>
      <c r="D1548" s="38" t="str">
        <f>IFERROR(INDEX('budget subgp'!$B$2:$E$67,MATCH(Data!A1548,'budget subgp'!$B$2:$B$67,0),4),"")</f>
        <v>Refund of Loans, Deposits and Advances</v>
      </c>
      <c r="E1548" s="40" t="s">
        <v>957</v>
      </c>
      <c r="F1548" s="40">
        <v>3504001</v>
      </c>
      <c r="G1548" s="54" t="s">
        <v>970</v>
      </c>
      <c r="H1548" s="51"/>
      <c r="I1548" s="61" t="s">
        <v>1107</v>
      </c>
      <c r="XFD1548" s="67" t="str">
        <f>IF(COUNTIFS($D$3:D1548,D1548,$E$3:E1548,E1548,$F$3:F1548,F1548,$G$3:G1548,G1548)&gt;1,"Duplicate","")</f>
        <v/>
      </c>
    </row>
    <row r="1549" spans="1:9 16384:16384" ht="50.1" customHeight="1">
      <c r="A1549" s="40">
        <v>831</v>
      </c>
      <c r="B1549" s="40" t="s">
        <v>957</v>
      </c>
      <c r="C1549" s="40">
        <v>53</v>
      </c>
      <c r="D1549" s="38" t="str">
        <f>IFERROR(INDEX('budget subgp'!$B$2:$E$67,MATCH(Data!A1549,'budget subgp'!$B$2:$B$67,0),4),"")</f>
        <v>Refund of Loans, Deposits and Advances</v>
      </c>
      <c r="E1549" s="40" t="s">
        <v>957</v>
      </c>
      <c r="F1549" s="40">
        <v>3503099</v>
      </c>
      <c r="G1549" s="54" t="s">
        <v>389</v>
      </c>
      <c r="H1549" s="51"/>
      <c r="I1549" s="61" t="s">
        <v>1107</v>
      </c>
      <c r="XFD1549" s="67"/>
    </row>
    <row r="1550" spans="1:9 16384:16384" ht="72" customHeight="1">
      <c r="A1550" s="40">
        <v>831</v>
      </c>
      <c r="B1550" s="40" t="s">
        <v>957</v>
      </c>
      <c r="C1550" s="40">
        <v>53</v>
      </c>
      <c r="D1550" s="38" t="str">
        <f>IFERROR(INDEX('budget subgp'!$B$2:$E$67,MATCH(Data!A1550,'budget subgp'!$B$2:$B$67,0),4),"")</f>
        <v>Refund of Loans, Deposits and Advances</v>
      </c>
      <c r="E1550" s="40" t="s">
        <v>957</v>
      </c>
      <c r="F1550" s="40">
        <v>3202017</v>
      </c>
      <c r="G1550" s="54" t="s">
        <v>320</v>
      </c>
      <c r="H1550" s="51"/>
      <c r="I1550" s="61" t="s">
        <v>1107</v>
      </c>
      <c r="XFD1550" s="67" t="str">
        <f>IF(COUNTIFS($D$3:D1550,D1550,$E$3:E1550,E1550,$F$3:F1550,F1550,$G$3:G1550,G1550)&gt;1,"Duplicate","")</f>
        <v/>
      </c>
    </row>
    <row r="1551" spans="1:9 16384:16384" ht="50.1" customHeight="1">
      <c r="A1551" s="40">
        <v>831</v>
      </c>
      <c r="B1551" s="40" t="s">
        <v>957</v>
      </c>
      <c r="C1551" s="40">
        <v>53</v>
      </c>
      <c r="D1551" s="38" t="str">
        <f>IFERROR(INDEX('budget subgp'!$B$2:$E$67,MATCH(Data!A1551,'budget subgp'!$B$2:$B$67,0),4),"")</f>
        <v>Refund of Loans, Deposits and Advances</v>
      </c>
      <c r="E1551" s="40" t="s">
        <v>957</v>
      </c>
      <c r="F1551" s="40">
        <v>3504004</v>
      </c>
      <c r="G1551" s="54" t="s">
        <v>971</v>
      </c>
      <c r="H1551" s="51"/>
      <c r="I1551" s="61" t="s">
        <v>1107</v>
      </c>
      <c r="XFD1551" s="67"/>
    </row>
    <row r="1552" spans="1:9 16384:16384" ht="50.1" customHeight="1">
      <c r="A1552" s="40">
        <v>831</v>
      </c>
      <c r="B1552" s="40" t="s">
        <v>957</v>
      </c>
      <c r="C1552" s="40">
        <v>53</v>
      </c>
      <c r="D1552" s="38" t="str">
        <f>IFERROR(INDEX('budget subgp'!$B$2:$E$67,MATCH(Data!A1552,'budget subgp'!$B$2:$B$67,0),4),"")</f>
        <v>Refund of Loans, Deposits and Advances</v>
      </c>
      <c r="E1552" s="40" t="s">
        <v>957</v>
      </c>
      <c r="F1552" s="40">
        <v>3504007</v>
      </c>
      <c r="G1552" s="54" t="s">
        <v>972</v>
      </c>
      <c r="H1552" s="51"/>
      <c r="I1552" s="61" t="s">
        <v>1107</v>
      </c>
      <c r="XFD1552" s="67" t="str">
        <f>IF(COUNTIFS($D$3:D1552,D1552,$E$3:E1552,E1552,$F$3:F1552,F1552,$G$3:G1552,G1552)&gt;1,"Duplicate","")</f>
        <v/>
      </c>
    </row>
    <row r="1553" spans="1:9 16384:16384" ht="50.1" customHeight="1">
      <c r="A1553" s="40">
        <v>831</v>
      </c>
      <c r="B1553" s="40" t="s">
        <v>957</v>
      </c>
      <c r="C1553" s="40">
        <v>53</v>
      </c>
      <c r="D1553" s="38" t="str">
        <f>IFERROR(INDEX('budget subgp'!$B$2:$E$67,MATCH(Data!A1553,'budget subgp'!$B$2:$B$67,0),4),"")</f>
        <v>Refund of Loans, Deposits and Advances</v>
      </c>
      <c r="E1553" s="40" t="s">
        <v>957</v>
      </c>
      <c r="F1553" s="40">
        <v>3504016</v>
      </c>
      <c r="G1553" s="54" t="s">
        <v>973</v>
      </c>
      <c r="H1553" s="51"/>
      <c r="I1553" s="61" t="s">
        <v>1107</v>
      </c>
      <c r="XFD1553" s="67"/>
    </row>
    <row r="1554" spans="1:9 16384:16384" ht="50.1" customHeight="1">
      <c r="A1554" s="40">
        <v>831</v>
      </c>
      <c r="B1554" s="40" t="s">
        <v>957</v>
      </c>
      <c r="C1554" s="40">
        <v>53</v>
      </c>
      <c r="D1554" s="38" t="str">
        <f>IFERROR(INDEX('budget subgp'!$B$2:$E$67,MATCH(Data!A1554,'budget subgp'!$B$2:$B$67,0),4),"")</f>
        <v>Refund of Loans, Deposits and Advances</v>
      </c>
      <c r="E1554" s="40" t="s">
        <v>957</v>
      </c>
      <c r="F1554" s="40">
        <v>3508001</v>
      </c>
      <c r="G1554" s="54" t="s">
        <v>974</v>
      </c>
      <c r="H1554" s="51"/>
      <c r="I1554" s="61" t="s">
        <v>1107</v>
      </c>
      <c r="XFD1554" s="67" t="str">
        <f>IF(COUNTIFS($D$3:D1554,D1554,$E$3:E1554,E1554,$F$3:F1554,F1554,$G$3:G1554,G1554)&gt;1,"Duplicate","")</f>
        <v/>
      </c>
    </row>
    <row r="1555" spans="1:9 16384:16384" ht="50.1" customHeight="1">
      <c r="A1555" s="40">
        <v>901</v>
      </c>
      <c r="B1555" s="40" t="s">
        <v>976</v>
      </c>
      <c r="C1555" s="40">
        <v>54</v>
      </c>
      <c r="D1555" s="38" t="str">
        <f>IFERROR(INDEX('budget subgp'!$B$2:$E$67,MATCH(Data!A1555,'budget subgp'!$B$2:$B$67,0),4),"")</f>
        <v>Payment of Recoveries</v>
      </c>
      <c r="E1555" s="40" t="s">
        <v>976</v>
      </c>
      <c r="F1555" s="40">
        <v>3503018</v>
      </c>
      <c r="G1555" s="54" t="s">
        <v>975</v>
      </c>
      <c r="H1555" s="51"/>
      <c r="I1555" s="60" t="s">
        <v>1076</v>
      </c>
      <c r="XFD1555" s="67"/>
    </row>
    <row r="1556" spans="1:9 16384:16384" ht="50.1" customHeight="1">
      <c r="A1556" s="40">
        <v>901</v>
      </c>
      <c r="B1556" s="40" t="s">
        <v>976</v>
      </c>
      <c r="C1556" s="40">
        <v>54</v>
      </c>
      <c r="D1556" s="38" t="str">
        <f>IFERROR(INDEX('budget subgp'!$B$2:$E$67,MATCH(Data!A1556,'budget subgp'!$B$2:$B$67,0),4),"")</f>
        <v>Payment of Recoveries</v>
      </c>
      <c r="E1556" s="40" t="s">
        <v>976</v>
      </c>
      <c r="F1556" s="40">
        <v>3503005</v>
      </c>
      <c r="G1556" s="54" t="s">
        <v>380</v>
      </c>
      <c r="H1556" s="51"/>
      <c r="I1556" s="60" t="s">
        <v>1076</v>
      </c>
      <c r="XFD1556" s="67" t="str">
        <f>IF(COUNTIFS($D$3:D1556,D1556,$E$3:E1556,E1556,$F$3:F1556,F1556,$G$3:G1556,G1556)&gt;1,"Duplicate","")</f>
        <v/>
      </c>
    </row>
    <row r="1557" spans="1:9 16384:16384" ht="50.1" customHeight="1">
      <c r="A1557" s="40">
        <v>901</v>
      </c>
      <c r="B1557" s="40" t="s">
        <v>976</v>
      </c>
      <c r="C1557" s="40">
        <v>54</v>
      </c>
      <c r="D1557" s="38" t="str">
        <f>IFERROR(INDEX('budget subgp'!$B$2:$E$67,MATCH(Data!A1557,'budget subgp'!$B$2:$B$67,0),4),"")</f>
        <v>Payment of Recoveries</v>
      </c>
      <c r="E1557" s="40" t="s">
        <v>976</v>
      </c>
      <c r="F1557" s="40">
        <v>3503007</v>
      </c>
      <c r="G1557" s="54" t="s">
        <v>977</v>
      </c>
      <c r="H1557" s="51"/>
      <c r="I1557" s="60" t="s">
        <v>1076</v>
      </c>
      <c r="XFD1557" s="67"/>
    </row>
    <row r="1558" spans="1:9 16384:16384" ht="50.1" customHeight="1">
      <c r="A1558" s="40">
        <v>901</v>
      </c>
      <c r="B1558" s="40" t="s">
        <v>976</v>
      </c>
      <c r="C1558" s="40">
        <v>54</v>
      </c>
      <c r="D1558" s="38" t="str">
        <f>IFERROR(INDEX('budget subgp'!$B$2:$E$67,MATCH(Data!A1558,'budget subgp'!$B$2:$B$67,0),4),"")</f>
        <v>Payment of Recoveries</v>
      </c>
      <c r="E1558" s="40" t="s">
        <v>976</v>
      </c>
      <c r="F1558" s="40">
        <v>3503009</v>
      </c>
      <c r="G1558" s="54" t="s">
        <v>381</v>
      </c>
      <c r="H1558" s="51"/>
      <c r="I1558" s="60" t="s">
        <v>1076</v>
      </c>
      <c r="XFD1558" s="67" t="str">
        <f>IF(COUNTIFS($D$3:D1558,D1558,$E$3:E1558,E1558,$F$3:F1558,F1558,$G$3:G1558,G1558)&gt;1,"Duplicate","")</f>
        <v/>
      </c>
    </row>
    <row r="1559" spans="1:9 16384:16384" ht="50.1" customHeight="1">
      <c r="A1559" s="40">
        <v>901</v>
      </c>
      <c r="B1559" s="40" t="s">
        <v>976</v>
      </c>
      <c r="C1559" s="40">
        <v>54</v>
      </c>
      <c r="D1559" s="38" t="str">
        <f>IFERROR(INDEX('budget subgp'!$B$2:$E$67,MATCH(Data!A1559,'budget subgp'!$B$2:$B$67,0),4),"")</f>
        <v>Payment of Recoveries</v>
      </c>
      <c r="E1559" s="40" t="s">
        <v>976</v>
      </c>
      <c r="F1559" s="40">
        <v>3503013</v>
      </c>
      <c r="G1559" s="54" t="s">
        <v>383</v>
      </c>
      <c r="H1559" s="51"/>
      <c r="I1559" s="60" t="s">
        <v>1076</v>
      </c>
      <c r="XFD1559" s="67"/>
    </row>
    <row r="1560" spans="1:9 16384:16384" ht="50.1" customHeight="1">
      <c r="A1560" s="40">
        <v>901</v>
      </c>
      <c r="B1560" s="40" t="s">
        <v>976</v>
      </c>
      <c r="C1560" s="40">
        <v>54</v>
      </c>
      <c r="D1560" s="38" t="str">
        <f>IFERROR(INDEX('budget subgp'!$B$2:$E$67,MATCH(Data!A1560,'budget subgp'!$B$2:$B$67,0),4),"")</f>
        <v>Payment of Recoveries</v>
      </c>
      <c r="E1560" s="40" t="s">
        <v>976</v>
      </c>
      <c r="F1560" s="40">
        <v>3502026</v>
      </c>
      <c r="G1560" s="54" t="s">
        <v>382</v>
      </c>
      <c r="H1560" s="51"/>
      <c r="I1560" s="60" t="s">
        <v>1076</v>
      </c>
      <c r="XFD1560" s="67" t="str">
        <f>IF(COUNTIFS($D$3:D1560,D1560,$E$3:E1560,E1560,$F$3:F1560,F1560,$G$3:G1560,G1560)&gt;1,"Duplicate","")</f>
        <v/>
      </c>
    </row>
    <row r="1561" spans="1:9 16384:16384" ht="50.1" customHeight="1">
      <c r="A1561" s="40">
        <v>901</v>
      </c>
      <c r="B1561" s="40" t="s">
        <v>976</v>
      </c>
      <c r="C1561" s="40">
        <v>54</v>
      </c>
      <c r="D1561" s="38" t="str">
        <f>IFERROR(INDEX('budget subgp'!$B$2:$E$67,MATCH(Data!A1561,'budget subgp'!$B$2:$B$67,0),4),"")</f>
        <v>Payment of Recoveries</v>
      </c>
      <c r="E1561" s="40" t="s">
        <v>976</v>
      </c>
      <c r="F1561" s="40">
        <v>3503001</v>
      </c>
      <c r="G1561" s="54" t="s">
        <v>8</v>
      </c>
      <c r="H1561" s="51"/>
      <c r="I1561" s="60" t="s">
        <v>1076</v>
      </c>
      <c r="XFD1561" s="67"/>
    </row>
    <row r="1562" spans="1:9 16384:16384" ht="50.1" customHeight="1">
      <c r="A1562" s="40">
        <v>901</v>
      </c>
      <c r="B1562" s="40" t="s">
        <v>976</v>
      </c>
      <c r="C1562" s="40">
        <v>54</v>
      </c>
      <c r="D1562" s="38" t="str">
        <f>IFERROR(INDEX('budget subgp'!$B$2:$E$67,MATCH(Data!A1562,'budget subgp'!$B$2:$B$67,0),4),"")</f>
        <v>Payment of Recoveries</v>
      </c>
      <c r="E1562" s="40" t="s">
        <v>976</v>
      </c>
      <c r="F1562" s="40">
        <v>3503006</v>
      </c>
      <c r="G1562" s="54" t="s">
        <v>378</v>
      </c>
      <c r="H1562" s="51"/>
      <c r="I1562" s="60" t="s">
        <v>1076</v>
      </c>
      <c r="XFD1562" s="67" t="str">
        <f>IF(COUNTIFS($D$3:D1562,D1562,$E$3:E1562,E1562,$F$3:F1562,F1562,$G$3:G1562,G1562)&gt;1,"Duplicate","")</f>
        <v/>
      </c>
    </row>
    <row r="1563" spans="1:9 16384:16384" ht="50.1" customHeight="1">
      <c r="A1563" s="40">
        <v>901</v>
      </c>
      <c r="B1563" s="40" t="s">
        <v>976</v>
      </c>
      <c r="C1563" s="40">
        <v>54</v>
      </c>
      <c r="D1563" s="38" t="str">
        <f>IFERROR(INDEX('budget subgp'!$B$2:$E$67,MATCH(Data!A1563,'budget subgp'!$B$2:$B$67,0),4),"")</f>
        <v>Payment of Recoveries</v>
      </c>
      <c r="E1563" s="40" t="s">
        <v>976</v>
      </c>
      <c r="F1563" s="40">
        <v>3503002</v>
      </c>
      <c r="G1563" s="54" t="s">
        <v>978</v>
      </c>
      <c r="H1563" s="51"/>
      <c r="I1563" s="60" t="s">
        <v>1076</v>
      </c>
      <c r="XFD1563" s="67"/>
    </row>
    <row r="1564" spans="1:9 16384:16384" ht="50.1" customHeight="1">
      <c r="A1564" s="40">
        <v>901</v>
      </c>
      <c r="B1564" s="40" t="s">
        <v>976</v>
      </c>
      <c r="C1564" s="40">
        <v>54</v>
      </c>
      <c r="D1564" s="38" t="str">
        <f>IFERROR(INDEX('budget subgp'!$B$2:$E$67,MATCH(Data!A1564,'budget subgp'!$B$2:$B$67,0),4),"")</f>
        <v>Payment of Recoveries</v>
      </c>
      <c r="E1564" s="40" t="s">
        <v>976</v>
      </c>
      <c r="F1564" s="40">
        <v>3503003</v>
      </c>
      <c r="G1564" s="54" t="s">
        <v>979</v>
      </c>
      <c r="H1564" s="51"/>
      <c r="I1564" s="60" t="s">
        <v>1076</v>
      </c>
      <c r="XFD1564" s="67" t="str">
        <f>IF(COUNTIFS($D$3:D1564,D1564,$E$3:E1564,E1564,$F$3:F1564,F1564,$G$3:G1564,G1564)&gt;1,"Duplicate","")</f>
        <v/>
      </c>
    </row>
    <row r="1565" spans="1:9 16384:16384" ht="50.1" customHeight="1">
      <c r="A1565" s="40">
        <v>901</v>
      </c>
      <c r="B1565" s="40" t="s">
        <v>976</v>
      </c>
      <c r="C1565" s="40">
        <v>54</v>
      </c>
      <c r="D1565" s="38" t="str">
        <f>IFERROR(INDEX('budget subgp'!$B$2:$E$67,MATCH(Data!A1565,'budget subgp'!$B$2:$B$67,0),4),"")</f>
        <v>Payment of Recoveries</v>
      </c>
      <c r="E1565" s="40" t="s">
        <v>976</v>
      </c>
      <c r="F1565" s="40">
        <v>3503008</v>
      </c>
      <c r="G1565" s="54" t="s">
        <v>385</v>
      </c>
      <c r="H1565" s="51"/>
      <c r="I1565" s="60" t="s">
        <v>1076</v>
      </c>
      <c r="XFD1565" s="67"/>
    </row>
    <row r="1566" spans="1:9 16384:16384" ht="50.1" customHeight="1">
      <c r="A1566" s="40">
        <v>901</v>
      </c>
      <c r="B1566" s="40" t="s">
        <v>976</v>
      </c>
      <c r="C1566" s="40">
        <v>54</v>
      </c>
      <c r="D1566" s="38" t="str">
        <f>IFERROR(INDEX('budget subgp'!$B$2:$E$67,MATCH(Data!A1566,'budget subgp'!$B$2:$B$67,0),4),"")</f>
        <v>Payment of Recoveries</v>
      </c>
      <c r="E1566" s="40" t="s">
        <v>976</v>
      </c>
      <c r="F1566" s="40">
        <v>3503011</v>
      </c>
      <c r="G1566" s="54" t="s">
        <v>390</v>
      </c>
      <c r="H1566" s="51"/>
      <c r="I1566" s="60" t="s">
        <v>1076</v>
      </c>
      <c r="XFD1566" s="67" t="str">
        <f>IF(COUNTIFS($D$3:D1566,D1566,$E$3:E1566,E1566,$F$3:F1566,F1566,$G$3:G1566,G1566)&gt;1,"Duplicate","")</f>
        <v/>
      </c>
    </row>
    <row r="1567" spans="1:9 16384:16384" ht="50.1" customHeight="1">
      <c r="A1567" s="40">
        <v>901</v>
      </c>
      <c r="B1567" s="40" t="s">
        <v>976</v>
      </c>
      <c r="C1567" s="40">
        <v>54</v>
      </c>
      <c r="D1567" s="38" t="str">
        <f>IFERROR(INDEX('budget subgp'!$B$2:$E$67,MATCH(Data!A1567,'budget subgp'!$B$2:$B$67,0),4),"")</f>
        <v>Payment of Recoveries</v>
      </c>
      <c r="E1567" s="40" t="s">
        <v>976</v>
      </c>
      <c r="F1567" s="40">
        <v>3502028</v>
      </c>
      <c r="G1567" s="54" t="s">
        <v>428</v>
      </c>
      <c r="H1567" s="51"/>
      <c r="I1567" s="60" t="s">
        <v>1076</v>
      </c>
      <c r="XFD1567" s="67"/>
    </row>
    <row r="1568" spans="1:9 16384:16384" ht="50.1" customHeight="1">
      <c r="A1568" s="40">
        <v>901</v>
      </c>
      <c r="B1568" s="40" t="s">
        <v>976</v>
      </c>
      <c r="C1568" s="40">
        <v>54</v>
      </c>
      <c r="D1568" s="38" t="str">
        <f>IFERROR(INDEX('budget subgp'!$B$2:$E$67,MATCH(Data!A1568,'budget subgp'!$B$2:$B$67,0),4),"")</f>
        <v>Payment of Recoveries</v>
      </c>
      <c r="E1568" s="40" t="s">
        <v>976</v>
      </c>
      <c r="F1568" s="40">
        <v>3503010</v>
      </c>
      <c r="G1568" s="54" t="s">
        <v>980</v>
      </c>
      <c r="H1568" s="51"/>
      <c r="I1568" s="60" t="s">
        <v>1076</v>
      </c>
      <c r="XFD1568" s="67" t="str">
        <f>IF(COUNTIFS($D$3:D1568,D1568,$E$3:E1568,E1568,$F$3:F1568,F1568,$G$3:G1568,G1568)&gt;1,"Duplicate","")</f>
        <v/>
      </c>
    </row>
    <row r="1569" spans="1:9 16384:16384" ht="50.1" customHeight="1">
      <c r="A1569" s="40">
        <v>901</v>
      </c>
      <c r="B1569" s="40" t="s">
        <v>976</v>
      </c>
      <c r="C1569" s="40">
        <v>54</v>
      </c>
      <c r="D1569" s="38" t="str">
        <f>IFERROR(INDEX('budget subgp'!$B$2:$E$67,MATCH(Data!A1569,'budget subgp'!$B$2:$B$67,0),4),"")</f>
        <v>Payment of Recoveries</v>
      </c>
      <c r="E1569" s="40" t="s">
        <v>976</v>
      </c>
      <c r="F1569" s="40">
        <v>3502025</v>
      </c>
      <c r="G1569" s="54" t="s">
        <v>388</v>
      </c>
      <c r="H1569" s="51"/>
      <c r="I1569" s="60" t="s">
        <v>1076</v>
      </c>
      <c r="XFD1569" s="67"/>
    </row>
    <row r="1570" spans="1:9 16384:16384" ht="50.1" customHeight="1">
      <c r="A1570" s="40">
        <v>901</v>
      </c>
      <c r="B1570" s="40" t="s">
        <v>976</v>
      </c>
      <c r="C1570" s="40">
        <v>54</v>
      </c>
      <c r="D1570" s="38" t="str">
        <f>IFERROR(INDEX('budget subgp'!$B$2:$E$67,MATCH(Data!A1570,'budget subgp'!$B$2:$B$67,0),4),"")</f>
        <v>Payment of Recoveries</v>
      </c>
      <c r="E1570" s="40" t="s">
        <v>976</v>
      </c>
      <c r="F1570" s="40">
        <v>2530701</v>
      </c>
      <c r="G1570" s="54" t="s">
        <v>59</v>
      </c>
      <c r="H1570" s="51"/>
      <c r="I1570" s="60" t="s">
        <v>1076</v>
      </c>
      <c r="XFD1570" s="67" t="str">
        <f>IF(COUNTIFS($D$3:D1570,D1570,$E$3:E1570,E1570,$F$3:F1570,F1570,$G$3:G1570,G1570)&gt;1,"Duplicate","")</f>
        <v/>
      </c>
    </row>
    <row r="1571" spans="1:9 16384:16384" ht="50.1" customHeight="1">
      <c r="A1571" s="40">
        <v>901</v>
      </c>
      <c r="B1571" s="40" t="s">
        <v>976</v>
      </c>
      <c r="C1571" s="40">
        <v>54</v>
      </c>
      <c r="D1571" s="38" t="str">
        <f>IFERROR(INDEX('budget subgp'!$B$2:$E$67,MATCH(Data!A1571,'budget subgp'!$B$2:$B$67,0),4),"")</f>
        <v>Payment of Recoveries</v>
      </c>
      <c r="E1571" s="40" t="s">
        <v>976</v>
      </c>
      <c r="F1571" s="35">
        <v>3503016</v>
      </c>
      <c r="G1571" s="56" t="s">
        <v>1063</v>
      </c>
      <c r="H1571" s="53"/>
      <c r="I1571" s="60" t="s">
        <v>1076</v>
      </c>
      <c r="XFD1571" s="67"/>
    </row>
    <row r="1572" spans="1:9 16384:16384" ht="50.1" customHeight="1">
      <c r="A1572" s="40">
        <v>901</v>
      </c>
      <c r="B1572" s="40" t="s">
        <v>976</v>
      </c>
      <c r="C1572" s="40">
        <v>54</v>
      </c>
      <c r="D1572" s="38" t="str">
        <f>IFERROR(INDEX('budget subgp'!$B$2:$E$67,MATCH(Data!A1572,'budget subgp'!$B$2:$B$67,0),4),"")</f>
        <v>Payment of Recoveries</v>
      </c>
      <c r="E1572" s="40" t="s">
        <v>976</v>
      </c>
      <c r="F1572" s="35">
        <v>3503017</v>
      </c>
      <c r="G1572" s="56" t="s">
        <v>1064</v>
      </c>
      <c r="H1572" s="53"/>
      <c r="I1572" s="60" t="s">
        <v>1076</v>
      </c>
      <c r="XFD1572" s="67" t="str">
        <f>IF(COUNTIFS($D$3:D1572,D1572,$E$3:E1572,E1572,$F$3:F1572,F1572,$G$3:G1572,G1572)&gt;1,"Duplicate","")</f>
        <v/>
      </c>
    </row>
    <row r="1573" spans="1:9 16384:16384" ht="50.1" customHeight="1">
      <c r="A1573" s="40">
        <v>901</v>
      </c>
      <c r="B1573" s="40" t="s">
        <v>976</v>
      </c>
      <c r="C1573" s="40">
        <v>54</v>
      </c>
      <c r="D1573" s="38" t="str">
        <f>IFERROR(INDEX('budget subgp'!$B$2:$E$67,MATCH(Data!A1573,'budget subgp'!$B$2:$B$67,0),4),"")</f>
        <v>Payment of Recoveries</v>
      </c>
      <c r="E1573" s="40" t="s">
        <v>976</v>
      </c>
      <c r="F1573" s="40">
        <v>3502028</v>
      </c>
      <c r="G1573" s="54" t="s">
        <v>428</v>
      </c>
      <c r="H1573" s="51"/>
      <c r="I1573" s="60" t="s">
        <v>1076</v>
      </c>
      <c r="XFD1573" s="67"/>
    </row>
    <row r="1574" spans="1:9 16384:16384" ht="50.1" customHeight="1">
      <c r="A1574" s="40">
        <v>901</v>
      </c>
      <c r="B1574" s="40" t="s">
        <v>976</v>
      </c>
      <c r="C1574" s="40">
        <v>54</v>
      </c>
      <c r="D1574" s="38" t="str">
        <f>IFERROR(INDEX('budget subgp'!$B$2:$E$67,MATCH(Data!A1574,'budget subgp'!$B$2:$B$67,0),4),"")</f>
        <v>Payment of Recoveries</v>
      </c>
      <c r="E1574" s="40" t="s">
        <v>976</v>
      </c>
      <c r="F1574" s="40">
        <v>3503012</v>
      </c>
      <c r="G1574" s="54" t="s">
        <v>387</v>
      </c>
      <c r="H1574" s="51"/>
      <c r="I1574" s="60" t="s">
        <v>1076</v>
      </c>
      <c r="XFD1574" s="67" t="str">
        <f>IF(COUNTIFS($D$3:D1574,D1574,$E$3:E1574,E1574,$F$3:F1574,F1574,$G$3:G1574,G1574)&gt;1,"Duplicate","")</f>
        <v/>
      </c>
    </row>
    <row r="1575" spans="1:9 16384:16384" ht="50.1" customHeight="1">
      <c r="A1575" s="40">
        <v>901</v>
      </c>
      <c r="B1575" s="40" t="s">
        <v>976</v>
      </c>
      <c r="C1575" s="40">
        <v>54</v>
      </c>
      <c r="D1575" s="38" t="str">
        <f>IFERROR(INDEX('budget subgp'!$B$2:$E$67,MATCH(Data!A1575,'budget subgp'!$B$2:$B$67,0),4),"")</f>
        <v>Payment of Recoveries</v>
      </c>
      <c r="E1575" s="40" t="s">
        <v>976</v>
      </c>
      <c r="F1575" s="40">
        <v>3503014</v>
      </c>
      <c r="G1575" s="54" t="s">
        <v>384</v>
      </c>
      <c r="H1575" s="51"/>
      <c r="I1575" s="60" t="s">
        <v>1076</v>
      </c>
      <c r="XFD1575" s="67"/>
    </row>
    <row r="1576" spans="1:9 16384:16384" ht="50.1" customHeight="1">
      <c r="A1576" s="40">
        <v>901</v>
      </c>
      <c r="B1576" s="40" t="s">
        <v>976</v>
      </c>
      <c r="C1576" s="40">
        <v>54</v>
      </c>
      <c r="D1576" s="38" t="str">
        <f>IFERROR(INDEX('budget subgp'!$B$2:$E$67,MATCH(Data!A1576,'budget subgp'!$B$2:$B$67,0),4),"")</f>
        <v>Payment of Recoveries</v>
      </c>
      <c r="E1576" s="40" t="s">
        <v>976</v>
      </c>
      <c r="F1576" s="35">
        <v>3503017</v>
      </c>
      <c r="G1576" s="56" t="s">
        <v>1064</v>
      </c>
      <c r="H1576" s="53"/>
      <c r="I1576" s="60" t="s">
        <v>1076</v>
      </c>
      <c r="XFD1576" s="67"/>
    </row>
    <row r="1577" spans="1:9 16384:16384" ht="50.1" customHeight="1">
      <c r="A1577" s="40">
        <v>911</v>
      </c>
      <c r="B1577" s="40" t="s">
        <v>392</v>
      </c>
      <c r="C1577" s="40">
        <v>55</v>
      </c>
      <c r="D1577" s="38" t="str">
        <f>IFERROR(INDEX('budget subgp'!$B$2:$E$67,MATCH(Data!A1577,'budget subgp'!$B$2:$B$67,0),4),"")</f>
        <v>Payment of Recoveries</v>
      </c>
      <c r="E1577" s="40" t="s">
        <v>392</v>
      </c>
      <c r="F1577" s="40">
        <v>3502004</v>
      </c>
      <c r="G1577" s="54" t="s">
        <v>394</v>
      </c>
      <c r="H1577" s="51"/>
      <c r="I1577" s="60" t="s">
        <v>1076</v>
      </c>
      <c r="XFD1577" s="67" t="str">
        <f>IF(COUNTIFS($D$3:D1577,D1577,$E$3:E1577,E1577,$F$3:F1577,F1577,$G$3:G1577,G1577)&gt;1,"Duplicate","")</f>
        <v/>
      </c>
    </row>
    <row r="1578" spans="1:9 16384:16384" ht="50.1" customHeight="1">
      <c r="A1578" s="40">
        <v>911</v>
      </c>
      <c r="B1578" s="40" t="s">
        <v>392</v>
      </c>
      <c r="C1578" s="40">
        <v>55</v>
      </c>
      <c r="D1578" s="38" t="str">
        <f>IFERROR(INDEX('budget subgp'!$B$2:$E$67,MATCH(Data!A1578,'budget subgp'!$B$2:$B$67,0),4),"")</f>
        <v>Payment of Recoveries</v>
      </c>
      <c r="E1578" s="40" t="s">
        <v>392</v>
      </c>
      <c r="F1578" s="40">
        <v>3502006</v>
      </c>
      <c r="G1578" s="54" t="s">
        <v>395</v>
      </c>
      <c r="H1578" s="51"/>
      <c r="I1578" s="60" t="s">
        <v>1076</v>
      </c>
      <c r="XFD1578" s="67"/>
    </row>
    <row r="1579" spans="1:9 16384:16384" ht="50.1" customHeight="1">
      <c r="A1579" s="40">
        <v>911</v>
      </c>
      <c r="B1579" s="40" t="s">
        <v>392</v>
      </c>
      <c r="C1579" s="40">
        <v>55</v>
      </c>
      <c r="D1579" s="38" t="str">
        <f>IFERROR(INDEX('budget subgp'!$B$2:$E$67,MATCH(Data!A1579,'budget subgp'!$B$2:$B$67,0),4),"")</f>
        <v>Payment of Recoveries</v>
      </c>
      <c r="E1579" s="40" t="s">
        <v>392</v>
      </c>
      <c r="F1579" s="40">
        <v>3502007</v>
      </c>
      <c r="G1579" s="54" t="s">
        <v>396</v>
      </c>
      <c r="H1579" s="51"/>
      <c r="I1579" s="60" t="s">
        <v>1076</v>
      </c>
      <c r="XFD1579" s="67" t="str">
        <f>IF(COUNTIFS($D$3:D1579,D1579,$E$3:E1579,E1579,$F$3:F1579,F1579,$G$3:G1579,G1579)&gt;1,"Duplicate","")</f>
        <v/>
      </c>
    </row>
    <row r="1580" spans="1:9 16384:16384" ht="50.1" customHeight="1">
      <c r="A1580" s="40">
        <v>911</v>
      </c>
      <c r="B1580" s="40" t="s">
        <v>392</v>
      </c>
      <c r="C1580" s="40">
        <v>55</v>
      </c>
      <c r="D1580" s="38" t="str">
        <f>IFERROR(INDEX('budget subgp'!$B$2:$E$67,MATCH(Data!A1580,'budget subgp'!$B$2:$B$67,0),4),"")</f>
        <v>Payment of Recoveries</v>
      </c>
      <c r="E1580" s="40" t="s">
        <v>392</v>
      </c>
      <c r="F1580" s="40">
        <v>3502012</v>
      </c>
      <c r="G1580" s="54" t="s">
        <v>391</v>
      </c>
      <c r="H1580" s="51"/>
      <c r="I1580" s="60" t="s">
        <v>1076</v>
      </c>
      <c r="XFD1580" s="67"/>
    </row>
    <row r="1581" spans="1:9 16384:16384" ht="50.1" customHeight="1">
      <c r="A1581" s="40">
        <v>911</v>
      </c>
      <c r="B1581" s="40" t="s">
        <v>392</v>
      </c>
      <c r="C1581" s="40">
        <v>55</v>
      </c>
      <c r="D1581" s="38" t="str">
        <f>IFERROR(INDEX('budget subgp'!$B$2:$E$67,MATCH(Data!A1581,'budget subgp'!$B$2:$B$67,0),4),"")</f>
        <v>Payment of Recoveries</v>
      </c>
      <c r="E1581" s="40" t="s">
        <v>392</v>
      </c>
      <c r="F1581" s="40">
        <v>3502015</v>
      </c>
      <c r="G1581" s="54" t="s">
        <v>981</v>
      </c>
      <c r="H1581" s="51"/>
      <c r="I1581" s="60" t="s">
        <v>1076</v>
      </c>
      <c r="XFD1581" s="67" t="str">
        <f>IF(COUNTIFS($D$3:D1581,D1581,$E$3:E1581,E1581,$F$3:F1581,F1581,$G$3:G1581,G1581)&gt;1,"Duplicate","")</f>
        <v/>
      </c>
    </row>
    <row r="1582" spans="1:9 16384:16384" ht="50.1" customHeight="1">
      <c r="A1582" s="40">
        <v>911</v>
      </c>
      <c r="B1582" s="40" t="s">
        <v>392</v>
      </c>
      <c r="C1582" s="40">
        <v>55</v>
      </c>
      <c r="D1582" s="38" t="str">
        <f>IFERROR(INDEX('budget subgp'!$B$2:$E$67,MATCH(Data!A1582,'budget subgp'!$B$2:$B$67,0),4),"")</f>
        <v>Payment of Recoveries</v>
      </c>
      <c r="E1582" s="40" t="s">
        <v>392</v>
      </c>
      <c r="F1582" s="40">
        <v>3502016</v>
      </c>
      <c r="G1582" s="54" t="s">
        <v>982</v>
      </c>
      <c r="H1582" s="51"/>
      <c r="I1582" s="60" t="s">
        <v>1076</v>
      </c>
      <c r="XFD1582" s="67"/>
    </row>
    <row r="1583" spans="1:9 16384:16384" ht="50.1" customHeight="1">
      <c r="A1583" s="40">
        <v>911</v>
      </c>
      <c r="B1583" s="40" t="s">
        <v>392</v>
      </c>
      <c r="C1583" s="40">
        <v>55</v>
      </c>
      <c r="D1583" s="38" t="str">
        <f>IFERROR(INDEX('budget subgp'!$B$2:$E$67,MATCH(Data!A1583,'budget subgp'!$B$2:$B$67,0),4),"")</f>
        <v>Payment of Recoveries</v>
      </c>
      <c r="E1583" s="40" t="s">
        <v>392</v>
      </c>
      <c r="F1583" s="40">
        <v>3502021</v>
      </c>
      <c r="G1583" s="54" t="s">
        <v>393</v>
      </c>
      <c r="H1583" s="51"/>
      <c r="I1583" s="60" t="s">
        <v>1076</v>
      </c>
      <c r="XFD1583" s="67" t="str">
        <f>IF(COUNTIFS($D$3:D1583,D1583,$E$3:E1583,E1583,$F$3:F1583,F1583,$G$3:G1583,G1583)&gt;1,"Duplicate","")</f>
        <v/>
      </c>
    </row>
    <row r="1584" spans="1:9 16384:16384" ht="50.1" customHeight="1">
      <c r="A1584" s="40">
        <v>911</v>
      </c>
      <c r="B1584" s="40" t="s">
        <v>392</v>
      </c>
      <c r="C1584" s="40">
        <v>55</v>
      </c>
      <c r="D1584" s="38" t="str">
        <f>IFERROR(INDEX('budget subgp'!$B$2:$E$67,MATCH(Data!A1584,'budget subgp'!$B$2:$B$67,0),4),"")</f>
        <v>Payment of Recoveries</v>
      </c>
      <c r="E1584" s="40" t="s">
        <v>392</v>
      </c>
      <c r="F1584" s="40">
        <v>3502022</v>
      </c>
      <c r="G1584" s="54" t="s">
        <v>397</v>
      </c>
      <c r="H1584" s="51"/>
      <c r="I1584" s="60" t="s">
        <v>1076</v>
      </c>
      <c r="XFD1584" s="67"/>
    </row>
    <row r="1585" spans="1:9 16384:16384" ht="50.1" customHeight="1">
      <c r="A1585" s="40">
        <v>911</v>
      </c>
      <c r="B1585" s="40" t="s">
        <v>392</v>
      </c>
      <c r="C1585" s="40">
        <v>55</v>
      </c>
      <c r="D1585" s="38" t="str">
        <f>IFERROR(INDEX('budget subgp'!$B$2:$E$67,MATCH(Data!A1585,'budget subgp'!$B$2:$B$67,0),4),"")</f>
        <v>Payment of Recoveries</v>
      </c>
      <c r="E1585" s="40" t="s">
        <v>392</v>
      </c>
      <c r="F1585" s="40">
        <v>3502023</v>
      </c>
      <c r="G1585" s="54" t="s">
        <v>398</v>
      </c>
      <c r="H1585" s="51"/>
      <c r="I1585" s="60" t="s">
        <v>1076</v>
      </c>
      <c r="XFD1585" s="67" t="str">
        <f>IF(COUNTIFS($D$3:D1585,D1585,$E$3:E1585,E1585,$F$3:F1585,F1585,$G$3:G1585,G1585)&gt;1,"Duplicate","")</f>
        <v/>
      </c>
    </row>
    <row r="1586" spans="1:9 16384:16384" ht="50.1" customHeight="1">
      <c r="A1586" s="40">
        <v>911</v>
      </c>
      <c r="B1586" s="40" t="s">
        <v>392</v>
      </c>
      <c r="C1586" s="40">
        <v>55</v>
      </c>
      <c r="D1586" s="38" t="str">
        <f>IFERROR(INDEX('budget subgp'!$B$2:$E$67,MATCH(Data!A1586,'budget subgp'!$B$2:$B$67,0),4),"")</f>
        <v>Payment of Recoveries</v>
      </c>
      <c r="E1586" s="40" t="s">
        <v>392</v>
      </c>
      <c r="F1586" s="40">
        <v>3502030</v>
      </c>
      <c r="G1586" s="54" t="s">
        <v>399</v>
      </c>
      <c r="H1586" s="51"/>
      <c r="I1586" s="60" t="s">
        <v>1076</v>
      </c>
      <c r="XFD1586" s="67"/>
    </row>
    <row r="1587" spans="1:9 16384:16384" ht="50.1" customHeight="1">
      <c r="A1587" s="40">
        <v>911</v>
      </c>
      <c r="B1587" s="40" t="s">
        <v>392</v>
      </c>
      <c r="C1587" s="40">
        <v>55</v>
      </c>
      <c r="D1587" s="38" t="str">
        <f>IFERROR(INDEX('budget subgp'!$B$2:$E$67,MATCH(Data!A1587,'budget subgp'!$B$2:$B$67,0),4),"")</f>
        <v>Payment of Recoveries</v>
      </c>
      <c r="E1587" s="40" t="s">
        <v>392</v>
      </c>
      <c r="F1587" s="40">
        <v>3502033</v>
      </c>
      <c r="G1587" s="54" t="s">
        <v>400</v>
      </c>
      <c r="H1587" s="51"/>
      <c r="I1587" s="60" t="s">
        <v>1076</v>
      </c>
      <c r="XFD1587" s="67" t="str">
        <f>IF(COUNTIFS($D$3:D1587,D1587,$E$3:E1587,E1587,$F$3:F1587,F1587,$G$3:G1587,G1587)&gt;1,"Duplicate","")</f>
        <v/>
      </c>
    </row>
    <row r="1588" spans="1:9 16384:16384" ht="50.1" customHeight="1">
      <c r="A1588" s="40">
        <v>911</v>
      </c>
      <c r="B1588" s="40" t="s">
        <v>392</v>
      </c>
      <c r="C1588" s="40">
        <v>55</v>
      </c>
      <c r="D1588" s="38" t="str">
        <f>IFERROR(INDEX('budget subgp'!$B$2:$E$67,MATCH(Data!A1588,'budget subgp'!$B$2:$B$67,0),4),"")</f>
        <v>Payment of Recoveries</v>
      </c>
      <c r="E1588" s="40" t="s">
        <v>392</v>
      </c>
      <c r="F1588" s="40">
        <v>3502037</v>
      </c>
      <c r="G1588" s="54" t="s">
        <v>401</v>
      </c>
      <c r="H1588" s="51"/>
      <c r="I1588" s="60" t="s">
        <v>1076</v>
      </c>
      <c r="XFD1588" s="67"/>
    </row>
    <row r="1589" spans="1:9 16384:16384" ht="50.1" customHeight="1">
      <c r="A1589" s="40">
        <v>911</v>
      </c>
      <c r="B1589" s="40" t="s">
        <v>392</v>
      </c>
      <c r="C1589" s="40">
        <v>55</v>
      </c>
      <c r="D1589" s="38" t="str">
        <f>IFERROR(INDEX('budget subgp'!$B$2:$E$67,MATCH(Data!A1589,'budget subgp'!$B$2:$B$67,0),4),"")</f>
        <v>Payment of Recoveries</v>
      </c>
      <c r="E1589" s="40" t="s">
        <v>392</v>
      </c>
      <c r="F1589" s="40">
        <v>3502038</v>
      </c>
      <c r="G1589" s="54" t="s">
        <v>402</v>
      </c>
      <c r="H1589" s="51"/>
      <c r="I1589" s="60" t="s">
        <v>1076</v>
      </c>
      <c r="XFD1589" s="67" t="str">
        <f>IF(COUNTIFS($D$3:D1589,D1589,$E$3:E1589,E1589,$F$3:F1589,F1589,$G$3:G1589,G1589)&gt;1,"Duplicate","")</f>
        <v/>
      </c>
    </row>
    <row r="1590" spans="1:9 16384:16384" ht="50.1" customHeight="1">
      <c r="A1590" s="40">
        <v>911</v>
      </c>
      <c r="B1590" s="40" t="s">
        <v>392</v>
      </c>
      <c r="C1590" s="40">
        <v>55</v>
      </c>
      <c r="D1590" s="38" t="str">
        <f>IFERROR(INDEX('budget subgp'!$B$2:$E$67,MATCH(Data!A1590,'budget subgp'!$B$2:$B$67,0),4),"")</f>
        <v>Payment of Recoveries</v>
      </c>
      <c r="E1590" s="40" t="s">
        <v>392</v>
      </c>
      <c r="F1590" s="40">
        <v>3502039</v>
      </c>
      <c r="G1590" s="54" t="s">
        <v>403</v>
      </c>
      <c r="H1590" s="51"/>
      <c r="I1590" s="60" t="s">
        <v>1076</v>
      </c>
      <c r="XFD1590" s="67"/>
    </row>
    <row r="1591" spans="1:9 16384:16384" ht="50.1" customHeight="1">
      <c r="A1591" s="40">
        <v>911</v>
      </c>
      <c r="B1591" s="40" t="s">
        <v>392</v>
      </c>
      <c r="C1591" s="40">
        <v>55</v>
      </c>
      <c r="D1591" s="38" t="str">
        <f>IFERROR(INDEX('budget subgp'!$B$2:$E$67,MATCH(Data!A1591,'budget subgp'!$B$2:$B$67,0),4),"")</f>
        <v>Payment of Recoveries</v>
      </c>
      <c r="E1591" s="40" t="s">
        <v>392</v>
      </c>
      <c r="F1591" s="40">
        <v>3501116</v>
      </c>
      <c r="G1591" s="54" t="s">
        <v>453</v>
      </c>
      <c r="H1591" s="51"/>
      <c r="I1591" s="60" t="s">
        <v>1076</v>
      </c>
      <c r="XFD1591" s="67" t="str">
        <f>IF(COUNTIFS($D$3:D1591,D1591,$E$3:E1591,E1591,$F$3:F1591,F1591,$G$3:G1591,G1591)&gt;1,"Duplicate","")</f>
        <v/>
      </c>
    </row>
    <row r="1592" spans="1:9 16384:16384" ht="50.1" customHeight="1">
      <c r="A1592" s="40">
        <v>911</v>
      </c>
      <c r="B1592" s="40" t="s">
        <v>392</v>
      </c>
      <c r="C1592" s="40">
        <v>55</v>
      </c>
      <c r="D1592" s="38" t="str">
        <f>IFERROR(INDEX('budget subgp'!$B$2:$E$67,MATCH(Data!A1592,'budget subgp'!$B$2:$B$67,0),4),"")</f>
        <v>Payment of Recoveries</v>
      </c>
      <c r="E1592" s="40" t="s">
        <v>392</v>
      </c>
      <c r="F1592" s="40">
        <v>3501108</v>
      </c>
      <c r="G1592" s="54" t="s">
        <v>452</v>
      </c>
      <c r="H1592" s="51"/>
      <c r="I1592" s="60" t="s">
        <v>1076</v>
      </c>
      <c r="XFD1592" s="67"/>
    </row>
    <row r="1593" spans="1:9 16384:16384" ht="50.1" customHeight="1">
      <c r="A1593" s="40">
        <v>911</v>
      </c>
      <c r="B1593" s="40" t="s">
        <v>392</v>
      </c>
      <c r="C1593" s="40">
        <v>55</v>
      </c>
      <c r="D1593" s="38" t="str">
        <f>IFERROR(INDEX('budget subgp'!$B$2:$E$67,MATCH(Data!A1593,'budget subgp'!$B$2:$B$67,0),4),"")</f>
        <v>Payment of Recoveries</v>
      </c>
      <c r="E1593" s="40" t="s">
        <v>392</v>
      </c>
      <c r="F1593" s="40">
        <v>3502040</v>
      </c>
      <c r="G1593" s="54" t="s">
        <v>404</v>
      </c>
      <c r="H1593" s="51"/>
      <c r="I1593" s="60" t="s">
        <v>1076</v>
      </c>
      <c r="XFD1593" s="67" t="str">
        <f>IF(COUNTIFS($D$3:D1593,D1593,$E$3:E1593,E1593,$F$3:F1593,F1593,$G$3:G1593,G1593)&gt;1,"Duplicate","")</f>
        <v/>
      </c>
    </row>
    <row r="1594" spans="1:9 16384:16384" ht="50.1" customHeight="1">
      <c r="A1594" s="40">
        <v>911</v>
      </c>
      <c r="B1594" s="40" t="s">
        <v>392</v>
      </c>
      <c r="C1594" s="40">
        <v>55</v>
      </c>
      <c r="D1594" s="38" t="str">
        <f>IFERROR(INDEX('budget subgp'!$B$2:$E$67,MATCH(Data!A1594,'budget subgp'!$B$2:$B$67,0),4),"")</f>
        <v>Payment of Recoveries</v>
      </c>
      <c r="E1594" s="40" t="s">
        <v>392</v>
      </c>
      <c r="F1594" s="40">
        <v>3502041</v>
      </c>
      <c r="G1594" s="54" t="s">
        <v>405</v>
      </c>
      <c r="H1594" s="51"/>
      <c r="I1594" s="60" t="s">
        <v>1076</v>
      </c>
      <c r="XFD1594" s="67"/>
    </row>
    <row r="1595" spans="1:9 16384:16384" ht="50.1" customHeight="1">
      <c r="A1595" s="40">
        <v>911</v>
      </c>
      <c r="B1595" s="40" t="s">
        <v>392</v>
      </c>
      <c r="C1595" s="40">
        <v>55</v>
      </c>
      <c r="D1595" s="38" t="str">
        <f>IFERROR(INDEX('budget subgp'!$B$2:$E$67,MATCH(Data!A1595,'budget subgp'!$B$2:$B$67,0),4),"")</f>
        <v>Payment of Recoveries</v>
      </c>
      <c r="E1595" s="40" t="s">
        <v>392</v>
      </c>
      <c r="F1595" s="40">
        <v>3501301</v>
      </c>
      <c r="G1595" s="54" t="s">
        <v>407</v>
      </c>
      <c r="H1595" s="51"/>
      <c r="I1595" s="60" t="s">
        <v>1076</v>
      </c>
      <c r="XFD1595" s="67" t="str">
        <f>IF(COUNTIFS($D$3:D1595,D1595,$E$3:E1595,E1595,$F$3:F1595,F1595,$G$3:G1595,G1595)&gt;1,"Duplicate","")</f>
        <v/>
      </c>
    </row>
    <row r="1596" spans="1:9 16384:16384" ht="50.1" customHeight="1">
      <c r="A1596" s="40">
        <v>911</v>
      </c>
      <c r="B1596" s="40" t="s">
        <v>392</v>
      </c>
      <c r="C1596" s="40">
        <v>55</v>
      </c>
      <c r="D1596" s="38" t="str">
        <f>IFERROR(INDEX('budget subgp'!$B$2:$E$67,MATCH(Data!A1596,'budget subgp'!$B$2:$B$67,0),4),"")</f>
        <v>Payment of Recoveries</v>
      </c>
      <c r="E1596" s="40" t="s">
        <v>392</v>
      </c>
      <c r="F1596" s="40">
        <v>3501302</v>
      </c>
      <c r="G1596" s="54" t="s">
        <v>408</v>
      </c>
      <c r="H1596" s="51"/>
      <c r="I1596" s="60" t="s">
        <v>1076</v>
      </c>
      <c r="XFD1596" s="67"/>
    </row>
    <row r="1597" spans="1:9 16384:16384" ht="50.1" customHeight="1">
      <c r="A1597" s="40">
        <v>911</v>
      </c>
      <c r="B1597" s="40" t="s">
        <v>392</v>
      </c>
      <c r="C1597" s="40">
        <v>55</v>
      </c>
      <c r="D1597" s="38" t="str">
        <f>IFERROR(INDEX('budget subgp'!$B$2:$E$67,MATCH(Data!A1597,'budget subgp'!$B$2:$B$67,0),4),"")</f>
        <v>Payment of Recoveries</v>
      </c>
      <c r="E1597" s="40" t="s">
        <v>392</v>
      </c>
      <c r="F1597" s="40">
        <v>3502001</v>
      </c>
      <c r="G1597" s="54" t="s">
        <v>409</v>
      </c>
      <c r="H1597" s="51"/>
      <c r="I1597" s="60" t="s">
        <v>1076</v>
      </c>
      <c r="XFD1597" s="67" t="str">
        <f>IF(COUNTIFS($D$3:D1597,D1597,$E$3:E1597,E1597,$F$3:F1597,F1597,$G$3:G1597,G1597)&gt;1,"Duplicate","")</f>
        <v/>
      </c>
    </row>
    <row r="1598" spans="1:9 16384:16384" ht="50.1" customHeight="1">
      <c r="A1598" s="40">
        <v>911</v>
      </c>
      <c r="B1598" s="40" t="s">
        <v>392</v>
      </c>
      <c r="C1598" s="40">
        <v>55</v>
      </c>
      <c r="D1598" s="38" t="str">
        <f>IFERROR(INDEX('budget subgp'!$B$2:$E$67,MATCH(Data!A1598,'budget subgp'!$B$2:$B$67,0),4),"")</f>
        <v>Payment of Recoveries</v>
      </c>
      <c r="E1598" s="40" t="s">
        <v>392</v>
      </c>
      <c r="F1598" s="40">
        <v>3502002</v>
      </c>
      <c r="G1598" s="54" t="s">
        <v>410</v>
      </c>
      <c r="H1598" s="51"/>
      <c r="I1598" s="60" t="s">
        <v>1076</v>
      </c>
      <c r="XFD1598" s="67"/>
    </row>
    <row r="1599" spans="1:9 16384:16384" ht="50.1" customHeight="1">
      <c r="A1599" s="40">
        <v>911</v>
      </c>
      <c r="B1599" s="40" t="s">
        <v>392</v>
      </c>
      <c r="C1599" s="40">
        <v>55</v>
      </c>
      <c r="D1599" s="38" t="str">
        <f>IFERROR(INDEX('budget subgp'!$B$2:$E$67,MATCH(Data!A1599,'budget subgp'!$B$2:$B$67,0),4),"")</f>
        <v>Payment of Recoveries</v>
      </c>
      <c r="E1599" s="40" t="s">
        <v>392</v>
      </c>
      <c r="F1599" s="40">
        <v>3502003</v>
      </c>
      <c r="G1599" s="54" t="s">
        <v>411</v>
      </c>
      <c r="H1599" s="51"/>
      <c r="I1599" s="60" t="s">
        <v>1076</v>
      </c>
      <c r="XFD1599" s="67" t="str">
        <f>IF(COUNTIFS($D$3:D1599,D1599,$E$3:E1599,E1599,$F$3:F1599,F1599,$G$3:G1599,G1599)&gt;1,"Duplicate","")</f>
        <v/>
      </c>
    </row>
    <row r="1600" spans="1:9 16384:16384" ht="50.1" customHeight="1">
      <c r="A1600" s="40">
        <v>911</v>
      </c>
      <c r="B1600" s="40" t="s">
        <v>392</v>
      </c>
      <c r="C1600" s="40">
        <v>55</v>
      </c>
      <c r="D1600" s="38" t="str">
        <f>IFERROR(INDEX('budget subgp'!$B$2:$E$67,MATCH(Data!A1600,'budget subgp'!$B$2:$B$67,0),4),"")</f>
        <v>Payment of Recoveries</v>
      </c>
      <c r="E1600" s="40" t="s">
        <v>392</v>
      </c>
      <c r="F1600" s="40">
        <v>3502005</v>
      </c>
      <c r="G1600" s="54" t="s">
        <v>412</v>
      </c>
      <c r="H1600" s="51"/>
      <c r="I1600" s="60" t="s">
        <v>1076</v>
      </c>
      <c r="XFD1600" s="67"/>
    </row>
    <row r="1601" spans="1:9 16384:16384" ht="50.1" customHeight="1">
      <c r="A1601" s="40">
        <v>911</v>
      </c>
      <c r="B1601" s="40" t="s">
        <v>392</v>
      </c>
      <c r="C1601" s="40">
        <v>55</v>
      </c>
      <c r="D1601" s="38" t="str">
        <f>IFERROR(INDEX('budget subgp'!$B$2:$E$67,MATCH(Data!A1601,'budget subgp'!$B$2:$B$67,0),4),"")</f>
        <v>Payment of Recoveries</v>
      </c>
      <c r="E1601" s="40" t="s">
        <v>392</v>
      </c>
      <c r="F1601" s="40">
        <v>3502008</v>
      </c>
      <c r="G1601" s="54" t="s">
        <v>413</v>
      </c>
      <c r="H1601" s="51"/>
      <c r="I1601" s="60" t="s">
        <v>1076</v>
      </c>
      <c r="XFD1601" s="67" t="str">
        <f>IF(COUNTIFS($D$3:D1601,D1601,$E$3:E1601,E1601,$F$3:F1601,F1601,$G$3:G1601,G1601)&gt;1,"Duplicate","")</f>
        <v/>
      </c>
    </row>
    <row r="1602" spans="1:9 16384:16384" ht="50.1" customHeight="1">
      <c r="A1602" s="40">
        <v>911</v>
      </c>
      <c r="B1602" s="40" t="s">
        <v>392</v>
      </c>
      <c r="C1602" s="40">
        <v>55</v>
      </c>
      <c r="D1602" s="38" t="str">
        <f>IFERROR(INDEX('budget subgp'!$B$2:$E$67,MATCH(Data!A1602,'budget subgp'!$B$2:$B$67,0),4),"")</f>
        <v>Payment of Recoveries</v>
      </c>
      <c r="E1602" s="40" t="s">
        <v>392</v>
      </c>
      <c r="F1602" s="40">
        <v>3502009</v>
      </c>
      <c r="G1602" s="54" t="s">
        <v>414</v>
      </c>
      <c r="H1602" s="51"/>
      <c r="I1602" s="60" t="s">
        <v>1076</v>
      </c>
      <c r="XFD1602" s="67"/>
    </row>
    <row r="1603" spans="1:9 16384:16384" ht="50.1" customHeight="1">
      <c r="A1603" s="40">
        <v>911</v>
      </c>
      <c r="B1603" s="40" t="s">
        <v>392</v>
      </c>
      <c r="C1603" s="40">
        <v>55</v>
      </c>
      <c r="D1603" s="38" t="str">
        <f>IFERROR(INDEX('budget subgp'!$B$2:$E$67,MATCH(Data!A1603,'budget subgp'!$B$2:$B$67,0),4),"")</f>
        <v>Payment of Recoveries</v>
      </c>
      <c r="E1603" s="40" t="s">
        <v>392</v>
      </c>
      <c r="F1603" s="40">
        <v>3502010</v>
      </c>
      <c r="G1603" s="54" t="s">
        <v>415</v>
      </c>
      <c r="H1603" s="51"/>
      <c r="I1603" s="60" t="s">
        <v>1076</v>
      </c>
      <c r="XFD1603" s="67" t="str">
        <f>IF(COUNTIFS($D$3:D1603,D1603,$E$3:E1603,E1603,$F$3:F1603,F1603,$G$3:G1603,G1603)&gt;1,"Duplicate","")</f>
        <v/>
      </c>
    </row>
    <row r="1604" spans="1:9 16384:16384" ht="50.1" customHeight="1">
      <c r="A1604" s="40">
        <v>911</v>
      </c>
      <c r="B1604" s="40" t="s">
        <v>392</v>
      </c>
      <c r="C1604" s="40">
        <v>55</v>
      </c>
      <c r="D1604" s="38" t="str">
        <f>IFERROR(INDEX('budget subgp'!$B$2:$E$67,MATCH(Data!A1604,'budget subgp'!$B$2:$B$67,0),4),"")</f>
        <v>Payment of Recoveries</v>
      </c>
      <c r="E1604" s="40" t="s">
        <v>392</v>
      </c>
      <c r="F1604" s="40">
        <v>3502011</v>
      </c>
      <c r="G1604" s="54" t="s">
        <v>416</v>
      </c>
      <c r="H1604" s="51"/>
      <c r="I1604" s="60" t="s">
        <v>1076</v>
      </c>
      <c r="XFD1604" s="67"/>
    </row>
    <row r="1605" spans="1:9 16384:16384" ht="50.1" customHeight="1">
      <c r="A1605" s="40">
        <v>911</v>
      </c>
      <c r="B1605" s="40" t="s">
        <v>392</v>
      </c>
      <c r="C1605" s="40">
        <v>55</v>
      </c>
      <c r="D1605" s="38" t="str">
        <f>IFERROR(INDEX('budget subgp'!$B$2:$E$67,MATCH(Data!A1605,'budget subgp'!$B$2:$B$67,0),4),"")</f>
        <v>Payment of Recoveries</v>
      </c>
      <c r="E1605" s="40" t="s">
        <v>392</v>
      </c>
      <c r="F1605" s="40">
        <v>3502013</v>
      </c>
      <c r="G1605" s="54" t="s">
        <v>417</v>
      </c>
      <c r="H1605" s="51"/>
      <c r="I1605" s="60" t="s">
        <v>1076</v>
      </c>
      <c r="XFD1605" s="67" t="str">
        <f>IF(COUNTIFS($D$3:D1605,D1605,$E$3:E1605,E1605,$F$3:F1605,F1605,$G$3:G1605,G1605)&gt;1,"Duplicate","")</f>
        <v/>
      </c>
    </row>
    <row r="1606" spans="1:9 16384:16384" ht="50.1" customHeight="1">
      <c r="A1606" s="40">
        <v>911</v>
      </c>
      <c r="B1606" s="40" t="s">
        <v>392</v>
      </c>
      <c r="C1606" s="40">
        <v>55</v>
      </c>
      <c r="D1606" s="38" t="str">
        <f>IFERROR(INDEX('budget subgp'!$B$2:$E$67,MATCH(Data!A1606,'budget subgp'!$B$2:$B$67,0),4),"")</f>
        <v>Payment of Recoveries</v>
      </c>
      <c r="E1606" s="40" t="s">
        <v>392</v>
      </c>
      <c r="F1606" s="40">
        <v>3502014</v>
      </c>
      <c r="G1606" s="54" t="s">
        <v>406</v>
      </c>
      <c r="H1606" s="51"/>
      <c r="I1606" s="60" t="s">
        <v>1076</v>
      </c>
      <c r="XFD1606" s="67"/>
    </row>
    <row r="1607" spans="1:9 16384:16384" ht="50.1" customHeight="1">
      <c r="A1607" s="40">
        <v>911</v>
      </c>
      <c r="B1607" s="40" t="s">
        <v>392</v>
      </c>
      <c r="C1607" s="40">
        <v>55</v>
      </c>
      <c r="D1607" s="38" t="str">
        <f>IFERROR(INDEX('budget subgp'!$B$2:$E$67,MATCH(Data!A1607,'budget subgp'!$B$2:$B$67,0),4),"")</f>
        <v>Payment of Recoveries</v>
      </c>
      <c r="E1607" s="40" t="s">
        <v>392</v>
      </c>
      <c r="F1607" s="40">
        <v>3502017</v>
      </c>
      <c r="G1607" s="54" t="s">
        <v>418</v>
      </c>
      <c r="H1607" s="51"/>
      <c r="I1607" s="60" t="s">
        <v>1076</v>
      </c>
      <c r="XFD1607" s="67" t="str">
        <f>IF(COUNTIFS($D$3:D1607,D1607,$E$3:E1607,E1607,$F$3:F1607,F1607,$G$3:G1607,G1607)&gt;1,"Duplicate","")</f>
        <v/>
      </c>
    </row>
    <row r="1608" spans="1:9 16384:16384" ht="50.1" customHeight="1">
      <c r="A1608" s="40">
        <v>911</v>
      </c>
      <c r="B1608" s="40" t="s">
        <v>392</v>
      </c>
      <c r="C1608" s="40">
        <v>55</v>
      </c>
      <c r="D1608" s="38" t="str">
        <f>IFERROR(INDEX('budget subgp'!$B$2:$E$67,MATCH(Data!A1608,'budget subgp'!$B$2:$B$67,0),4),"")</f>
        <v>Payment of Recoveries</v>
      </c>
      <c r="E1608" s="40" t="s">
        <v>392</v>
      </c>
      <c r="F1608" s="40">
        <v>3502018</v>
      </c>
      <c r="G1608" s="54" t="s">
        <v>419</v>
      </c>
      <c r="H1608" s="51"/>
      <c r="I1608" s="60" t="s">
        <v>1076</v>
      </c>
      <c r="XFD1608" s="67"/>
    </row>
    <row r="1609" spans="1:9 16384:16384" ht="50.1" customHeight="1">
      <c r="A1609" s="40">
        <v>911</v>
      </c>
      <c r="B1609" s="40" t="s">
        <v>392</v>
      </c>
      <c r="C1609" s="40">
        <v>55</v>
      </c>
      <c r="D1609" s="38" t="str">
        <f>IFERROR(INDEX('budget subgp'!$B$2:$E$67,MATCH(Data!A1609,'budget subgp'!$B$2:$B$67,0),4),"")</f>
        <v>Payment of Recoveries</v>
      </c>
      <c r="E1609" s="40" t="s">
        <v>392</v>
      </c>
      <c r="F1609" s="40">
        <v>3502019</v>
      </c>
      <c r="G1609" s="54" t="s">
        <v>420</v>
      </c>
      <c r="H1609" s="51"/>
      <c r="I1609" s="60" t="s">
        <v>1076</v>
      </c>
      <c r="XFD1609" s="67" t="str">
        <f>IF(COUNTIFS($D$3:D1609,D1609,$E$3:E1609,E1609,$F$3:F1609,F1609,$G$3:G1609,G1609)&gt;1,"Duplicate","")</f>
        <v/>
      </c>
    </row>
    <row r="1610" spans="1:9 16384:16384" ht="50.1" customHeight="1">
      <c r="A1610" s="40">
        <v>911</v>
      </c>
      <c r="B1610" s="40" t="s">
        <v>392</v>
      </c>
      <c r="C1610" s="40">
        <v>55</v>
      </c>
      <c r="D1610" s="38" t="str">
        <f>IFERROR(INDEX('budget subgp'!$B$2:$E$67,MATCH(Data!A1610,'budget subgp'!$B$2:$B$67,0),4),"")</f>
        <v>Payment of Recoveries</v>
      </c>
      <c r="E1610" s="40" t="s">
        <v>392</v>
      </c>
      <c r="F1610" s="40">
        <v>3502020</v>
      </c>
      <c r="G1610" s="54" t="s">
        <v>421</v>
      </c>
      <c r="H1610" s="51"/>
      <c r="I1610" s="60" t="s">
        <v>1076</v>
      </c>
      <c r="XFD1610" s="67"/>
    </row>
    <row r="1611" spans="1:9 16384:16384" ht="50.1" customHeight="1">
      <c r="A1611" s="40">
        <v>911</v>
      </c>
      <c r="B1611" s="40" t="s">
        <v>392</v>
      </c>
      <c r="C1611" s="40">
        <v>55</v>
      </c>
      <c r="D1611" s="38" t="str">
        <f>IFERROR(INDEX('budget subgp'!$B$2:$E$67,MATCH(Data!A1611,'budget subgp'!$B$2:$B$67,0),4),"")</f>
        <v>Payment of Recoveries</v>
      </c>
      <c r="E1611" s="40" t="s">
        <v>392</v>
      </c>
      <c r="F1611" s="40">
        <v>3502024</v>
      </c>
      <c r="G1611" s="54" t="s">
        <v>422</v>
      </c>
      <c r="H1611" s="51"/>
      <c r="I1611" s="60" t="s">
        <v>1076</v>
      </c>
      <c r="XFD1611" s="67" t="str">
        <f>IF(COUNTIFS($D$3:D1611,D1611,$E$3:E1611,E1611,$F$3:F1611,F1611,$G$3:G1611,G1611)&gt;1,"Duplicate","")</f>
        <v/>
      </c>
    </row>
    <row r="1612" spans="1:9 16384:16384" ht="50.1" customHeight="1">
      <c r="A1612" s="40">
        <v>911</v>
      </c>
      <c r="B1612" s="40" t="s">
        <v>392</v>
      </c>
      <c r="C1612" s="40">
        <v>55</v>
      </c>
      <c r="D1612" s="38" t="str">
        <f>IFERROR(INDEX('budget subgp'!$B$2:$E$67,MATCH(Data!A1612,'budget subgp'!$B$2:$B$67,0),4),"")</f>
        <v>Payment of Recoveries</v>
      </c>
      <c r="E1612" s="40" t="s">
        <v>392</v>
      </c>
      <c r="F1612" s="40">
        <v>3501106</v>
      </c>
      <c r="G1612" s="54" t="s">
        <v>487</v>
      </c>
      <c r="H1612" s="51"/>
      <c r="I1612" s="60" t="s">
        <v>1076</v>
      </c>
      <c r="XFD1612" s="67"/>
    </row>
    <row r="1613" spans="1:9 16384:16384" ht="50.1" customHeight="1">
      <c r="A1613" s="40">
        <v>911</v>
      </c>
      <c r="B1613" s="40" t="s">
        <v>392</v>
      </c>
      <c r="C1613" s="40">
        <v>55</v>
      </c>
      <c r="D1613" s="38" t="str">
        <f>IFERROR(INDEX('budget subgp'!$B$2:$E$67,MATCH(Data!A1613,'budget subgp'!$B$2:$B$67,0),4),"")</f>
        <v>Payment of Recoveries</v>
      </c>
      <c r="E1613" s="40" t="s">
        <v>392</v>
      </c>
      <c r="F1613" s="40">
        <v>3502031</v>
      </c>
      <c r="G1613" s="54" t="s">
        <v>423</v>
      </c>
      <c r="H1613" s="51"/>
      <c r="I1613" s="60" t="s">
        <v>1076</v>
      </c>
      <c r="XFD1613" s="67" t="str">
        <f>IF(COUNTIFS($D$3:D1613,D1613,$E$3:E1613,E1613,$F$3:F1613,F1613,$G$3:G1613,G1613)&gt;1,"Duplicate","")</f>
        <v/>
      </c>
    </row>
    <row r="1614" spans="1:9 16384:16384" ht="50.1" customHeight="1">
      <c r="A1614" s="40">
        <v>911</v>
      </c>
      <c r="B1614" s="40" t="s">
        <v>392</v>
      </c>
      <c r="C1614" s="40">
        <v>55</v>
      </c>
      <c r="D1614" s="38" t="str">
        <f>IFERROR(INDEX('budget subgp'!$B$2:$E$67,MATCH(Data!A1614,'budget subgp'!$B$2:$B$67,0),4),"")</f>
        <v>Payment of Recoveries</v>
      </c>
      <c r="E1614" s="40" t="s">
        <v>392</v>
      </c>
      <c r="F1614" s="40">
        <v>3502032</v>
      </c>
      <c r="G1614" s="54" t="s">
        <v>424</v>
      </c>
      <c r="H1614" s="51"/>
      <c r="I1614" s="60" t="s">
        <v>1076</v>
      </c>
      <c r="XFD1614" s="67"/>
    </row>
    <row r="1615" spans="1:9 16384:16384" ht="50.1" customHeight="1">
      <c r="A1615" s="40">
        <v>911</v>
      </c>
      <c r="B1615" s="40" t="s">
        <v>392</v>
      </c>
      <c r="C1615" s="40">
        <v>55</v>
      </c>
      <c r="D1615" s="38" t="str">
        <f>IFERROR(INDEX('budget subgp'!$B$2:$E$67,MATCH(Data!A1615,'budget subgp'!$B$2:$B$67,0),4),"")</f>
        <v>Payment of Recoveries</v>
      </c>
      <c r="E1615" s="40" t="s">
        <v>392</v>
      </c>
      <c r="F1615" s="40">
        <v>3502034</v>
      </c>
      <c r="G1615" s="54" t="s">
        <v>425</v>
      </c>
      <c r="H1615" s="51"/>
      <c r="I1615" s="60" t="s">
        <v>1076</v>
      </c>
      <c r="XFD1615" s="67" t="str">
        <f>IF(COUNTIFS($D$3:D1615,D1615,$E$3:E1615,E1615,$F$3:F1615,F1615,$G$3:G1615,G1615)&gt;1,"Duplicate","")</f>
        <v/>
      </c>
    </row>
    <row r="1616" spans="1:9 16384:16384" ht="50.1" customHeight="1">
      <c r="A1616" s="40">
        <v>911</v>
      </c>
      <c r="B1616" s="40" t="s">
        <v>392</v>
      </c>
      <c r="C1616" s="40">
        <v>55</v>
      </c>
      <c r="D1616" s="38" t="str">
        <f>IFERROR(INDEX('budget subgp'!$B$2:$E$67,MATCH(Data!A1616,'budget subgp'!$B$2:$B$67,0),4),"")</f>
        <v>Payment of Recoveries</v>
      </c>
      <c r="E1616" s="40" t="s">
        <v>392</v>
      </c>
      <c r="F1616" s="40">
        <v>3502035</v>
      </c>
      <c r="G1616" s="54" t="s">
        <v>426</v>
      </c>
      <c r="H1616" s="51"/>
      <c r="I1616" s="60" t="s">
        <v>1076</v>
      </c>
      <c r="XFD1616" s="67"/>
    </row>
    <row r="1617" spans="1:9 16384:16384" ht="50.1" customHeight="1">
      <c r="A1617" s="40">
        <v>911</v>
      </c>
      <c r="B1617" s="40" t="s">
        <v>392</v>
      </c>
      <c r="C1617" s="40">
        <v>55</v>
      </c>
      <c r="D1617" s="38" t="str">
        <f>IFERROR(INDEX('budget subgp'!$B$2:$E$67,MATCH(Data!A1617,'budget subgp'!$B$2:$B$67,0),4),"")</f>
        <v>Payment of Recoveries</v>
      </c>
      <c r="E1617" s="40" t="s">
        <v>392</v>
      </c>
      <c r="F1617" s="40">
        <v>3502036</v>
      </c>
      <c r="G1617" s="54" t="s">
        <v>427</v>
      </c>
      <c r="H1617" s="51"/>
      <c r="I1617" s="60" t="s">
        <v>1076</v>
      </c>
      <c r="XFD1617" s="67" t="str">
        <f>IF(COUNTIFS($D$3:D1617,D1617,$E$3:E1617,E1617,$F$3:F1617,F1617,$G$3:G1617,G1617)&gt;1,"Duplicate","")</f>
        <v/>
      </c>
    </row>
    <row r="1618" spans="1:9 16384:16384" ht="50.1" customHeight="1">
      <c r="A1618" s="40">
        <v>911</v>
      </c>
      <c r="B1618" s="40" t="s">
        <v>392</v>
      </c>
      <c r="C1618" s="40">
        <v>55</v>
      </c>
      <c r="D1618" s="38" t="str">
        <f>IFERROR(INDEX('budget subgp'!$B$2:$E$67,MATCH(Data!A1618,'budget subgp'!$B$2:$B$67,0),4),"")</f>
        <v>Payment of Recoveries</v>
      </c>
      <c r="E1618" s="40" t="s">
        <v>392</v>
      </c>
      <c r="F1618" s="40">
        <v>3501104</v>
      </c>
      <c r="G1618" s="54" t="s">
        <v>335</v>
      </c>
      <c r="H1618" s="51"/>
      <c r="I1618" s="60" t="s">
        <v>1076</v>
      </c>
      <c r="XFD1618" s="67"/>
    </row>
    <row r="1619" spans="1:9 16384:16384" ht="50.1" customHeight="1">
      <c r="A1619" s="40">
        <v>911</v>
      </c>
      <c r="B1619" s="40" t="s">
        <v>392</v>
      </c>
      <c r="C1619" s="40">
        <v>55</v>
      </c>
      <c r="D1619" s="38" t="str">
        <f>IFERROR(INDEX('budget subgp'!$B$2:$E$67,MATCH(Data!A1619,'budget subgp'!$B$2:$B$67,0),4),"")</f>
        <v>Payment of Recoveries</v>
      </c>
      <c r="E1619" s="40" t="s">
        <v>392</v>
      </c>
      <c r="F1619" s="40">
        <v>3502025</v>
      </c>
      <c r="G1619" s="54" t="s">
        <v>388</v>
      </c>
      <c r="H1619" s="51"/>
      <c r="I1619" s="60" t="s">
        <v>1076</v>
      </c>
      <c r="XFD1619" s="67" t="str">
        <f>IF(COUNTIFS($D$3:D1619,D1619,$E$3:E1619,E1619,$F$3:F1619,F1619,$G$3:G1619,G1619)&gt;1,"Duplicate","")</f>
        <v/>
      </c>
    </row>
    <row r="1620" spans="1:9 16384:16384" ht="50.1" customHeight="1">
      <c r="A1620" s="40">
        <v>911</v>
      </c>
      <c r="B1620" s="40" t="s">
        <v>392</v>
      </c>
      <c r="C1620" s="40">
        <v>55</v>
      </c>
      <c r="D1620" s="38" t="str">
        <f>IFERROR(INDEX('budget subgp'!$B$2:$E$67,MATCH(Data!A1620,'budget subgp'!$B$2:$B$67,0),4),"")</f>
        <v>Payment of Recoveries</v>
      </c>
      <c r="E1620" s="40" t="s">
        <v>392</v>
      </c>
      <c r="F1620" s="40">
        <v>3501107</v>
      </c>
      <c r="G1620" s="54" t="s">
        <v>488</v>
      </c>
      <c r="H1620" s="51"/>
      <c r="I1620" s="60" t="s">
        <v>1076</v>
      </c>
      <c r="XFD1620" s="67"/>
    </row>
    <row r="1621" spans="1:9 16384:16384" ht="50.1" customHeight="1">
      <c r="A1621" s="40">
        <v>911</v>
      </c>
      <c r="B1621" s="40" t="s">
        <v>392</v>
      </c>
      <c r="C1621" s="40">
        <v>55</v>
      </c>
      <c r="D1621" s="38" t="str">
        <f>IFERROR(INDEX('budget subgp'!$B$2:$E$67,MATCH(Data!A1621,'budget subgp'!$B$2:$B$67,0),4),"")</f>
        <v>Payment of Recoveries</v>
      </c>
      <c r="E1621" s="40" t="s">
        <v>392</v>
      </c>
      <c r="F1621" s="40">
        <v>1101001</v>
      </c>
      <c r="G1621" s="54" t="s">
        <v>12</v>
      </c>
      <c r="H1621" s="51"/>
      <c r="I1621" s="61" t="s">
        <v>1094</v>
      </c>
      <c r="XFD1621" s="67" t="str">
        <f>IF(COUNTIFS($D$3:D1621,D1621,$E$3:E1621,E1621,$F$3:F1621,F1621,$G$3:G1621,G1621)&gt;1,"Duplicate","")</f>
        <v/>
      </c>
    </row>
    <row r="1622" spans="1:9 16384:16384" ht="50.1" customHeight="1">
      <c r="A1622" s="40">
        <v>911</v>
      </c>
      <c r="B1622" s="40" t="s">
        <v>392</v>
      </c>
      <c r="C1622" s="40">
        <v>55</v>
      </c>
      <c r="D1622" s="38" t="str">
        <f>IFERROR(INDEX('budget subgp'!$B$2:$E$67,MATCH(Data!A1622,'budget subgp'!$B$2:$B$67,0),4),"")</f>
        <v>Payment of Recoveries</v>
      </c>
      <c r="E1622" s="40" t="s">
        <v>392</v>
      </c>
      <c r="F1622" s="40">
        <v>4601001</v>
      </c>
      <c r="G1622" s="54" t="s">
        <v>375</v>
      </c>
      <c r="H1622" s="51"/>
      <c r="I1622" s="63" t="s">
        <v>1106</v>
      </c>
      <c r="XFD1622" s="67"/>
    </row>
    <row r="1623" spans="1:9 16384:16384" ht="50.1" customHeight="1">
      <c r="A1623" s="40">
        <v>911</v>
      </c>
      <c r="B1623" s="40" t="s">
        <v>392</v>
      </c>
      <c r="C1623" s="40">
        <v>55</v>
      </c>
      <c r="D1623" s="38" t="str">
        <f>IFERROR(INDEX('budget subgp'!$B$2:$E$67,MATCH(Data!A1623,'budget subgp'!$B$2:$B$67,0),4),"")</f>
        <v>Payment of Recoveries</v>
      </c>
      <c r="E1623" s="40" t="s">
        <v>392</v>
      </c>
      <c r="F1623" s="40">
        <v>3502042</v>
      </c>
      <c r="G1623" s="54" t="s">
        <v>430</v>
      </c>
      <c r="H1623" s="51"/>
      <c r="I1623" s="60" t="s">
        <v>1076</v>
      </c>
      <c r="XFD1623" s="67" t="str">
        <f>IF(COUNTIFS($D$3:D1623,D1623,$E$3:E1623,E1623,$F$3:F1623,F1623,$G$3:G1623,G1623)&gt;1,"Duplicate","")</f>
        <v/>
      </c>
    </row>
    <row r="1624" spans="1:9 16384:16384" ht="50.1" customHeight="1">
      <c r="A1624" s="40">
        <v>911</v>
      </c>
      <c r="B1624" s="40" t="s">
        <v>392</v>
      </c>
      <c r="C1624" s="40">
        <v>55</v>
      </c>
      <c r="D1624" s="38" t="str">
        <f>IFERROR(INDEX('budget subgp'!$B$2:$E$67,MATCH(Data!A1624,'budget subgp'!$B$2:$B$67,0),4),"")</f>
        <v>Payment of Recoveries</v>
      </c>
      <c r="E1624" s="40" t="s">
        <v>392</v>
      </c>
      <c r="F1624" s="40">
        <v>3502027</v>
      </c>
      <c r="G1624" s="54" t="s">
        <v>386</v>
      </c>
      <c r="H1624" s="51"/>
      <c r="I1624" s="60" t="s">
        <v>1076</v>
      </c>
      <c r="XFD1624" s="67"/>
    </row>
    <row r="1625" spans="1:9 16384:16384" ht="50.1" customHeight="1">
      <c r="A1625" s="40">
        <v>911</v>
      </c>
      <c r="B1625" s="40" t="s">
        <v>392</v>
      </c>
      <c r="C1625" s="40">
        <v>55</v>
      </c>
      <c r="D1625" s="38" t="str">
        <f>IFERROR(INDEX('budget subgp'!$B$2:$E$67,MATCH(Data!A1625,'budget subgp'!$B$2:$B$67,0),4),"")</f>
        <v>Payment of Recoveries</v>
      </c>
      <c r="E1625" s="40" t="s">
        <v>392</v>
      </c>
      <c r="F1625" s="40">
        <v>3502028</v>
      </c>
      <c r="G1625" s="54" t="s">
        <v>428</v>
      </c>
      <c r="H1625" s="51"/>
      <c r="I1625" s="60" t="s">
        <v>1076</v>
      </c>
      <c r="XFD1625" s="67" t="str">
        <f>IF(COUNTIFS($D$3:D1625,D1625,$E$3:E1625,E1625,$F$3:F1625,F1625,$G$3:G1625,G1625)&gt;1,"Duplicate","")</f>
        <v/>
      </c>
    </row>
    <row r="1626" spans="1:9 16384:16384" ht="50.1" customHeight="1">
      <c r="A1626" s="40">
        <v>911</v>
      </c>
      <c r="B1626" s="40" t="s">
        <v>392</v>
      </c>
      <c r="C1626" s="40">
        <v>55</v>
      </c>
      <c r="D1626" s="38" t="str">
        <f>IFERROR(INDEX('budget subgp'!$B$2:$E$67,MATCH(Data!A1626,'budget subgp'!$B$2:$B$67,0),4),"")</f>
        <v>Payment of Recoveries</v>
      </c>
      <c r="E1626" s="40" t="s">
        <v>392</v>
      </c>
      <c r="F1626" s="40">
        <v>3502029</v>
      </c>
      <c r="G1626" s="54" t="s">
        <v>429</v>
      </c>
      <c r="H1626" s="51"/>
      <c r="I1626" s="60" t="s">
        <v>1076</v>
      </c>
      <c r="XFD1626" s="67"/>
    </row>
    <row r="1627" spans="1:9 16384:16384" ht="50.1" customHeight="1">
      <c r="A1627" s="40">
        <v>921</v>
      </c>
      <c r="B1627" s="40" t="s">
        <v>431</v>
      </c>
      <c r="C1627" s="40">
        <v>56</v>
      </c>
      <c r="D1627" s="38" t="str">
        <f>IFERROR(INDEX('budget subgp'!$B$2:$E$67,MATCH(Data!A1627,'budget subgp'!$B$2:$B$67,0),4),"")</f>
        <v>Payment of Recoveries</v>
      </c>
      <c r="E1627" s="40" t="s">
        <v>431</v>
      </c>
      <c r="F1627" s="40">
        <v>2522601</v>
      </c>
      <c r="G1627" s="54" t="s">
        <v>983</v>
      </c>
      <c r="H1627" s="51"/>
      <c r="I1627" s="60" t="s">
        <v>1076</v>
      </c>
      <c r="XFD1627" s="67" t="str">
        <f>IF(COUNTIFS($D$3:D1627,D1627,$E$3:E1627,E1627,$F$3:F1627,F1627,$G$3:G1627,G1627)&gt;1,"Duplicate","")</f>
        <v/>
      </c>
    </row>
    <row r="1628" spans="1:9 16384:16384" ht="50.1" customHeight="1">
      <c r="A1628" s="40">
        <v>921</v>
      </c>
      <c r="B1628" s="40" t="s">
        <v>431</v>
      </c>
      <c r="C1628" s="40">
        <v>56</v>
      </c>
      <c r="D1628" s="38" t="str">
        <f>IFERROR(INDEX('budget subgp'!$B$2:$E$67,MATCH(Data!A1628,'budget subgp'!$B$2:$B$67,0),4),"")</f>
        <v>Payment of Recoveries</v>
      </c>
      <c r="E1628" s="40" t="s">
        <v>431</v>
      </c>
      <c r="F1628" s="40">
        <v>2808002</v>
      </c>
      <c r="G1628" s="54" t="s">
        <v>676</v>
      </c>
      <c r="H1628" s="51"/>
      <c r="I1628" s="61" t="s">
        <v>1101</v>
      </c>
      <c r="XFD1628" s="67"/>
    </row>
    <row r="1629" spans="1:9 16384:16384" ht="50.1" customHeight="1">
      <c r="A1629" s="40">
        <v>921</v>
      </c>
      <c r="B1629" s="40" t="s">
        <v>431</v>
      </c>
      <c r="C1629" s="40">
        <v>56</v>
      </c>
      <c r="D1629" s="38" t="str">
        <f>IFERROR(INDEX('budget subgp'!$B$2:$E$67,MATCH(Data!A1629,'budget subgp'!$B$2:$B$67,0),4),"")</f>
        <v>Payment of Recoveries</v>
      </c>
      <c r="E1629" s="40" t="s">
        <v>431</v>
      </c>
      <c r="F1629" s="40">
        <v>3502018</v>
      </c>
      <c r="G1629" s="54" t="s">
        <v>419</v>
      </c>
      <c r="H1629" s="51"/>
      <c r="I1629" s="60" t="s">
        <v>1076</v>
      </c>
      <c r="XFD1629" s="67" t="str">
        <f>IF(COUNTIFS($D$3:D1629,D1629,$E$3:E1629,E1629,$F$3:F1629,F1629,$G$3:G1629,G1629)&gt;1,"Duplicate","")</f>
        <v/>
      </c>
    </row>
    <row r="1630" spans="1:9 16384:16384" ht="54" customHeight="1">
      <c r="A1630" s="35">
        <v>181</v>
      </c>
      <c r="B1630" s="40" t="s">
        <v>187</v>
      </c>
      <c r="C1630" s="49">
        <v>9</v>
      </c>
      <c r="D1630" s="38" t="str">
        <f>IFERROR(INDEX('budget subgp'!$B$2:$E$67,MATCH(Data!A1630,'budget subgp'!$B$2:$B$67,0),4),"")</f>
        <v>Own Source Revenue</v>
      </c>
      <c r="E1630" s="40" t="s">
        <v>187</v>
      </c>
      <c r="F1630" s="35">
        <v>1709001</v>
      </c>
      <c r="G1630" s="56" t="s">
        <v>1053</v>
      </c>
      <c r="H1630" s="53"/>
      <c r="I1630" s="58" t="s">
        <v>1095</v>
      </c>
      <c r="XFD1630" s="67"/>
    </row>
    <row r="1631" spans="1:9 16384:16384" ht="24" customHeight="1">
      <c r="A1631" s="47"/>
      <c r="B1631" s="48"/>
      <c r="C1631" s="48"/>
      <c r="D1631" s="38"/>
      <c r="E1631" s="40"/>
      <c r="F1631" s="35"/>
      <c r="G1631" s="39" t="s">
        <v>1112</v>
      </c>
      <c r="H1631" s="50">
        <f>SUBTOTAL(9,H3:H1630)</f>
        <v>172180000</v>
      </c>
      <c r="I1631" s="37"/>
    </row>
    <row r="1632" spans="1:9 16384:16384" ht="24.95" customHeight="1">
      <c r="A1632" s="46"/>
      <c r="B1632" s="46"/>
      <c r="C1632" s="46"/>
      <c r="D1632" s="46"/>
      <c r="E1632" s="46"/>
      <c r="F1632" s="46"/>
      <c r="G1632" s="46"/>
      <c r="H1632" s="46"/>
      <c r="I1632" s="46"/>
    </row>
    <row r="1633" hidden="1"/>
    <row r="1634" hidden="1"/>
    <row r="1635" hidden="1"/>
    <row r="1636" hidden="1"/>
    <row r="1637" hidden="1"/>
    <row r="1638" hidden="1"/>
    <row r="1639" hidden="1"/>
    <row r="1640" hidden="1"/>
    <row r="1641" hidden="1"/>
    <row r="1642" hidden="1"/>
    <row r="1643" hidden="1"/>
    <row r="1644" hidden="1"/>
    <row r="1645" hidden="1"/>
    <row r="1646" hidden="1"/>
  </sheetData>
  <sheetProtection password="8659" sheet="1" objects="1" scenarios="1" sort="0" autoFilter="0"/>
  <autoFilter ref="D2:I1630"/>
  <mergeCells count="1">
    <mergeCell ref="A1:I1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Header>Page &amp;P of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644"/>
  <sheetViews>
    <sheetView topLeftCell="A1626" workbookViewId="0">
      <selection activeCell="C1" sqref="C1:G1643"/>
    </sheetView>
  </sheetViews>
  <sheetFormatPr defaultColWidth="12.5703125" defaultRowHeight="15.75" customHeight="1"/>
  <cols>
    <col min="4" max="4" width="37.85546875" customWidth="1"/>
    <col min="6" max="6" width="30" customWidth="1"/>
  </cols>
  <sheetData>
    <row r="1" spans="1:7" ht="12.75">
      <c r="A1" s="1" t="s">
        <v>1022</v>
      </c>
      <c r="B1" s="1" t="s">
        <v>1023</v>
      </c>
      <c r="C1" s="1" t="s">
        <v>1024</v>
      </c>
      <c r="D1" s="1" t="s">
        <v>1025</v>
      </c>
      <c r="E1" s="1" t="s">
        <v>1024</v>
      </c>
      <c r="F1" s="1" t="s">
        <v>1025</v>
      </c>
      <c r="G1" s="1" t="s">
        <v>1026</v>
      </c>
    </row>
    <row r="2" spans="1:7" ht="15.75" customHeight="1">
      <c r="A2" s="1">
        <v>1</v>
      </c>
      <c r="B2" s="1">
        <v>1</v>
      </c>
      <c r="C2" s="1">
        <v>1100101</v>
      </c>
      <c r="D2" s="1" t="s">
        <v>0</v>
      </c>
      <c r="E2" s="1">
        <v>101</v>
      </c>
      <c r="F2" s="1" t="s">
        <v>1</v>
      </c>
      <c r="G2" s="1">
        <v>1</v>
      </c>
    </row>
    <row r="3" spans="1:7" ht="15.75" customHeight="1">
      <c r="A3" s="1">
        <v>5</v>
      </c>
      <c r="B3" s="1">
        <v>5</v>
      </c>
      <c r="C3" s="1">
        <v>1100105</v>
      </c>
      <c r="D3" s="1" t="s">
        <v>2</v>
      </c>
      <c r="E3" s="1">
        <v>101</v>
      </c>
      <c r="F3" s="1" t="s">
        <v>1</v>
      </c>
      <c r="G3" s="1">
        <v>1</v>
      </c>
    </row>
    <row r="4" spans="1:7" ht="15.75" customHeight="1">
      <c r="A4" s="1">
        <v>6</v>
      </c>
      <c r="B4" s="1">
        <v>6</v>
      </c>
      <c r="C4" s="1">
        <v>1100106</v>
      </c>
      <c r="D4" s="1" t="s">
        <v>3</v>
      </c>
      <c r="E4" s="1">
        <v>101</v>
      </c>
      <c r="F4" s="1" t="s">
        <v>1</v>
      </c>
      <c r="G4" s="1">
        <v>1</v>
      </c>
    </row>
    <row r="5" spans="1:7" ht="15.75" customHeight="1">
      <c r="A5" s="1">
        <v>9</v>
      </c>
      <c r="B5" s="1">
        <v>9</v>
      </c>
      <c r="C5" s="1">
        <v>1108001</v>
      </c>
      <c r="D5" s="1" t="s">
        <v>4</v>
      </c>
      <c r="E5" s="1">
        <v>101</v>
      </c>
      <c r="F5" s="1" t="s">
        <v>1</v>
      </c>
      <c r="G5" s="1">
        <v>1</v>
      </c>
    </row>
    <row r="6" spans="1:7" ht="15.75" customHeight="1">
      <c r="A6" s="1">
        <v>11</v>
      </c>
      <c r="B6" s="1">
        <v>11</v>
      </c>
      <c r="C6" s="1">
        <v>1108003</v>
      </c>
      <c r="D6" s="1" t="s">
        <v>5</v>
      </c>
      <c r="E6" s="1">
        <v>101</v>
      </c>
      <c r="F6" s="1" t="s">
        <v>1</v>
      </c>
      <c r="G6" s="1">
        <v>1</v>
      </c>
    </row>
    <row r="7" spans="1:7" ht="15.75" customHeight="1">
      <c r="A7" s="1">
        <v>12</v>
      </c>
      <c r="B7" s="1">
        <v>12</v>
      </c>
      <c r="C7" s="1">
        <v>1108099</v>
      </c>
      <c r="D7" s="1" t="s">
        <v>6</v>
      </c>
      <c r="E7" s="1">
        <v>101</v>
      </c>
      <c r="F7" s="1" t="s">
        <v>1</v>
      </c>
      <c r="G7" s="1">
        <v>1</v>
      </c>
    </row>
    <row r="8" spans="1:7" ht="15.75" customHeight="1">
      <c r="A8" s="1">
        <v>13</v>
      </c>
      <c r="B8" s="1">
        <v>1049</v>
      </c>
      <c r="C8" s="1">
        <v>1108004</v>
      </c>
      <c r="D8" s="1" t="s">
        <v>7</v>
      </c>
      <c r="E8" s="1">
        <v>101</v>
      </c>
      <c r="F8" s="1" t="s">
        <v>1</v>
      </c>
      <c r="G8" s="1">
        <v>1</v>
      </c>
    </row>
    <row r="9" spans="1:7" ht="15.75" customHeight="1">
      <c r="A9" s="1">
        <v>2354</v>
      </c>
      <c r="B9" s="1">
        <v>811</v>
      </c>
      <c r="C9" s="1">
        <v>3503001</v>
      </c>
      <c r="D9" s="1" t="s">
        <v>8</v>
      </c>
      <c r="E9" s="1">
        <v>101</v>
      </c>
      <c r="F9" s="1" t="s">
        <v>1</v>
      </c>
      <c r="G9" s="1">
        <v>1</v>
      </c>
    </row>
    <row r="10" spans="1:7" ht="15.75" customHeight="1">
      <c r="A10" s="1">
        <v>2</v>
      </c>
      <c r="B10" s="1">
        <v>2</v>
      </c>
      <c r="C10" s="1">
        <v>1100102</v>
      </c>
      <c r="D10" s="1" t="s">
        <v>9</v>
      </c>
      <c r="E10" s="1">
        <v>101</v>
      </c>
      <c r="F10" s="1" t="s">
        <v>1</v>
      </c>
      <c r="G10" s="1">
        <v>1</v>
      </c>
    </row>
    <row r="11" spans="1:7" ht="15.75" customHeight="1">
      <c r="A11" s="1">
        <v>3</v>
      </c>
      <c r="B11" s="1">
        <v>3</v>
      </c>
      <c r="C11" s="1">
        <v>1100103</v>
      </c>
      <c r="D11" s="1" t="s">
        <v>10</v>
      </c>
      <c r="E11" s="1">
        <v>101</v>
      </c>
      <c r="F11" s="1" t="s">
        <v>1</v>
      </c>
      <c r="G11" s="1">
        <v>1</v>
      </c>
    </row>
    <row r="12" spans="1:7" ht="15.75" customHeight="1">
      <c r="A12" s="1">
        <v>4</v>
      </c>
      <c r="B12" s="1">
        <v>4</v>
      </c>
      <c r="C12" s="1">
        <v>1100104</v>
      </c>
      <c r="D12" s="1" t="s">
        <v>11</v>
      </c>
      <c r="E12" s="1">
        <v>101</v>
      </c>
      <c r="F12" s="1" t="s">
        <v>1</v>
      </c>
      <c r="G12" s="1">
        <v>1</v>
      </c>
    </row>
    <row r="13" spans="1:7" ht="15.75" customHeight="1">
      <c r="A13" s="1">
        <v>7</v>
      </c>
      <c r="B13" s="1">
        <v>7</v>
      </c>
      <c r="C13" s="1">
        <v>1101001</v>
      </c>
      <c r="D13" s="1" t="s">
        <v>12</v>
      </c>
      <c r="E13" s="1">
        <v>101</v>
      </c>
      <c r="F13" s="1" t="s">
        <v>1</v>
      </c>
      <c r="G13" s="1">
        <v>1</v>
      </c>
    </row>
    <row r="14" spans="1:7" ht="15.75" customHeight="1">
      <c r="A14" s="1">
        <v>8</v>
      </c>
      <c r="B14" s="1">
        <v>8</v>
      </c>
      <c r="C14" s="1">
        <v>1101002</v>
      </c>
      <c r="D14" s="1" t="s">
        <v>13</v>
      </c>
      <c r="E14" s="1">
        <v>101</v>
      </c>
      <c r="F14" s="1" t="s">
        <v>1</v>
      </c>
      <c r="G14" s="1">
        <v>1</v>
      </c>
    </row>
    <row r="15" spans="1:7" ht="15.75" customHeight="1">
      <c r="A15" s="1">
        <v>10</v>
      </c>
      <c r="B15" s="1">
        <v>10</v>
      </c>
      <c r="C15" s="1">
        <v>1108002</v>
      </c>
      <c r="D15" s="1" t="s">
        <v>14</v>
      </c>
      <c r="E15" s="1">
        <v>101</v>
      </c>
      <c r="F15" s="1" t="s">
        <v>1</v>
      </c>
      <c r="G15" s="1">
        <v>1</v>
      </c>
    </row>
    <row r="16" spans="1:7" ht="15.75" customHeight="1">
      <c r="A16" s="1">
        <v>1386</v>
      </c>
      <c r="B16" s="1">
        <v>1235</v>
      </c>
      <c r="C16" s="1">
        <v>1100107</v>
      </c>
      <c r="D16" s="1" t="s">
        <v>15</v>
      </c>
      <c r="E16" s="1">
        <v>101</v>
      </c>
      <c r="F16" s="1" t="s">
        <v>1</v>
      </c>
      <c r="G16" s="1">
        <v>1</v>
      </c>
    </row>
    <row r="17" spans="1:7" ht="15.75" customHeight="1">
      <c r="A17" s="1">
        <v>1387</v>
      </c>
      <c r="B17" s="1">
        <v>1236</v>
      </c>
      <c r="C17" s="1">
        <v>1100108</v>
      </c>
      <c r="D17" s="1" t="s">
        <v>16</v>
      </c>
      <c r="E17" s="1">
        <v>101</v>
      </c>
      <c r="F17" s="1" t="s">
        <v>1</v>
      </c>
      <c r="G17" s="1">
        <v>1</v>
      </c>
    </row>
    <row r="18" spans="1:7" ht="15.75" customHeight="1">
      <c r="A18" s="1">
        <v>24</v>
      </c>
      <c r="B18" s="1">
        <v>21</v>
      </c>
      <c r="C18" s="1">
        <v>1301003</v>
      </c>
      <c r="D18" s="1" t="s">
        <v>17</v>
      </c>
      <c r="E18" s="1">
        <v>111</v>
      </c>
      <c r="F18" s="1" t="s">
        <v>18</v>
      </c>
      <c r="G18" s="1">
        <v>2</v>
      </c>
    </row>
    <row r="19" spans="1:7" ht="15.75" customHeight="1">
      <c r="A19" s="1">
        <v>25</v>
      </c>
      <c r="B19" s="1">
        <v>22</v>
      </c>
      <c r="C19" s="1">
        <v>1301004</v>
      </c>
      <c r="D19" s="1" t="s">
        <v>19</v>
      </c>
      <c r="E19" s="1">
        <v>111</v>
      </c>
      <c r="F19" s="1" t="s">
        <v>18</v>
      </c>
      <c r="G19" s="1">
        <v>2</v>
      </c>
    </row>
    <row r="20" spans="1:7" ht="15.75" customHeight="1">
      <c r="A20" s="1">
        <v>28</v>
      </c>
      <c r="B20" s="1">
        <v>25</v>
      </c>
      <c r="C20" s="1">
        <v>1302001</v>
      </c>
      <c r="D20" s="1" t="s">
        <v>20</v>
      </c>
      <c r="E20" s="1">
        <v>111</v>
      </c>
      <c r="F20" s="1" t="s">
        <v>18</v>
      </c>
      <c r="G20" s="1">
        <v>2</v>
      </c>
    </row>
    <row r="21" spans="1:7" ht="12.75">
      <c r="A21" s="1">
        <v>29</v>
      </c>
      <c r="B21" s="1">
        <v>26</v>
      </c>
      <c r="C21" s="1">
        <v>1302002</v>
      </c>
      <c r="D21" s="1" t="s">
        <v>21</v>
      </c>
      <c r="E21" s="1">
        <v>111</v>
      </c>
      <c r="F21" s="1" t="s">
        <v>18</v>
      </c>
      <c r="G21" s="1">
        <v>2</v>
      </c>
    </row>
    <row r="22" spans="1:7" ht="12.75">
      <c r="A22" s="1">
        <v>30</v>
      </c>
      <c r="B22" s="1">
        <v>27</v>
      </c>
      <c r="C22" s="1">
        <v>1302003</v>
      </c>
      <c r="D22" s="1" t="s">
        <v>22</v>
      </c>
      <c r="E22" s="1">
        <v>111</v>
      </c>
      <c r="F22" s="1" t="s">
        <v>18</v>
      </c>
      <c r="G22" s="1">
        <v>2</v>
      </c>
    </row>
    <row r="23" spans="1:7" ht="12.75">
      <c r="A23" s="1">
        <v>2526</v>
      </c>
      <c r="B23" s="1">
        <v>1360</v>
      </c>
      <c r="C23" s="1">
        <v>1304002</v>
      </c>
      <c r="D23" s="1" t="s">
        <v>23</v>
      </c>
      <c r="E23" s="1">
        <v>111</v>
      </c>
      <c r="F23" s="1" t="s">
        <v>18</v>
      </c>
      <c r="G23" s="1">
        <v>2</v>
      </c>
    </row>
    <row r="24" spans="1:7" ht="12.75">
      <c r="A24" s="1">
        <v>43</v>
      </c>
      <c r="B24" s="1">
        <v>80</v>
      </c>
      <c r="C24" s="1">
        <v>1405007</v>
      </c>
      <c r="D24" s="1" t="s">
        <v>24</v>
      </c>
      <c r="E24" s="1">
        <v>111</v>
      </c>
      <c r="F24" s="1" t="s">
        <v>18</v>
      </c>
      <c r="G24" s="1">
        <v>2</v>
      </c>
    </row>
    <row r="25" spans="1:7" ht="12.75">
      <c r="A25" s="1">
        <v>44</v>
      </c>
      <c r="B25" s="1">
        <v>81</v>
      </c>
      <c r="C25" s="1">
        <v>1405008</v>
      </c>
      <c r="D25" s="1" t="s">
        <v>25</v>
      </c>
      <c r="E25" s="1">
        <v>111</v>
      </c>
      <c r="F25" s="1" t="s">
        <v>18</v>
      </c>
      <c r="G25" s="1">
        <v>2</v>
      </c>
    </row>
    <row r="26" spans="1:7" ht="12.75">
      <c r="A26" s="1">
        <v>46</v>
      </c>
      <c r="B26" s="1">
        <v>88</v>
      </c>
      <c r="C26" s="1">
        <v>1407001</v>
      </c>
      <c r="D26" s="1" t="s">
        <v>26</v>
      </c>
      <c r="E26" s="1">
        <v>111</v>
      </c>
      <c r="F26" s="1" t="s">
        <v>18</v>
      </c>
      <c r="G26" s="1">
        <v>2</v>
      </c>
    </row>
    <row r="27" spans="1:7" ht="12.75">
      <c r="A27" s="1">
        <v>50</v>
      </c>
      <c r="B27" s="1">
        <v>109</v>
      </c>
      <c r="C27" s="1">
        <v>1504002</v>
      </c>
      <c r="D27" s="1" t="s">
        <v>27</v>
      </c>
      <c r="E27" s="1">
        <v>111</v>
      </c>
      <c r="F27" s="1" t="s">
        <v>18</v>
      </c>
      <c r="G27" s="1">
        <v>2</v>
      </c>
    </row>
    <row r="28" spans="1:7" ht="12.75">
      <c r="A28" s="1">
        <v>52</v>
      </c>
      <c r="B28" s="1">
        <v>111</v>
      </c>
      <c r="C28" s="1">
        <v>1504102</v>
      </c>
      <c r="D28" s="1" t="s">
        <v>28</v>
      </c>
      <c r="E28" s="1">
        <v>111</v>
      </c>
      <c r="F28" s="1" t="s">
        <v>18</v>
      </c>
      <c r="G28" s="1">
        <v>2</v>
      </c>
    </row>
    <row r="29" spans="1:7" ht="12.75">
      <c r="A29" s="1">
        <v>15</v>
      </c>
      <c r="B29" s="1">
        <v>20</v>
      </c>
      <c r="C29" s="1">
        <v>1301002</v>
      </c>
      <c r="D29" s="1" t="s">
        <v>29</v>
      </c>
      <c r="E29" s="1">
        <v>111</v>
      </c>
      <c r="F29" s="1" t="s">
        <v>18</v>
      </c>
      <c r="G29" s="1">
        <v>2</v>
      </c>
    </row>
    <row r="30" spans="1:7" ht="12.75">
      <c r="A30" s="1">
        <v>16</v>
      </c>
      <c r="B30" s="1">
        <v>77</v>
      </c>
      <c r="C30" s="1">
        <v>1405004</v>
      </c>
      <c r="D30" s="1" t="s">
        <v>30</v>
      </c>
      <c r="E30" s="1">
        <v>111</v>
      </c>
      <c r="F30" s="1" t="s">
        <v>18</v>
      </c>
      <c r="G30" s="1">
        <v>2</v>
      </c>
    </row>
    <row r="31" spans="1:7" ht="12.75">
      <c r="A31" s="1">
        <v>20</v>
      </c>
      <c r="B31" s="1">
        <v>1058</v>
      </c>
      <c r="C31" s="1">
        <v>1408002</v>
      </c>
      <c r="D31" s="1" t="s">
        <v>31</v>
      </c>
      <c r="E31" s="1">
        <v>111</v>
      </c>
      <c r="F31" s="1" t="s">
        <v>18</v>
      </c>
      <c r="G31" s="1">
        <v>2</v>
      </c>
    </row>
    <row r="32" spans="1:7" ht="12.75">
      <c r="A32" s="1">
        <v>2511</v>
      </c>
      <c r="B32" s="1">
        <v>108</v>
      </c>
      <c r="C32" s="1">
        <v>1504001</v>
      </c>
      <c r="D32" s="1" t="s">
        <v>32</v>
      </c>
      <c r="E32" s="1">
        <v>111</v>
      </c>
      <c r="F32" s="1" t="s">
        <v>18</v>
      </c>
      <c r="G32" s="1">
        <v>2</v>
      </c>
    </row>
    <row r="33" spans="1:7" ht="12.75">
      <c r="A33" s="1">
        <v>2513</v>
      </c>
      <c r="B33" s="1">
        <v>1101</v>
      </c>
      <c r="C33" s="1">
        <v>1808005</v>
      </c>
      <c r="D33" s="1" t="s">
        <v>33</v>
      </c>
      <c r="E33" s="1">
        <v>111</v>
      </c>
      <c r="F33" s="1" t="s">
        <v>18</v>
      </c>
      <c r="G33" s="1">
        <v>2</v>
      </c>
    </row>
    <row r="34" spans="1:7" ht="12.75">
      <c r="A34" s="1">
        <v>2514</v>
      </c>
      <c r="B34" s="1">
        <v>1119</v>
      </c>
      <c r="C34" s="1">
        <v>1808006</v>
      </c>
      <c r="D34" s="1" t="s">
        <v>34</v>
      </c>
      <c r="E34" s="1">
        <v>111</v>
      </c>
      <c r="F34" s="1" t="s">
        <v>18</v>
      </c>
      <c r="G34" s="1">
        <v>2</v>
      </c>
    </row>
    <row r="35" spans="1:7" ht="12.75">
      <c r="A35" s="1">
        <v>2515</v>
      </c>
      <c r="B35" s="1">
        <v>1159</v>
      </c>
      <c r="C35" s="1">
        <v>1808022</v>
      </c>
      <c r="D35" s="1" t="s">
        <v>35</v>
      </c>
      <c r="E35" s="1">
        <v>111</v>
      </c>
      <c r="F35" s="1" t="s">
        <v>18</v>
      </c>
      <c r="G35" s="1">
        <v>2</v>
      </c>
    </row>
    <row r="36" spans="1:7" ht="12.75">
      <c r="A36" s="1">
        <v>1390</v>
      </c>
      <c r="B36" s="1">
        <v>1125</v>
      </c>
      <c r="C36" s="1">
        <v>1301008</v>
      </c>
      <c r="D36" s="1" t="s">
        <v>37</v>
      </c>
      <c r="E36" s="1">
        <v>111</v>
      </c>
      <c r="F36" s="1" t="s">
        <v>18</v>
      </c>
      <c r="G36" s="1">
        <v>2</v>
      </c>
    </row>
    <row r="37" spans="1:7" ht="12.75">
      <c r="A37" s="1">
        <v>1391</v>
      </c>
      <c r="B37" s="1">
        <v>1271</v>
      </c>
      <c r="C37" s="1">
        <v>1504003</v>
      </c>
      <c r="D37" s="1" t="s">
        <v>38</v>
      </c>
      <c r="E37" s="1">
        <v>111</v>
      </c>
      <c r="F37" s="1" t="s">
        <v>18</v>
      </c>
      <c r="G37" s="1">
        <v>2</v>
      </c>
    </row>
    <row r="38" spans="1:7" ht="12.75">
      <c r="A38" s="1">
        <v>1392</v>
      </c>
      <c r="B38" s="1">
        <v>1272</v>
      </c>
      <c r="C38" s="1">
        <v>1504004</v>
      </c>
      <c r="D38" s="1" t="s">
        <v>39</v>
      </c>
      <c r="E38" s="1">
        <v>111</v>
      </c>
      <c r="F38" s="1" t="s">
        <v>18</v>
      </c>
      <c r="G38" s="1">
        <v>2</v>
      </c>
    </row>
    <row r="39" spans="1:7" ht="12.75">
      <c r="A39" s="1">
        <v>1393</v>
      </c>
      <c r="B39" s="1">
        <v>1273</v>
      </c>
      <c r="C39" s="1">
        <v>1504005</v>
      </c>
      <c r="D39" s="1" t="s">
        <v>40</v>
      </c>
      <c r="E39" s="1">
        <v>111</v>
      </c>
      <c r="F39" s="1" t="s">
        <v>18</v>
      </c>
      <c r="G39" s="1">
        <v>2</v>
      </c>
    </row>
    <row r="40" spans="1:7" ht="12.75">
      <c r="A40" s="1">
        <v>1394</v>
      </c>
      <c r="B40" s="1">
        <v>1274</v>
      </c>
      <c r="C40" s="1">
        <v>1504006</v>
      </c>
      <c r="D40" s="1" t="s">
        <v>41</v>
      </c>
      <c r="E40" s="1">
        <v>111</v>
      </c>
      <c r="F40" s="1" t="s">
        <v>18</v>
      </c>
      <c r="G40" s="1">
        <v>2</v>
      </c>
    </row>
    <row r="41" spans="1:7" ht="12.75">
      <c r="A41" s="1">
        <v>1395</v>
      </c>
      <c r="B41" s="1">
        <v>1275</v>
      </c>
      <c r="C41" s="1">
        <v>1504103</v>
      </c>
      <c r="D41" s="1" t="s">
        <v>42</v>
      </c>
      <c r="E41" s="1">
        <v>111</v>
      </c>
      <c r="F41" s="1" t="s">
        <v>18</v>
      </c>
      <c r="G41" s="1">
        <v>2</v>
      </c>
    </row>
    <row r="42" spans="1:7" ht="12.75">
      <c r="A42" s="1">
        <v>1397</v>
      </c>
      <c r="B42" s="1">
        <v>1277</v>
      </c>
      <c r="C42" s="1">
        <v>1504105</v>
      </c>
      <c r="D42" s="1" t="s">
        <v>43</v>
      </c>
      <c r="E42" s="1">
        <v>111</v>
      </c>
      <c r="F42" s="1" t="s">
        <v>18</v>
      </c>
      <c r="G42" s="1">
        <v>2</v>
      </c>
    </row>
    <row r="43" spans="1:7" ht="12.75">
      <c r="A43" s="1">
        <v>26</v>
      </c>
      <c r="B43" s="1">
        <v>23</v>
      </c>
      <c r="C43" s="1">
        <v>1301005</v>
      </c>
      <c r="D43" s="1" t="s">
        <v>44</v>
      </c>
      <c r="E43" s="1">
        <v>111</v>
      </c>
      <c r="F43" s="1" t="s">
        <v>18</v>
      </c>
      <c r="G43" s="1">
        <v>2</v>
      </c>
    </row>
    <row r="44" spans="1:7" ht="12.75">
      <c r="A44" s="1">
        <v>27</v>
      </c>
      <c r="B44" s="1">
        <v>24</v>
      </c>
      <c r="C44" s="1">
        <v>1301099</v>
      </c>
      <c r="D44" s="1" t="s">
        <v>45</v>
      </c>
      <c r="E44" s="1">
        <v>111</v>
      </c>
      <c r="F44" s="1" t="s">
        <v>18</v>
      </c>
      <c r="G44" s="1">
        <v>2</v>
      </c>
    </row>
    <row r="45" spans="1:7" ht="12.75">
      <c r="A45" s="1">
        <v>31</v>
      </c>
      <c r="B45" s="1">
        <v>28</v>
      </c>
      <c r="C45" s="1">
        <v>1303001</v>
      </c>
      <c r="D45" s="1" t="s">
        <v>46</v>
      </c>
      <c r="E45" s="1">
        <v>111</v>
      </c>
      <c r="F45" s="1" t="s">
        <v>18</v>
      </c>
      <c r="G45" s="1">
        <v>2</v>
      </c>
    </row>
    <row r="46" spans="1:7" ht="12.75">
      <c r="A46" s="1">
        <v>32</v>
      </c>
      <c r="B46" s="1">
        <v>29</v>
      </c>
      <c r="C46" s="1">
        <v>1304001</v>
      </c>
      <c r="D46" s="1" t="s">
        <v>47</v>
      </c>
      <c r="E46" s="1">
        <v>111</v>
      </c>
      <c r="F46" s="1" t="s">
        <v>18</v>
      </c>
      <c r="G46" s="1">
        <v>2</v>
      </c>
    </row>
    <row r="47" spans="1:7" ht="12.75">
      <c r="A47" s="1">
        <v>33</v>
      </c>
      <c r="B47" s="1">
        <v>30</v>
      </c>
      <c r="C47" s="1">
        <v>1308001</v>
      </c>
      <c r="D47" s="1" t="s">
        <v>48</v>
      </c>
      <c r="E47" s="1">
        <v>111</v>
      </c>
      <c r="F47" s="1" t="s">
        <v>18</v>
      </c>
      <c r="G47" s="1">
        <v>2</v>
      </c>
    </row>
    <row r="48" spans="1:7" ht="12.75">
      <c r="A48" s="1">
        <v>14</v>
      </c>
      <c r="B48" s="1">
        <v>19</v>
      </c>
      <c r="C48" s="1">
        <v>1301001</v>
      </c>
      <c r="D48" s="1" t="s">
        <v>49</v>
      </c>
      <c r="E48" s="1">
        <v>111</v>
      </c>
      <c r="F48" s="1" t="s">
        <v>18</v>
      </c>
      <c r="G48" s="1">
        <v>2</v>
      </c>
    </row>
    <row r="49" spans="1:9" ht="12.75">
      <c r="A49" s="2">
        <v>2527</v>
      </c>
      <c r="B49" s="2">
        <v>97</v>
      </c>
      <c r="C49" s="2">
        <v>1501003</v>
      </c>
      <c r="D49" s="2" t="s">
        <v>50</v>
      </c>
      <c r="E49" s="2">
        <v>111</v>
      </c>
      <c r="F49" s="2" t="s">
        <v>18</v>
      </c>
      <c r="G49" s="2">
        <v>2</v>
      </c>
      <c r="H49" s="2"/>
      <c r="I49" s="2"/>
    </row>
    <row r="50" spans="1:9" ht="12.75">
      <c r="A50" s="1">
        <v>41</v>
      </c>
      <c r="B50" s="1">
        <v>78</v>
      </c>
      <c r="C50" s="1">
        <v>1405005</v>
      </c>
      <c r="D50" s="1" t="s">
        <v>51</v>
      </c>
      <c r="E50" s="1">
        <v>111</v>
      </c>
      <c r="F50" s="1" t="s">
        <v>18</v>
      </c>
      <c r="G50" s="1">
        <v>2</v>
      </c>
    </row>
    <row r="51" spans="1:9" ht="12.75">
      <c r="A51" s="1">
        <v>42</v>
      </c>
      <c r="B51" s="1">
        <v>79</v>
      </c>
      <c r="C51" s="1">
        <v>1405006</v>
      </c>
      <c r="D51" s="1" t="s">
        <v>52</v>
      </c>
      <c r="E51" s="1">
        <v>111</v>
      </c>
      <c r="F51" s="1" t="s">
        <v>18</v>
      </c>
      <c r="G51" s="1">
        <v>2</v>
      </c>
    </row>
    <row r="52" spans="1:9" ht="12.75">
      <c r="A52" s="1">
        <v>45</v>
      </c>
      <c r="B52" s="1">
        <v>82</v>
      </c>
      <c r="C52" s="1">
        <v>1405009</v>
      </c>
      <c r="D52" s="1" t="s">
        <v>53</v>
      </c>
      <c r="E52" s="1">
        <v>111</v>
      </c>
      <c r="F52" s="1" t="s">
        <v>18</v>
      </c>
      <c r="G52" s="1">
        <v>2</v>
      </c>
    </row>
    <row r="53" spans="1:9" ht="12.75">
      <c r="A53" s="1">
        <v>51</v>
      </c>
      <c r="B53" s="1">
        <v>110</v>
      </c>
      <c r="C53" s="1">
        <v>1504101</v>
      </c>
      <c r="D53" s="1" t="s">
        <v>54</v>
      </c>
      <c r="E53" s="1">
        <v>111</v>
      </c>
      <c r="F53" s="1" t="s">
        <v>18</v>
      </c>
      <c r="G53" s="1">
        <v>2</v>
      </c>
    </row>
    <row r="54" spans="1:9" ht="12.75">
      <c r="A54" s="1">
        <v>56</v>
      </c>
      <c r="B54" s="1">
        <v>1050</v>
      </c>
      <c r="C54" s="1">
        <v>1405021</v>
      </c>
      <c r="D54" s="1" t="s">
        <v>55</v>
      </c>
      <c r="E54" s="1">
        <v>111</v>
      </c>
      <c r="F54" s="1" t="s">
        <v>18</v>
      </c>
      <c r="G54" s="1">
        <v>2</v>
      </c>
    </row>
    <row r="55" spans="1:9" ht="12.75">
      <c r="A55" s="1">
        <v>17</v>
      </c>
      <c r="B55" s="1">
        <v>1047</v>
      </c>
      <c r="C55" s="1">
        <v>1405020</v>
      </c>
      <c r="D55" s="1" t="s">
        <v>56</v>
      </c>
      <c r="E55" s="1">
        <v>111</v>
      </c>
      <c r="F55" s="1" t="s">
        <v>18</v>
      </c>
      <c r="G55" s="1">
        <v>2</v>
      </c>
    </row>
    <row r="56" spans="1:9" ht="12.75">
      <c r="A56" s="1">
        <v>21</v>
      </c>
      <c r="B56" s="1">
        <v>1059</v>
      </c>
      <c r="C56" s="1">
        <v>1308099</v>
      </c>
      <c r="D56" s="1" t="s">
        <v>57</v>
      </c>
      <c r="E56" s="1">
        <v>111</v>
      </c>
      <c r="F56" s="1" t="s">
        <v>18</v>
      </c>
      <c r="G56" s="1">
        <v>2</v>
      </c>
    </row>
    <row r="57" spans="1:9" ht="12.75">
      <c r="A57" s="1">
        <v>2512</v>
      </c>
      <c r="B57" s="1">
        <v>1107</v>
      </c>
      <c r="C57" s="1">
        <v>1501204</v>
      </c>
      <c r="D57" s="1" t="s">
        <v>58</v>
      </c>
      <c r="E57" s="1">
        <v>111</v>
      </c>
      <c r="F57" s="1" t="s">
        <v>18</v>
      </c>
      <c r="G57" s="1">
        <v>2</v>
      </c>
    </row>
    <row r="58" spans="1:9" ht="12.75">
      <c r="A58" s="1">
        <v>1388</v>
      </c>
      <c r="B58" s="1">
        <v>1123</v>
      </c>
      <c r="C58" s="1">
        <v>1301006</v>
      </c>
      <c r="D58" s="1" t="s">
        <v>60</v>
      </c>
      <c r="E58" s="1">
        <v>111</v>
      </c>
      <c r="F58" s="1" t="s">
        <v>18</v>
      </c>
      <c r="G58" s="1">
        <v>2</v>
      </c>
    </row>
    <row r="59" spans="1:9" ht="12.75">
      <c r="A59" s="1">
        <v>1389</v>
      </c>
      <c r="B59" s="1">
        <v>1124</v>
      </c>
      <c r="C59" s="1">
        <v>1301007</v>
      </c>
      <c r="D59" s="1" t="s">
        <v>61</v>
      </c>
      <c r="E59" s="1">
        <v>111</v>
      </c>
      <c r="F59" s="1" t="s">
        <v>18</v>
      </c>
      <c r="G59" s="1">
        <v>2</v>
      </c>
    </row>
    <row r="60" spans="1:9" ht="12.75">
      <c r="A60" s="1">
        <v>1396</v>
      </c>
      <c r="B60" s="1">
        <v>1276</v>
      </c>
      <c r="C60" s="1">
        <v>1504104</v>
      </c>
      <c r="D60" s="1" t="s">
        <v>62</v>
      </c>
      <c r="E60" s="1">
        <v>111</v>
      </c>
      <c r="F60" s="1" t="s">
        <v>18</v>
      </c>
      <c r="G60" s="1">
        <v>2</v>
      </c>
    </row>
    <row r="61" spans="1:9" ht="12.75">
      <c r="A61" s="1">
        <v>1398</v>
      </c>
      <c r="B61" s="1">
        <v>1278</v>
      </c>
      <c r="C61" s="1">
        <v>1504199</v>
      </c>
      <c r="D61" s="1" t="s">
        <v>63</v>
      </c>
      <c r="E61" s="1">
        <v>111</v>
      </c>
      <c r="F61" s="1" t="s">
        <v>18</v>
      </c>
      <c r="G61" s="1">
        <v>2</v>
      </c>
    </row>
    <row r="62" spans="1:9" ht="12.75">
      <c r="A62" s="1">
        <v>1399</v>
      </c>
      <c r="B62" s="1">
        <v>86</v>
      </c>
      <c r="C62" s="1">
        <v>1405099</v>
      </c>
      <c r="D62" s="1" t="s">
        <v>64</v>
      </c>
      <c r="E62" s="1">
        <v>111</v>
      </c>
      <c r="F62" s="1" t="s">
        <v>18</v>
      </c>
      <c r="G62" s="1">
        <v>2</v>
      </c>
    </row>
    <row r="63" spans="1:9" ht="12.75">
      <c r="A63" s="1">
        <v>1402</v>
      </c>
      <c r="B63" s="1">
        <v>1117</v>
      </c>
      <c r="C63" s="1">
        <v>1301009</v>
      </c>
      <c r="D63" s="1" t="s">
        <v>65</v>
      </c>
      <c r="E63" s="1">
        <v>111</v>
      </c>
      <c r="F63" s="1" t="s">
        <v>18</v>
      </c>
      <c r="G63" s="1">
        <v>2</v>
      </c>
    </row>
    <row r="64" spans="1:9" ht="14.25">
      <c r="B64" s="14">
        <v>1270</v>
      </c>
      <c r="C64" s="17">
        <v>1501033</v>
      </c>
      <c r="D64" s="24" t="s">
        <v>1037</v>
      </c>
      <c r="E64" s="1">
        <v>111</v>
      </c>
      <c r="F64" s="1" t="s">
        <v>18</v>
      </c>
      <c r="G64" s="1">
        <v>2</v>
      </c>
    </row>
    <row r="65" spans="1:7" ht="12.75">
      <c r="A65" s="1">
        <v>2506</v>
      </c>
      <c r="B65" s="1">
        <v>1243</v>
      </c>
      <c r="C65" s="1">
        <v>1405023</v>
      </c>
      <c r="D65" s="1" t="s">
        <v>66</v>
      </c>
      <c r="E65" s="1">
        <v>121</v>
      </c>
      <c r="F65" s="1" t="s">
        <v>67</v>
      </c>
      <c r="G65" s="1">
        <v>3</v>
      </c>
    </row>
    <row r="66" spans="1:7" ht="12.75">
      <c r="A66" s="1">
        <v>58</v>
      </c>
      <c r="B66" s="1">
        <v>74</v>
      </c>
      <c r="C66" s="1">
        <v>1405001</v>
      </c>
      <c r="D66" s="1" t="s">
        <v>68</v>
      </c>
      <c r="E66" s="1">
        <v>121</v>
      </c>
      <c r="F66" s="1" t="s">
        <v>67</v>
      </c>
      <c r="G66" s="1">
        <v>3</v>
      </c>
    </row>
    <row r="67" spans="1:7" ht="12.75">
      <c r="A67" s="1">
        <v>61</v>
      </c>
      <c r="B67" s="1">
        <v>83</v>
      </c>
      <c r="C67" s="1">
        <v>1405010</v>
      </c>
      <c r="D67" s="1" t="s">
        <v>69</v>
      </c>
      <c r="E67" s="1">
        <v>121</v>
      </c>
      <c r="F67" s="1" t="s">
        <v>67</v>
      </c>
      <c r="G67" s="1">
        <v>3</v>
      </c>
    </row>
    <row r="68" spans="1:7" ht="12.75">
      <c r="A68" s="1">
        <v>62</v>
      </c>
      <c r="B68" s="1">
        <v>84</v>
      </c>
      <c r="C68" s="1">
        <v>1405011</v>
      </c>
      <c r="D68" s="1" t="s">
        <v>70</v>
      </c>
      <c r="E68" s="1">
        <v>121</v>
      </c>
      <c r="F68" s="1" t="s">
        <v>67</v>
      </c>
      <c r="G68" s="1">
        <v>3</v>
      </c>
    </row>
    <row r="69" spans="1:7" ht="12.75">
      <c r="A69" s="1">
        <v>66</v>
      </c>
      <c r="B69" s="1">
        <v>237</v>
      </c>
      <c r="C69" s="1">
        <v>1808099</v>
      </c>
      <c r="D69" s="1" t="s">
        <v>71</v>
      </c>
      <c r="E69" s="1">
        <v>121</v>
      </c>
      <c r="F69" s="1" t="s">
        <v>67</v>
      </c>
      <c r="G69" s="1">
        <v>3</v>
      </c>
    </row>
    <row r="70" spans="1:7" ht="12.75">
      <c r="A70" s="1">
        <v>79</v>
      </c>
      <c r="B70" s="1">
        <v>1035</v>
      </c>
      <c r="C70" s="1">
        <v>1405015</v>
      </c>
      <c r="D70" s="1" t="s">
        <v>72</v>
      </c>
      <c r="E70" s="1">
        <v>121</v>
      </c>
      <c r="F70" s="1" t="s">
        <v>67</v>
      </c>
      <c r="G70" s="1">
        <v>3</v>
      </c>
    </row>
    <row r="71" spans="1:7" ht="12.75">
      <c r="A71" s="1">
        <v>35</v>
      </c>
      <c r="B71" s="1">
        <v>75</v>
      </c>
      <c r="C71" s="1">
        <v>1405002</v>
      </c>
      <c r="D71" s="1" t="s">
        <v>73</v>
      </c>
      <c r="E71" s="1">
        <v>121</v>
      </c>
      <c r="F71" s="1" t="s">
        <v>67</v>
      </c>
      <c r="G71" s="1">
        <v>3</v>
      </c>
    </row>
    <row r="72" spans="1:7" ht="12.75">
      <c r="A72" s="1">
        <v>2040</v>
      </c>
      <c r="B72" s="1">
        <v>1038</v>
      </c>
      <c r="C72" s="1">
        <v>1405017</v>
      </c>
      <c r="D72" s="1" t="s">
        <v>74</v>
      </c>
      <c r="E72" s="1">
        <v>121</v>
      </c>
      <c r="F72" s="1" t="s">
        <v>67</v>
      </c>
      <c r="G72" s="1">
        <v>3</v>
      </c>
    </row>
    <row r="73" spans="1:7" ht="12.75">
      <c r="A73" s="1">
        <v>1401</v>
      </c>
      <c r="B73" s="1">
        <v>1044</v>
      </c>
      <c r="C73" s="1">
        <v>1405019</v>
      </c>
      <c r="D73" s="1" t="s">
        <v>75</v>
      </c>
      <c r="E73" s="1">
        <v>121</v>
      </c>
      <c r="F73" s="1" t="s">
        <v>67</v>
      </c>
      <c r="G73" s="1">
        <v>3</v>
      </c>
    </row>
    <row r="74" spans="1:7" ht="12.75">
      <c r="A74" s="1">
        <v>1404</v>
      </c>
      <c r="B74" s="1">
        <v>1102</v>
      </c>
      <c r="C74" s="1">
        <v>1405024</v>
      </c>
      <c r="D74" s="1" t="s">
        <v>76</v>
      </c>
      <c r="E74" s="1">
        <v>121</v>
      </c>
      <c r="F74" s="1" t="s">
        <v>67</v>
      </c>
      <c r="G74" s="1">
        <v>3</v>
      </c>
    </row>
    <row r="75" spans="1:7" ht="12.75">
      <c r="A75" s="1">
        <v>2473</v>
      </c>
      <c r="B75" s="1">
        <v>1051</v>
      </c>
      <c r="C75" s="1">
        <v>1405022</v>
      </c>
      <c r="D75" s="1" t="s">
        <v>77</v>
      </c>
      <c r="E75" s="1">
        <v>121</v>
      </c>
      <c r="F75" s="1" t="s">
        <v>67</v>
      </c>
      <c r="G75" s="1">
        <v>3</v>
      </c>
    </row>
    <row r="76" spans="1:7" ht="12.75">
      <c r="A76" s="1">
        <v>60</v>
      </c>
      <c r="B76" s="1">
        <v>76</v>
      </c>
      <c r="C76" s="1">
        <v>1405003</v>
      </c>
      <c r="D76" s="1" t="s">
        <v>78</v>
      </c>
      <c r="E76" s="1">
        <v>121</v>
      </c>
      <c r="F76" s="1" t="s">
        <v>67</v>
      </c>
      <c r="G76" s="1">
        <v>3</v>
      </c>
    </row>
    <row r="77" spans="1:7" ht="12.75">
      <c r="A77" s="1">
        <v>63</v>
      </c>
      <c r="B77" s="1">
        <v>85</v>
      </c>
      <c r="C77" s="1">
        <v>1405012</v>
      </c>
      <c r="D77" s="1" t="s">
        <v>79</v>
      </c>
      <c r="E77" s="1">
        <v>121</v>
      </c>
      <c r="F77" s="1" t="s">
        <v>67</v>
      </c>
      <c r="G77" s="1">
        <v>3</v>
      </c>
    </row>
    <row r="78" spans="1:7" ht="12.75">
      <c r="A78" s="1">
        <v>64</v>
      </c>
      <c r="B78" s="1">
        <v>86</v>
      </c>
      <c r="C78" s="1">
        <v>1405099</v>
      </c>
      <c r="D78" s="1" t="s">
        <v>64</v>
      </c>
      <c r="E78" s="1">
        <v>121</v>
      </c>
      <c r="F78" s="1" t="s">
        <v>67</v>
      </c>
      <c r="G78" s="1">
        <v>3</v>
      </c>
    </row>
    <row r="79" spans="1:7" ht="12.75">
      <c r="A79" s="1">
        <v>65</v>
      </c>
      <c r="B79" s="1">
        <v>87</v>
      </c>
      <c r="C79" s="1">
        <v>1406001</v>
      </c>
      <c r="D79" s="1" t="s">
        <v>80</v>
      </c>
      <c r="E79" s="1">
        <v>121</v>
      </c>
      <c r="F79" s="1" t="s">
        <v>67</v>
      </c>
      <c r="G79" s="1">
        <v>3</v>
      </c>
    </row>
    <row r="80" spans="1:7" ht="12.75">
      <c r="A80" s="1">
        <v>67</v>
      </c>
      <c r="B80" s="1">
        <v>235</v>
      </c>
      <c r="C80" s="1">
        <v>1808001</v>
      </c>
      <c r="D80" s="1" t="s">
        <v>81</v>
      </c>
      <c r="E80" s="1">
        <v>121</v>
      </c>
      <c r="F80" s="1" t="s">
        <v>67</v>
      </c>
      <c r="G80" s="1">
        <v>3</v>
      </c>
    </row>
    <row r="81" spans="1:7" ht="12.75">
      <c r="A81" s="1">
        <v>68</v>
      </c>
      <c r="B81" s="1">
        <v>236</v>
      </c>
      <c r="C81" s="1">
        <v>1808003</v>
      </c>
      <c r="D81" s="1" t="s">
        <v>82</v>
      </c>
      <c r="E81" s="1">
        <v>121</v>
      </c>
      <c r="F81" s="1" t="s">
        <v>67</v>
      </c>
      <c r="G81" s="1">
        <v>3</v>
      </c>
    </row>
    <row r="82" spans="1:7" ht="12.75">
      <c r="A82" s="1">
        <v>73</v>
      </c>
      <c r="B82" s="1">
        <v>640</v>
      </c>
      <c r="C82" s="1">
        <v>2801001</v>
      </c>
      <c r="D82" s="1" t="s">
        <v>83</v>
      </c>
      <c r="E82" s="1">
        <v>121</v>
      </c>
      <c r="F82" s="1" t="s">
        <v>67</v>
      </c>
      <c r="G82" s="1">
        <v>3</v>
      </c>
    </row>
    <row r="83" spans="1:7" ht="12.75">
      <c r="A83" s="1">
        <v>81</v>
      </c>
      <c r="B83" s="1">
        <v>1037</v>
      </c>
      <c r="C83" s="1">
        <v>1404010</v>
      </c>
      <c r="D83" s="1" t="s">
        <v>84</v>
      </c>
      <c r="E83" s="1">
        <v>121</v>
      </c>
      <c r="F83" s="1" t="s">
        <v>67</v>
      </c>
      <c r="G83" s="1">
        <v>3</v>
      </c>
    </row>
    <row r="84" spans="1:7" ht="12.75">
      <c r="A84" s="1">
        <v>70</v>
      </c>
      <c r="B84" s="1">
        <v>1031</v>
      </c>
      <c r="C84" s="1">
        <v>1405013</v>
      </c>
      <c r="D84" s="1" t="s">
        <v>85</v>
      </c>
      <c r="E84" s="1">
        <v>121</v>
      </c>
      <c r="F84" s="1" t="s">
        <v>67</v>
      </c>
      <c r="G84" s="1">
        <v>3</v>
      </c>
    </row>
    <row r="85" spans="1:7" ht="12.75">
      <c r="A85" s="1">
        <v>71</v>
      </c>
      <c r="B85" s="1">
        <v>1033</v>
      </c>
      <c r="C85" s="1">
        <v>3504102</v>
      </c>
      <c r="D85" s="1" t="s">
        <v>86</v>
      </c>
      <c r="E85" s="1">
        <v>121</v>
      </c>
      <c r="F85" s="1" t="s">
        <v>67</v>
      </c>
      <c r="G85" s="1">
        <v>3</v>
      </c>
    </row>
    <row r="86" spans="1:7" ht="12.75">
      <c r="A86" s="1">
        <v>76</v>
      </c>
      <c r="B86" s="1">
        <v>1036</v>
      </c>
      <c r="C86" s="1">
        <v>1405016</v>
      </c>
      <c r="D86" s="1" t="s">
        <v>87</v>
      </c>
      <c r="E86" s="1">
        <v>121</v>
      </c>
      <c r="F86" s="1" t="s">
        <v>67</v>
      </c>
      <c r="G86" s="1">
        <v>3</v>
      </c>
    </row>
    <row r="87" spans="1:7" ht="12.75">
      <c r="A87" s="1">
        <v>1400</v>
      </c>
      <c r="B87" s="1">
        <v>1043</v>
      </c>
      <c r="C87" s="1">
        <v>1405018</v>
      </c>
      <c r="D87" s="1" t="s">
        <v>88</v>
      </c>
      <c r="E87" s="1">
        <v>121</v>
      </c>
      <c r="F87" s="1" t="s">
        <v>67</v>
      </c>
      <c r="G87" s="1">
        <v>3</v>
      </c>
    </row>
    <row r="88" spans="1:7" ht="12.75">
      <c r="A88" s="1">
        <v>2504</v>
      </c>
      <c r="B88" s="1">
        <v>1122</v>
      </c>
      <c r="C88" s="1">
        <v>1401204</v>
      </c>
      <c r="D88" s="1" t="s">
        <v>89</v>
      </c>
      <c r="E88" s="1">
        <v>131</v>
      </c>
      <c r="F88" s="1" t="s">
        <v>90</v>
      </c>
      <c r="G88" s="1">
        <v>4</v>
      </c>
    </row>
    <row r="89" spans="1:7" ht="12.75">
      <c r="A89" s="1">
        <v>2505</v>
      </c>
      <c r="B89" s="1">
        <v>1359</v>
      </c>
      <c r="C89" s="1">
        <v>1401205</v>
      </c>
      <c r="D89" s="1" t="s">
        <v>91</v>
      </c>
      <c r="E89" s="1">
        <v>131</v>
      </c>
      <c r="F89" s="1" t="s">
        <v>90</v>
      </c>
      <c r="G89" s="1">
        <v>4</v>
      </c>
    </row>
    <row r="90" spans="1:7" ht="12.75">
      <c r="A90" s="1">
        <v>2507</v>
      </c>
      <c r="B90" s="1">
        <v>1102</v>
      </c>
      <c r="C90" s="1">
        <v>1405024</v>
      </c>
      <c r="D90" s="1" t="s">
        <v>76</v>
      </c>
      <c r="E90" s="1">
        <v>131</v>
      </c>
      <c r="F90" s="1" t="s">
        <v>90</v>
      </c>
      <c r="G90" s="1">
        <v>4</v>
      </c>
    </row>
    <row r="91" spans="1:7" ht="12.75">
      <c r="A91" s="1">
        <v>87</v>
      </c>
      <c r="B91" s="1">
        <v>37</v>
      </c>
      <c r="C91" s="1">
        <v>1401003</v>
      </c>
      <c r="D91" s="1" t="s">
        <v>92</v>
      </c>
      <c r="E91" s="1">
        <v>131</v>
      </c>
      <c r="F91" s="1" t="s">
        <v>90</v>
      </c>
      <c r="G91" s="1">
        <v>4</v>
      </c>
    </row>
    <row r="92" spans="1:7" ht="12.75">
      <c r="A92" s="1">
        <v>91</v>
      </c>
      <c r="B92" s="1">
        <v>41</v>
      </c>
      <c r="C92" s="1">
        <v>1401101</v>
      </c>
      <c r="D92" s="1" t="s">
        <v>93</v>
      </c>
      <c r="E92" s="1">
        <v>131</v>
      </c>
      <c r="F92" s="1" t="s">
        <v>90</v>
      </c>
      <c r="G92" s="1">
        <v>4</v>
      </c>
    </row>
    <row r="93" spans="1:7" ht="12.75">
      <c r="A93" s="1">
        <v>94</v>
      </c>
      <c r="B93" s="1">
        <v>44</v>
      </c>
      <c r="C93" s="1">
        <v>1401104</v>
      </c>
      <c r="D93" s="1" t="s">
        <v>94</v>
      </c>
      <c r="E93" s="1">
        <v>131</v>
      </c>
      <c r="F93" s="1" t="s">
        <v>90</v>
      </c>
      <c r="G93" s="1">
        <v>4</v>
      </c>
    </row>
    <row r="94" spans="1:7" ht="12.75">
      <c r="A94" s="1">
        <v>95</v>
      </c>
      <c r="B94" s="1">
        <v>45</v>
      </c>
      <c r="C94" s="1">
        <v>1401105</v>
      </c>
      <c r="D94" s="1" t="s">
        <v>95</v>
      </c>
      <c r="E94" s="1">
        <v>131</v>
      </c>
      <c r="F94" s="1" t="s">
        <v>90</v>
      </c>
      <c r="G94" s="1">
        <v>4</v>
      </c>
    </row>
    <row r="95" spans="1:7" ht="12.75">
      <c r="A95" s="1">
        <v>97</v>
      </c>
      <c r="B95" s="1">
        <v>47</v>
      </c>
      <c r="C95" s="1">
        <v>1401199</v>
      </c>
      <c r="D95" s="1" t="s">
        <v>96</v>
      </c>
      <c r="E95" s="1">
        <v>131</v>
      </c>
      <c r="F95" s="1" t="s">
        <v>90</v>
      </c>
      <c r="G95" s="1">
        <v>4</v>
      </c>
    </row>
    <row r="96" spans="1:7" ht="12.75">
      <c r="A96" s="1">
        <v>98</v>
      </c>
      <c r="B96" s="1">
        <v>48</v>
      </c>
      <c r="C96" s="1">
        <v>1401201</v>
      </c>
      <c r="D96" s="1" t="s">
        <v>97</v>
      </c>
      <c r="E96" s="1">
        <v>131</v>
      </c>
      <c r="F96" s="1" t="s">
        <v>90</v>
      </c>
      <c r="G96" s="1">
        <v>4</v>
      </c>
    </row>
    <row r="97" spans="1:7" ht="12.75">
      <c r="A97" s="1">
        <v>99</v>
      </c>
      <c r="B97" s="1">
        <v>49</v>
      </c>
      <c r="C97" s="1">
        <v>1401202</v>
      </c>
      <c r="D97" s="1" t="s">
        <v>98</v>
      </c>
      <c r="E97" s="1">
        <v>131</v>
      </c>
      <c r="F97" s="1" t="s">
        <v>90</v>
      </c>
      <c r="G97" s="1">
        <v>4</v>
      </c>
    </row>
    <row r="98" spans="1:7" ht="12.75">
      <c r="A98" s="1">
        <v>105</v>
      </c>
      <c r="B98" s="1">
        <v>57</v>
      </c>
      <c r="C98" s="1">
        <v>1401501</v>
      </c>
      <c r="D98" s="1" t="s">
        <v>99</v>
      </c>
      <c r="E98" s="1">
        <v>131</v>
      </c>
      <c r="F98" s="1" t="s">
        <v>90</v>
      </c>
      <c r="G98" s="1">
        <v>4</v>
      </c>
    </row>
    <row r="99" spans="1:7" ht="12.75">
      <c r="A99" s="1">
        <v>106</v>
      </c>
      <c r="B99" s="1">
        <v>58</v>
      </c>
      <c r="C99" s="1">
        <v>1401601</v>
      </c>
      <c r="D99" s="1" t="s">
        <v>100</v>
      </c>
      <c r="E99" s="1">
        <v>131</v>
      </c>
      <c r="F99" s="1" t="s">
        <v>90</v>
      </c>
      <c r="G99" s="1">
        <v>4</v>
      </c>
    </row>
    <row r="100" spans="1:7" ht="12.75">
      <c r="A100" s="1">
        <v>108</v>
      </c>
      <c r="B100" s="1">
        <v>60</v>
      </c>
      <c r="C100" s="1">
        <v>1401801</v>
      </c>
      <c r="D100" s="1" t="s">
        <v>101</v>
      </c>
      <c r="E100" s="1">
        <v>131</v>
      </c>
      <c r="F100" s="1" t="s">
        <v>90</v>
      </c>
      <c r="G100" s="1">
        <v>4</v>
      </c>
    </row>
    <row r="101" spans="1:7" ht="12.75">
      <c r="A101" s="1">
        <v>109</v>
      </c>
      <c r="B101" s="1">
        <v>65</v>
      </c>
      <c r="C101" s="1">
        <v>1402005</v>
      </c>
      <c r="D101" s="1" t="s">
        <v>102</v>
      </c>
      <c r="E101" s="1">
        <v>131</v>
      </c>
      <c r="F101" s="1" t="s">
        <v>90</v>
      </c>
      <c r="G101" s="1">
        <v>4</v>
      </c>
    </row>
    <row r="102" spans="1:7" ht="12.75">
      <c r="A102" s="1">
        <v>112</v>
      </c>
      <c r="B102" s="1">
        <v>71</v>
      </c>
      <c r="C102" s="1">
        <v>1404008</v>
      </c>
      <c r="D102" s="1" t="s">
        <v>103</v>
      </c>
      <c r="E102" s="1">
        <v>131</v>
      </c>
      <c r="F102" s="1" t="s">
        <v>90</v>
      </c>
      <c r="G102" s="1">
        <v>4</v>
      </c>
    </row>
    <row r="103" spans="1:7" ht="12.75">
      <c r="A103" s="1">
        <v>2516</v>
      </c>
      <c r="B103" s="1">
        <v>55</v>
      </c>
      <c r="C103" s="1">
        <v>1401399</v>
      </c>
      <c r="D103" s="1" t="s">
        <v>104</v>
      </c>
      <c r="E103" s="1">
        <v>131</v>
      </c>
      <c r="F103" s="1" t="s">
        <v>90</v>
      </c>
      <c r="G103" s="1">
        <v>4</v>
      </c>
    </row>
    <row r="104" spans="1:7" ht="12.75">
      <c r="A104" s="1">
        <v>2517</v>
      </c>
      <c r="B104" s="1">
        <v>56</v>
      </c>
      <c r="C104" s="1">
        <v>1401401</v>
      </c>
      <c r="D104" s="1" t="s">
        <v>105</v>
      </c>
      <c r="E104" s="1">
        <v>131</v>
      </c>
      <c r="F104" s="1" t="s">
        <v>90</v>
      </c>
      <c r="G104" s="1">
        <v>4</v>
      </c>
    </row>
    <row r="105" spans="1:7" ht="12.75">
      <c r="A105" s="1">
        <v>1339</v>
      </c>
      <c r="B105" s="1">
        <v>1089</v>
      </c>
      <c r="C105" s="1">
        <v>1401802</v>
      </c>
      <c r="D105" s="1" t="s">
        <v>106</v>
      </c>
      <c r="E105" s="1">
        <v>131</v>
      </c>
      <c r="F105" s="1" t="s">
        <v>90</v>
      </c>
      <c r="G105" s="1">
        <v>4</v>
      </c>
    </row>
    <row r="106" spans="1:7" ht="12.75">
      <c r="A106" s="1">
        <v>1405</v>
      </c>
      <c r="B106" s="1">
        <v>1242</v>
      </c>
      <c r="C106" s="1">
        <v>1401107</v>
      </c>
      <c r="D106" s="1" t="s">
        <v>107</v>
      </c>
      <c r="E106" s="1">
        <v>131</v>
      </c>
      <c r="F106" s="1" t="s">
        <v>90</v>
      </c>
      <c r="G106" s="1">
        <v>4</v>
      </c>
    </row>
    <row r="107" spans="1:7" ht="12.75">
      <c r="A107" s="1">
        <v>1406</v>
      </c>
      <c r="B107" s="1">
        <v>1119</v>
      </c>
      <c r="C107" s="1">
        <v>1808006</v>
      </c>
      <c r="D107" s="1" t="s">
        <v>34</v>
      </c>
      <c r="E107" s="1">
        <v>131</v>
      </c>
      <c r="F107" s="1" t="s">
        <v>90</v>
      </c>
      <c r="G107" s="1">
        <v>4</v>
      </c>
    </row>
    <row r="108" spans="1:7" ht="12.75">
      <c r="A108" s="1">
        <v>2485</v>
      </c>
      <c r="B108" s="1">
        <v>1026</v>
      </c>
      <c r="C108" s="1">
        <v>1401306</v>
      </c>
      <c r="D108" s="1" t="s">
        <v>108</v>
      </c>
      <c r="E108" s="1">
        <v>131</v>
      </c>
      <c r="F108" s="1" t="s">
        <v>90</v>
      </c>
      <c r="G108" s="1">
        <v>4</v>
      </c>
    </row>
    <row r="109" spans="1:7" ht="12.75">
      <c r="A109" s="1">
        <v>85</v>
      </c>
      <c r="B109" s="1">
        <v>35</v>
      </c>
      <c r="C109" s="1">
        <v>1401001</v>
      </c>
      <c r="D109" s="1" t="s">
        <v>109</v>
      </c>
      <c r="E109" s="1">
        <v>131</v>
      </c>
      <c r="F109" s="1" t="s">
        <v>90</v>
      </c>
      <c r="G109" s="1">
        <v>4</v>
      </c>
    </row>
    <row r="110" spans="1:7" ht="12.75">
      <c r="A110" s="1">
        <v>86</v>
      </c>
      <c r="B110" s="1">
        <v>36</v>
      </c>
      <c r="C110" s="1">
        <v>1401002</v>
      </c>
      <c r="D110" s="1" t="s">
        <v>110</v>
      </c>
      <c r="E110" s="1">
        <v>131</v>
      </c>
      <c r="F110" s="1" t="s">
        <v>90</v>
      </c>
      <c r="G110" s="1">
        <v>4</v>
      </c>
    </row>
    <row r="111" spans="1:7" ht="12.75">
      <c r="A111" s="1">
        <v>2509</v>
      </c>
      <c r="B111" s="1">
        <v>1127</v>
      </c>
      <c r="C111" s="1">
        <v>1407003</v>
      </c>
      <c r="D111" s="1" t="s">
        <v>111</v>
      </c>
      <c r="E111" s="1">
        <v>131</v>
      </c>
      <c r="F111" s="1" t="s">
        <v>90</v>
      </c>
      <c r="G111" s="1">
        <v>4</v>
      </c>
    </row>
    <row r="112" spans="1:7" ht="12.75">
      <c r="A112" s="1">
        <v>90</v>
      </c>
      <c r="B112" s="1">
        <v>40</v>
      </c>
      <c r="C112" s="1">
        <v>1401099</v>
      </c>
      <c r="D112" s="1" t="s">
        <v>112</v>
      </c>
      <c r="E112" s="1">
        <v>131</v>
      </c>
      <c r="F112" s="1" t="s">
        <v>90</v>
      </c>
      <c r="G112" s="1">
        <v>4</v>
      </c>
    </row>
    <row r="113" spans="1:7" ht="12.75">
      <c r="A113" s="1">
        <v>92</v>
      </c>
      <c r="B113" s="1">
        <v>42</v>
      </c>
      <c r="C113" s="1">
        <v>1401102</v>
      </c>
      <c r="D113" s="1" t="s">
        <v>113</v>
      </c>
      <c r="E113" s="1">
        <v>131</v>
      </c>
      <c r="F113" s="1" t="s">
        <v>90</v>
      </c>
      <c r="G113" s="1">
        <v>4</v>
      </c>
    </row>
    <row r="114" spans="1:7" ht="12.75">
      <c r="A114" s="1">
        <v>93</v>
      </c>
      <c r="B114" s="1">
        <v>43</v>
      </c>
      <c r="C114" s="1">
        <v>1401103</v>
      </c>
      <c r="D114" s="1" t="s">
        <v>114</v>
      </c>
      <c r="E114" s="1">
        <v>131</v>
      </c>
      <c r="F114" s="1" t="s">
        <v>90</v>
      </c>
      <c r="G114" s="1">
        <v>4</v>
      </c>
    </row>
    <row r="115" spans="1:7" ht="12.75">
      <c r="A115" s="1">
        <v>96</v>
      </c>
      <c r="B115" s="1">
        <v>46</v>
      </c>
      <c r="C115" s="1">
        <v>1401106</v>
      </c>
      <c r="D115" s="1" t="s">
        <v>115</v>
      </c>
      <c r="E115" s="1">
        <v>131</v>
      </c>
      <c r="F115" s="1" t="s">
        <v>90</v>
      </c>
      <c r="G115" s="1">
        <v>4</v>
      </c>
    </row>
    <row r="116" spans="1:7" ht="12.75">
      <c r="A116" s="1">
        <v>100</v>
      </c>
      <c r="B116" s="1">
        <v>50</v>
      </c>
      <c r="C116" s="1">
        <v>1401203</v>
      </c>
      <c r="D116" s="1" t="s">
        <v>116</v>
      </c>
      <c r="E116" s="1">
        <v>131</v>
      </c>
      <c r="F116" s="1" t="s">
        <v>90</v>
      </c>
      <c r="G116" s="1">
        <v>4</v>
      </c>
    </row>
    <row r="117" spans="1:7" ht="12.75">
      <c r="A117" s="1">
        <v>101</v>
      </c>
      <c r="B117" s="1">
        <v>51</v>
      </c>
      <c r="C117" s="1">
        <v>1401301</v>
      </c>
      <c r="D117" s="1" t="s">
        <v>117</v>
      </c>
      <c r="E117" s="1">
        <v>131</v>
      </c>
      <c r="F117" s="1" t="s">
        <v>90</v>
      </c>
      <c r="G117" s="1">
        <v>4</v>
      </c>
    </row>
    <row r="118" spans="1:7" ht="12.75">
      <c r="A118" s="1">
        <v>102</v>
      </c>
      <c r="B118" s="1">
        <v>52</v>
      </c>
      <c r="C118" s="1">
        <v>1401302</v>
      </c>
      <c r="D118" s="1" t="s">
        <v>118</v>
      </c>
      <c r="E118" s="1">
        <v>131</v>
      </c>
      <c r="F118" s="1" t="s">
        <v>90</v>
      </c>
      <c r="G118" s="1">
        <v>4</v>
      </c>
    </row>
    <row r="119" spans="1:7" ht="12.75">
      <c r="A119" s="1">
        <v>103</v>
      </c>
      <c r="B119" s="1">
        <v>53</v>
      </c>
      <c r="C119" s="1">
        <v>1401303</v>
      </c>
      <c r="D119" s="1" t="s">
        <v>119</v>
      </c>
      <c r="E119" s="1">
        <v>131</v>
      </c>
      <c r="F119" s="1" t="s">
        <v>90</v>
      </c>
      <c r="G119" s="1">
        <v>4</v>
      </c>
    </row>
    <row r="120" spans="1:7" ht="12.75">
      <c r="A120" s="1">
        <v>104</v>
      </c>
      <c r="B120" s="1">
        <v>54</v>
      </c>
      <c r="C120" s="1">
        <v>1401304</v>
      </c>
      <c r="D120" s="1" t="s">
        <v>120</v>
      </c>
      <c r="E120" s="1">
        <v>131</v>
      </c>
      <c r="F120" s="1" t="s">
        <v>90</v>
      </c>
      <c r="G120" s="1">
        <v>4</v>
      </c>
    </row>
    <row r="121" spans="1:7" ht="12.75">
      <c r="A121" s="1">
        <v>107</v>
      </c>
      <c r="B121" s="1">
        <v>59</v>
      </c>
      <c r="C121" s="1">
        <v>1401701</v>
      </c>
      <c r="D121" s="1" t="s">
        <v>121</v>
      </c>
      <c r="E121" s="1">
        <v>131</v>
      </c>
      <c r="F121" s="1" t="s">
        <v>90</v>
      </c>
      <c r="G121" s="1">
        <v>4</v>
      </c>
    </row>
    <row r="122" spans="1:7" ht="12.75">
      <c r="A122" s="1">
        <v>111</v>
      </c>
      <c r="B122" s="1">
        <v>70</v>
      </c>
      <c r="C122" s="1">
        <v>1404005</v>
      </c>
      <c r="D122" s="1" t="s">
        <v>122</v>
      </c>
      <c r="E122" s="1">
        <v>131</v>
      </c>
      <c r="F122" s="1" t="s">
        <v>90</v>
      </c>
      <c r="G122" s="1">
        <v>4</v>
      </c>
    </row>
    <row r="123" spans="1:7" ht="12.75">
      <c r="A123" s="1">
        <v>113</v>
      </c>
      <c r="B123" s="1">
        <v>72</v>
      </c>
      <c r="C123" s="1">
        <v>1404009</v>
      </c>
      <c r="D123" s="1" t="s">
        <v>123</v>
      </c>
      <c r="E123" s="1">
        <v>131</v>
      </c>
      <c r="F123" s="1" t="s">
        <v>90</v>
      </c>
      <c r="G123" s="1">
        <v>4</v>
      </c>
    </row>
    <row r="124" spans="1:7" ht="12.75">
      <c r="A124" s="1">
        <v>114</v>
      </c>
      <c r="B124" s="1">
        <v>73</v>
      </c>
      <c r="C124" s="1">
        <v>1404099</v>
      </c>
      <c r="D124" s="1" t="s">
        <v>124</v>
      </c>
      <c r="E124" s="1">
        <v>131</v>
      </c>
      <c r="F124" s="1" t="s">
        <v>90</v>
      </c>
      <c r="G124" s="1">
        <v>4</v>
      </c>
    </row>
    <row r="125" spans="1:7" ht="12.75">
      <c r="A125" s="1">
        <v>122</v>
      </c>
      <c r="B125" s="1">
        <v>1061</v>
      </c>
      <c r="C125" s="1">
        <v>1404011</v>
      </c>
      <c r="D125" s="1" t="s">
        <v>125</v>
      </c>
      <c r="E125" s="1">
        <v>131</v>
      </c>
      <c r="F125" s="1" t="s">
        <v>90</v>
      </c>
      <c r="G125" s="1">
        <v>4</v>
      </c>
    </row>
    <row r="126" spans="1:7" ht="12.75">
      <c r="A126" s="1">
        <v>2042</v>
      </c>
      <c r="B126" s="1">
        <v>66</v>
      </c>
      <c r="C126" s="1">
        <v>1404001</v>
      </c>
      <c r="D126" s="1" t="s">
        <v>126</v>
      </c>
      <c r="E126" s="1">
        <v>131</v>
      </c>
      <c r="F126" s="1" t="s">
        <v>90</v>
      </c>
      <c r="G126" s="1">
        <v>4</v>
      </c>
    </row>
    <row r="127" spans="1:7" ht="12.75">
      <c r="A127" s="1">
        <v>1340</v>
      </c>
      <c r="B127" s="1">
        <v>1090</v>
      </c>
      <c r="C127" s="1">
        <v>1401702</v>
      </c>
      <c r="D127" s="1" t="s">
        <v>127</v>
      </c>
      <c r="E127" s="1">
        <v>131</v>
      </c>
      <c r="F127" s="1" t="s">
        <v>90</v>
      </c>
      <c r="G127" s="1">
        <v>4</v>
      </c>
    </row>
    <row r="128" spans="1:7" ht="12.75">
      <c r="A128" s="1">
        <v>2484</v>
      </c>
      <c r="B128" s="1">
        <v>1025</v>
      </c>
      <c r="C128" s="1">
        <v>1401305</v>
      </c>
      <c r="D128" s="1" t="s">
        <v>128</v>
      </c>
      <c r="E128" s="1">
        <v>131</v>
      </c>
      <c r="F128" s="1" t="s">
        <v>90</v>
      </c>
      <c r="G128" s="1">
        <v>4</v>
      </c>
    </row>
    <row r="129" spans="1:7" ht="15">
      <c r="B129" s="11">
        <v>38</v>
      </c>
      <c r="C129" s="15">
        <v>1401004</v>
      </c>
      <c r="D129" s="26" t="s">
        <v>1031</v>
      </c>
      <c r="E129" s="1">
        <v>131</v>
      </c>
      <c r="F129" s="1" t="s">
        <v>90</v>
      </c>
      <c r="G129" s="1">
        <v>4</v>
      </c>
    </row>
    <row r="130" spans="1:7" ht="15">
      <c r="B130" s="11">
        <v>39</v>
      </c>
      <c r="C130" s="15">
        <v>1401005</v>
      </c>
      <c r="D130" s="26" t="s">
        <v>1032</v>
      </c>
      <c r="E130" s="1">
        <v>131</v>
      </c>
      <c r="F130" s="1" t="s">
        <v>90</v>
      </c>
      <c r="G130" s="1">
        <v>4</v>
      </c>
    </row>
    <row r="131" spans="1:7" ht="15">
      <c r="B131" s="11">
        <v>1111</v>
      </c>
      <c r="C131" s="22">
        <v>1401109</v>
      </c>
      <c r="D131" s="31" t="s">
        <v>1033</v>
      </c>
      <c r="E131" s="1">
        <v>131</v>
      </c>
      <c r="F131" s="1" t="s">
        <v>90</v>
      </c>
      <c r="G131" s="1">
        <v>4</v>
      </c>
    </row>
    <row r="132" spans="1:7" ht="15">
      <c r="B132" s="11">
        <v>1112</v>
      </c>
      <c r="C132" s="22">
        <v>1401110</v>
      </c>
      <c r="D132" s="31" t="s">
        <v>1034</v>
      </c>
      <c r="E132" s="1">
        <v>131</v>
      </c>
      <c r="F132" s="1" t="s">
        <v>90</v>
      </c>
      <c r="G132" s="1">
        <v>4</v>
      </c>
    </row>
    <row r="133" spans="1:7" ht="15">
      <c r="B133" s="11">
        <v>90</v>
      </c>
      <c r="C133" s="15">
        <v>1408001</v>
      </c>
      <c r="D133" s="26" t="s">
        <v>1035</v>
      </c>
      <c r="E133" s="1">
        <v>131</v>
      </c>
      <c r="F133" s="1" t="s">
        <v>90</v>
      </c>
      <c r="G133" s="1">
        <v>4</v>
      </c>
    </row>
    <row r="134" spans="1:7" ht="12.75">
      <c r="A134" s="1">
        <v>123</v>
      </c>
      <c r="B134" s="1">
        <v>61</v>
      </c>
      <c r="C134" s="1">
        <v>1402001</v>
      </c>
      <c r="D134" s="1" t="s">
        <v>129</v>
      </c>
      <c r="E134" s="1">
        <v>141</v>
      </c>
      <c r="F134" s="1" t="s">
        <v>130</v>
      </c>
      <c r="G134" s="1">
        <v>5</v>
      </c>
    </row>
    <row r="135" spans="1:7" ht="12.75">
      <c r="A135" s="1">
        <v>124</v>
      </c>
      <c r="B135" s="1">
        <v>62</v>
      </c>
      <c r="C135" s="1">
        <v>1402002</v>
      </c>
      <c r="D135" s="1" t="s">
        <v>131</v>
      </c>
      <c r="E135" s="1">
        <v>141</v>
      </c>
      <c r="F135" s="1" t="s">
        <v>130</v>
      </c>
      <c r="G135" s="1">
        <v>5</v>
      </c>
    </row>
    <row r="136" spans="1:7" ht="12.75">
      <c r="A136" s="1">
        <v>126</v>
      </c>
      <c r="B136" s="1">
        <v>64</v>
      </c>
      <c r="C136" s="1">
        <v>1402004</v>
      </c>
      <c r="D136" s="1" t="s">
        <v>132</v>
      </c>
      <c r="E136" s="1">
        <v>141</v>
      </c>
      <c r="F136" s="1" t="s">
        <v>130</v>
      </c>
      <c r="G136" s="1">
        <v>5</v>
      </c>
    </row>
    <row r="137" spans="1:7" ht="12.75">
      <c r="A137" s="1">
        <v>127</v>
      </c>
      <c r="B137" s="1">
        <v>67</v>
      </c>
      <c r="C137" s="1">
        <v>1404002</v>
      </c>
      <c r="D137" s="1" t="s">
        <v>133</v>
      </c>
      <c r="E137" s="1">
        <v>141</v>
      </c>
      <c r="F137" s="1" t="s">
        <v>130</v>
      </c>
      <c r="G137" s="1">
        <v>5</v>
      </c>
    </row>
    <row r="138" spans="1:7" ht="12.75">
      <c r="A138" s="1">
        <v>128</v>
      </c>
      <c r="B138" s="1">
        <v>68</v>
      </c>
      <c r="C138" s="1">
        <v>1404003</v>
      </c>
      <c r="D138" s="1" t="s">
        <v>134</v>
      </c>
      <c r="E138" s="1">
        <v>141</v>
      </c>
      <c r="F138" s="1" t="s">
        <v>130</v>
      </c>
      <c r="G138" s="1">
        <v>5</v>
      </c>
    </row>
    <row r="139" spans="1:7" ht="12.75">
      <c r="A139" s="1">
        <v>2524</v>
      </c>
      <c r="B139" s="1">
        <v>69</v>
      </c>
      <c r="C139" s="1">
        <v>1404004</v>
      </c>
      <c r="D139" s="1" t="s">
        <v>135</v>
      </c>
      <c r="E139" s="1">
        <v>141</v>
      </c>
      <c r="F139" s="1" t="s">
        <v>130</v>
      </c>
      <c r="G139" s="1">
        <v>5</v>
      </c>
    </row>
    <row r="140" spans="1:7" ht="12.75">
      <c r="A140" s="1">
        <v>2525</v>
      </c>
      <c r="B140" s="1">
        <v>1056</v>
      </c>
      <c r="C140" s="1">
        <v>1402006</v>
      </c>
      <c r="D140" s="1" t="s">
        <v>136</v>
      </c>
      <c r="E140" s="1">
        <v>141</v>
      </c>
      <c r="F140" s="1" t="s">
        <v>130</v>
      </c>
      <c r="G140" s="1">
        <v>5</v>
      </c>
    </row>
    <row r="141" spans="1:7" ht="12.75">
      <c r="A141" s="1">
        <v>2508</v>
      </c>
      <c r="B141" s="1">
        <v>89</v>
      </c>
      <c r="C141" s="1">
        <v>1407002</v>
      </c>
      <c r="D141" s="1" t="s">
        <v>137</v>
      </c>
      <c r="E141" s="1">
        <v>141</v>
      </c>
      <c r="F141" s="1" t="s">
        <v>130</v>
      </c>
      <c r="G141" s="1">
        <v>5</v>
      </c>
    </row>
    <row r="142" spans="1:7" ht="12.75">
      <c r="A142" s="1">
        <v>2510</v>
      </c>
      <c r="B142" s="1">
        <v>1128</v>
      </c>
      <c r="C142" s="1">
        <v>1407004</v>
      </c>
      <c r="D142" s="1" t="s">
        <v>138</v>
      </c>
      <c r="E142" s="1">
        <v>141</v>
      </c>
      <c r="F142" s="1" t="s">
        <v>130</v>
      </c>
      <c r="G142" s="1">
        <v>5</v>
      </c>
    </row>
    <row r="143" spans="1:7" ht="12.75">
      <c r="A143" s="1">
        <v>125</v>
      </c>
      <c r="B143" s="1">
        <v>63</v>
      </c>
      <c r="C143" s="1">
        <v>1402003</v>
      </c>
      <c r="D143" s="1" t="s">
        <v>139</v>
      </c>
      <c r="E143" s="1">
        <v>141</v>
      </c>
      <c r="F143" s="1" t="s">
        <v>130</v>
      </c>
      <c r="G143" s="1">
        <v>5</v>
      </c>
    </row>
    <row r="144" spans="1:7" ht="12.75">
      <c r="A144" s="1">
        <v>137</v>
      </c>
      <c r="B144" s="1">
        <v>99</v>
      </c>
      <c r="C144" s="1">
        <v>1501005</v>
      </c>
      <c r="D144" s="1" t="s">
        <v>140</v>
      </c>
      <c r="E144" s="1">
        <v>151</v>
      </c>
      <c r="F144" s="1" t="s">
        <v>141</v>
      </c>
      <c r="G144" s="1">
        <v>6</v>
      </c>
    </row>
    <row r="145" spans="1:7" ht="12.75">
      <c r="A145" s="1">
        <v>141</v>
      </c>
      <c r="B145" s="1">
        <v>103</v>
      </c>
      <c r="C145" s="1">
        <v>1501102</v>
      </c>
      <c r="D145" s="1" t="s">
        <v>142</v>
      </c>
      <c r="E145" s="1">
        <v>151</v>
      </c>
      <c r="F145" s="1" t="s">
        <v>141</v>
      </c>
      <c r="G145" s="1">
        <v>6</v>
      </c>
    </row>
    <row r="146" spans="1:7" ht="12.75">
      <c r="A146" s="1">
        <v>2048</v>
      </c>
      <c r="B146" s="1">
        <v>95</v>
      </c>
      <c r="C146" s="1">
        <v>1501001</v>
      </c>
      <c r="D146" s="1" t="s">
        <v>143</v>
      </c>
      <c r="E146" s="1">
        <v>151</v>
      </c>
      <c r="F146" s="1" t="s">
        <v>141</v>
      </c>
      <c r="G146" s="1">
        <v>6</v>
      </c>
    </row>
    <row r="147" spans="1:7" ht="12.75">
      <c r="A147" s="1">
        <v>1409</v>
      </c>
      <c r="B147" s="1">
        <v>1244</v>
      </c>
      <c r="C147" s="1">
        <v>1501007</v>
      </c>
      <c r="D147" s="1" t="s">
        <v>144</v>
      </c>
      <c r="E147" s="1">
        <v>151</v>
      </c>
      <c r="F147" s="1" t="s">
        <v>141</v>
      </c>
      <c r="G147" s="1">
        <v>6</v>
      </c>
    </row>
    <row r="148" spans="1:7" ht="12.75">
      <c r="A148" s="1">
        <v>1410</v>
      </c>
      <c r="B148" s="1">
        <v>1245</v>
      </c>
      <c r="C148" s="1">
        <v>1501008</v>
      </c>
      <c r="D148" s="1" t="s">
        <v>145</v>
      </c>
      <c r="E148" s="1">
        <v>151</v>
      </c>
      <c r="F148" s="1" t="s">
        <v>141</v>
      </c>
      <c r="G148" s="1">
        <v>6</v>
      </c>
    </row>
    <row r="149" spans="1:7" ht="12.75">
      <c r="A149" s="1">
        <v>1412</v>
      </c>
      <c r="B149" s="1">
        <v>1247</v>
      </c>
      <c r="C149" s="1">
        <v>1501010</v>
      </c>
      <c r="D149" s="1" t="s">
        <v>146</v>
      </c>
      <c r="E149" s="1">
        <v>151</v>
      </c>
      <c r="F149" s="1" t="s">
        <v>141</v>
      </c>
      <c r="G149" s="1">
        <v>6</v>
      </c>
    </row>
    <row r="150" spans="1:7" ht="12.75">
      <c r="A150" s="1">
        <v>1414</v>
      </c>
      <c r="B150" s="1">
        <v>1249</v>
      </c>
      <c r="C150" s="1">
        <v>1501012</v>
      </c>
      <c r="D150" s="1" t="s">
        <v>147</v>
      </c>
      <c r="E150" s="1">
        <v>151</v>
      </c>
      <c r="F150" s="1" t="s">
        <v>141</v>
      </c>
      <c r="G150" s="1">
        <v>6</v>
      </c>
    </row>
    <row r="151" spans="1:7" ht="12.75">
      <c r="A151" s="1">
        <v>1415</v>
      </c>
      <c r="B151" s="1">
        <v>1250</v>
      </c>
      <c r="C151" s="1">
        <v>1501013</v>
      </c>
      <c r="D151" s="1" t="s">
        <v>148</v>
      </c>
      <c r="E151" s="1">
        <v>151</v>
      </c>
      <c r="F151" s="1" t="s">
        <v>141</v>
      </c>
      <c r="G151" s="1">
        <v>6</v>
      </c>
    </row>
    <row r="152" spans="1:7" ht="12.75">
      <c r="A152" s="1">
        <v>1417</v>
      </c>
      <c r="B152" s="1">
        <v>1252</v>
      </c>
      <c r="C152" s="1">
        <v>1501015</v>
      </c>
      <c r="D152" s="1" t="s">
        <v>149</v>
      </c>
      <c r="E152" s="1">
        <v>151</v>
      </c>
      <c r="F152" s="1" t="s">
        <v>141</v>
      </c>
      <c r="G152" s="1">
        <v>6</v>
      </c>
    </row>
    <row r="153" spans="1:7" ht="12.75">
      <c r="A153" s="1">
        <v>1419</v>
      </c>
      <c r="B153" s="1">
        <v>1254</v>
      </c>
      <c r="C153" s="1">
        <v>1501017</v>
      </c>
      <c r="D153" s="1" t="s">
        <v>150</v>
      </c>
      <c r="E153" s="1">
        <v>151</v>
      </c>
      <c r="F153" s="1" t="s">
        <v>141</v>
      </c>
      <c r="G153" s="1">
        <v>6</v>
      </c>
    </row>
    <row r="154" spans="1:7" ht="12.75">
      <c r="A154" s="1">
        <v>1420</v>
      </c>
      <c r="B154" s="1">
        <v>1255</v>
      </c>
      <c r="C154" s="1">
        <v>1501018</v>
      </c>
      <c r="D154" s="1" t="s">
        <v>151</v>
      </c>
      <c r="E154" s="1">
        <v>151</v>
      </c>
      <c r="F154" s="1" t="s">
        <v>141</v>
      </c>
      <c r="G154" s="1">
        <v>6</v>
      </c>
    </row>
    <row r="155" spans="1:7" ht="12.75">
      <c r="A155" s="1">
        <v>1422</v>
      </c>
      <c r="B155" s="1">
        <v>1257</v>
      </c>
      <c r="C155" s="1">
        <v>1501020</v>
      </c>
      <c r="D155" s="1" t="s">
        <v>152</v>
      </c>
      <c r="E155" s="1">
        <v>151</v>
      </c>
      <c r="F155" s="1" t="s">
        <v>141</v>
      </c>
      <c r="G155" s="1">
        <v>6</v>
      </c>
    </row>
    <row r="156" spans="1:7" ht="12.75">
      <c r="A156" s="1">
        <v>1425</v>
      </c>
      <c r="B156" s="1">
        <v>1260</v>
      </c>
      <c r="C156" s="1">
        <v>1501023</v>
      </c>
      <c r="D156" s="1" t="s">
        <v>153</v>
      </c>
      <c r="E156" s="1">
        <v>151</v>
      </c>
      <c r="F156" s="1" t="s">
        <v>141</v>
      </c>
      <c r="G156" s="1">
        <v>6</v>
      </c>
    </row>
    <row r="157" spans="1:7" ht="12.75">
      <c r="A157" s="1">
        <v>1426</v>
      </c>
      <c r="B157" s="1">
        <v>1261</v>
      </c>
      <c r="C157" s="1">
        <v>1501024</v>
      </c>
      <c r="D157" s="1" t="s">
        <v>154</v>
      </c>
      <c r="E157" s="1">
        <v>151</v>
      </c>
      <c r="F157" s="1" t="s">
        <v>141</v>
      </c>
      <c r="G157" s="1">
        <v>6</v>
      </c>
    </row>
    <row r="158" spans="1:7" ht="12.75">
      <c r="A158" s="1">
        <v>1429</v>
      </c>
      <c r="B158" s="1">
        <v>1264</v>
      </c>
      <c r="C158" s="1">
        <v>1501027</v>
      </c>
      <c r="D158" s="1" t="s">
        <v>155</v>
      </c>
      <c r="E158" s="1">
        <v>151</v>
      </c>
      <c r="F158" s="1" t="s">
        <v>141</v>
      </c>
      <c r="G158" s="1">
        <v>6</v>
      </c>
    </row>
    <row r="159" spans="1:7" ht="12.75">
      <c r="A159" s="1">
        <v>1431</v>
      </c>
      <c r="B159" s="1">
        <v>1266</v>
      </c>
      <c r="C159" s="1">
        <v>1501029</v>
      </c>
      <c r="D159" s="1" t="s">
        <v>156</v>
      </c>
      <c r="E159" s="1">
        <v>151</v>
      </c>
      <c r="F159" s="1" t="s">
        <v>141</v>
      </c>
      <c r="G159" s="1">
        <v>6</v>
      </c>
    </row>
    <row r="160" spans="1:7" ht="12.75">
      <c r="A160" s="1">
        <v>1432</v>
      </c>
      <c r="B160" s="1">
        <v>1267</v>
      </c>
      <c r="C160" s="1">
        <v>1501030</v>
      </c>
      <c r="D160" s="1" t="s">
        <v>157</v>
      </c>
      <c r="E160" s="1">
        <v>151</v>
      </c>
      <c r="F160" s="1" t="s">
        <v>141</v>
      </c>
      <c r="G160" s="1">
        <v>6</v>
      </c>
    </row>
    <row r="161" spans="1:7" ht="12.75">
      <c r="A161" s="1">
        <v>136</v>
      </c>
      <c r="B161" s="1">
        <v>98</v>
      </c>
      <c r="C161" s="1">
        <v>1501004</v>
      </c>
      <c r="D161" s="1" t="s">
        <v>158</v>
      </c>
      <c r="E161" s="1">
        <v>151</v>
      </c>
      <c r="F161" s="1" t="s">
        <v>141</v>
      </c>
      <c r="G161" s="1">
        <v>6</v>
      </c>
    </row>
    <row r="162" spans="1:7" ht="12.75">
      <c r="A162" s="1">
        <v>138</v>
      </c>
      <c r="B162" s="1">
        <v>100</v>
      </c>
      <c r="C162" s="1">
        <v>1501006</v>
      </c>
      <c r="D162" s="1" t="s">
        <v>159</v>
      </c>
      <c r="E162" s="1">
        <v>151</v>
      </c>
      <c r="F162" s="1" t="s">
        <v>141</v>
      </c>
      <c r="G162" s="1">
        <v>6</v>
      </c>
    </row>
    <row r="163" spans="1:7" ht="12.75">
      <c r="A163" s="1">
        <v>139</v>
      </c>
      <c r="B163" s="1">
        <v>101</v>
      </c>
      <c r="C163" s="1">
        <v>1501099</v>
      </c>
      <c r="D163" s="1" t="s">
        <v>160</v>
      </c>
      <c r="E163" s="1">
        <v>151</v>
      </c>
      <c r="F163" s="1" t="s">
        <v>141</v>
      </c>
      <c r="G163" s="1">
        <v>6</v>
      </c>
    </row>
    <row r="164" spans="1:7" ht="12.75">
      <c r="A164" s="1">
        <v>140</v>
      </c>
      <c r="B164" s="1">
        <v>102</v>
      </c>
      <c r="C164" s="1">
        <v>1501101</v>
      </c>
      <c r="D164" s="1" t="s">
        <v>161</v>
      </c>
      <c r="E164" s="1">
        <v>151</v>
      </c>
      <c r="F164" s="1" t="s">
        <v>141</v>
      </c>
      <c r="G164" s="1">
        <v>6</v>
      </c>
    </row>
    <row r="165" spans="1:7" ht="12.75">
      <c r="A165" s="1">
        <v>142</v>
      </c>
      <c r="B165" s="1">
        <v>104</v>
      </c>
      <c r="C165" s="1">
        <v>1501201</v>
      </c>
      <c r="D165" s="1" t="s">
        <v>162</v>
      </c>
      <c r="E165" s="1">
        <v>151</v>
      </c>
      <c r="F165" s="1" t="s">
        <v>141</v>
      </c>
      <c r="G165" s="1">
        <v>6</v>
      </c>
    </row>
    <row r="166" spans="1:7" ht="12.75">
      <c r="A166" s="1">
        <v>143</v>
      </c>
      <c r="B166" s="1">
        <v>105</v>
      </c>
      <c r="C166" s="1">
        <v>1501202</v>
      </c>
      <c r="D166" s="1" t="s">
        <v>163</v>
      </c>
      <c r="E166" s="1">
        <v>151</v>
      </c>
      <c r="F166" s="1" t="s">
        <v>141</v>
      </c>
      <c r="G166" s="1">
        <v>6</v>
      </c>
    </row>
    <row r="167" spans="1:7" ht="12.75">
      <c r="A167" s="1">
        <v>144</v>
      </c>
      <c r="B167" s="1">
        <v>107</v>
      </c>
      <c r="C167" s="1">
        <v>1503001</v>
      </c>
      <c r="D167" s="1" t="s">
        <v>164</v>
      </c>
      <c r="E167" s="1">
        <v>151</v>
      </c>
      <c r="F167" s="1" t="s">
        <v>141</v>
      </c>
      <c r="G167" s="1">
        <v>6</v>
      </c>
    </row>
    <row r="168" spans="1:7" ht="12.75">
      <c r="A168" s="1">
        <v>1411</v>
      </c>
      <c r="B168" s="1">
        <v>1246</v>
      </c>
      <c r="C168" s="1">
        <v>1501009</v>
      </c>
      <c r="D168" s="1" t="s">
        <v>165</v>
      </c>
      <c r="E168" s="1">
        <v>151</v>
      </c>
      <c r="F168" s="1" t="s">
        <v>141</v>
      </c>
      <c r="G168" s="1">
        <v>6</v>
      </c>
    </row>
    <row r="169" spans="1:7" ht="12.75">
      <c r="A169" s="1">
        <v>1413</v>
      </c>
      <c r="B169" s="1">
        <v>1248</v>
      </c>
      <c r="C169" s="1">
        <v>1501011</v>
      </c>
      <c r="D169" s="1" t="s">
        <v>166</v>
      </c>
      <c r="E169" s="1">
        <v>151</v>
      </c>
      <c r="F169" s="1" t="s">
        <v>141</v>
      </c>
      <c r="G169" s="1">
        <v>6</v>
      </c>
    </row>
    <row r="170" spans="1:7" ht="12.75">
      <c r="A170" s="1">
        <v>1416</v>
      </c>
      <c r="B170" s="1">
        <v>1251</v>
      </c>
      <c r="C170" s="1">
        <v>1501014</v>
      </c>
      <c r="D170" s="1" t="s">
        <v>167</v>
      </c>
      <c r="E170" s="1">
        <v>151</v>
      </c>
      <c r="F170" s="1" t="s">
        <v>141</v>
      </c>
      <c r="G170" s="1">
        <v>6</v>
      </c>
    </row>
    <row r="171" spans="1:7" ht="12.75">
      <c r="A171" s="1">
        <v>1418</v>
      </c>
      <c r="B171" s="1">
        <v>1253</v>
      </c>
      <c r="C171" s="1">
        <v>1501016</v>
      </c>
      <c r="D171" s="1" t="s">
        <v>168</v>
      </c>
      <c r="E171" s="1">
        <v>151</v>
      </c>
      <c r="F171" s="1" t="s">
        <v>141</v>
      </c>
      <c r="G171" s="1">
        <v>6</v>
      </c>
    </row>
    <row r="172" spans="1:7" ht="12.75">
      <c r="A172" s="1">
        <v>1421</v>
      </c>
      <c r="B172" s="1">
        <v>1256</v>
      </c>
      <c r="C172" s="1">
        <v>1501019</v>
      </c>
      <c r="D172" s="1" t="s">
        <v>169</v>
      </c>
      <c r="E172" s="1">
        <v>151</v>
      </c>
      <c r="F172" s="1" t="s">
        <v>141</v>
      </c>
      <c r="G172" s="1">
        <v>6</v>
      </c>
    </row>
    <row r="173" spans="1:7" ht="12.75">
      <c r="A173" s="1">
        <v>1423</v>
      </c>
      <c r="B173" s="1">
        <v>1258</v>
      </c>
      <c r="C173" s="1">
        <v>1501021</v>
      </c>
      <c r="D173" s="1" t="s">
        <v>170</v>
      </c>
      <c r="E173" s="1">
        <v>151</v>
      </c>
      <c r="F173" s="1" t="s">
        <v>141</v>
      </c>
      <c r="G173" s="1">
        <v>6</v>
      </c>
    </row>
    <row r="174" spans="1:7" ht="12.75">
      <c r="A174" s="1">
        <v>1424</v>
      </c>
      <c r="B174" s="1">
        <v>1259</v>
      </c>
      <c r="C174" s="1">
        <v>1501022</v>
      </c>
      <c r="D174" s="1" t="s">
        <v>171</v>
      </c>
      <c r="E174" s="1">
        <v>151</v>
      </c>
      <c r="F174" s="1" t="s">
        <v>141</v>
      </c>
      <c r="G174" s="1">
        <v>6</v>
      </c>
    </row>
    <row r="175" spans="1:7" ht="12.75">
      <c r="A175" s="1">
        <v>1427</v>
      </c>
      <c r="B175" s="1">
        <v>1262</v>
      </c>
      <c r="C175" s="1">
        <v>1501025</v>
      </c>
      <c r="D175" s="1" t="s">
        <v>172</v>
      </c>
      <c r="E175" s="1">
        <v>151</v>
      </c>
      <c r="F175" s="1" t="s">
        <v>141</v>
      </c>
      <c r="G175" s="1">
        <v>6</v>
      </c>
    </row>
    <row r="176" spans="1:7" ht="12.75">
      <c r="A176" s="1">
        <v>1428</v>
      </c>
      <c r="B176" s="1">
        <v>1263</v>
      </c>
      <c r="C176" s="1">
        <v>1501026</v>
      </c>
      <c r="D176" s="1" t="s">
        <v>173</v>
      </c>
      <c r="E176" s="1">
        <v>151</v>
      </c>
      <c r="F176" s="1" t="s">
        <v>141</v>
      </c>
      <c r="G176" s="1">
        <v>6</v>
      </c>
    </row>
    <row r="177" spans="1:7" ht="12.75">
      <c r="A177" s="1">
        <v>1430</v>
      </c>
      <c r="B177" s="1">
        <v>1265</v>
      </c>
      <c r="C177" s="1">
        <v>1501028</v>
      </c>
      <c r="D177" s="1" t="s">
        <v>174</v>
      </c>
      <c r="E177" s="1">
        <v>151</v>
      </c>
      <c r="F177" s="1" t="s">
        <v>141</v>
      </c>
      <c r="G177" s="1">
        <v>6</v>
      </c>
    </row>
    <row r="178" spans="1:7" ht="12.75">
      <c r="A178" s="1">
        <v>1433</v>
      </c>
      <c r="B178" s="1">
        <v>1268</v>
      </c>
      <c r="C178" s="1">
        <v>1501031</v>
      </c>
      <c r="D178" s="1" t="s">
        <v>175</v>
      </c>
      <c r="E178" s="1">
        <v>151</v>
      </c>
      <c r="F178" s="1" t="s">
        <v>141</v>
      </c>
      <c r="G178" s="1">
        <v>6</v>
      </c>
    </row>
    <row r="179" spans="1:7" ht="12.75">
      <c r="A179" s="1">
        <v>1434</v>
      </c>
      <c r="B179" s="1">
        <v>1269</v>
      </c>
      <c r="C179" s="1">
        <v>1501032</v>
      </c>
      <c r="D179" s="1" t="s">
        <v>176</v>
      </c>
      <c r="E179" s="1">
        <v>151</v>
      </c>
      <c r="F179" s="1" t="s">
        <v>141</v>
      </c>
      <c r="G179" s="1">
        <v>6</v>
      </c>
    </row>
    <row r="180" spans="1:7" ht="15">
      <c r="B180" s="11">
        <v>96</v>
      </c>
      <c r="C180" s="15">
        <v>1501002</v>
      </c>
      <c r="D180" s="26" t="s">
        <v>1036</v>
      </c>
      <c r="E180" s="1">
        <v>151</v>
      </c>
      <c r="F180" s="1" t="s">
        <v>141</v>
      </c>
      <c r="G180" s="1">
        <v>6</v>
      </c>
    </row>
    <row r="181" spans="1:7" ht="12.75">
      <c r="A181" s="1">
        <v>2049</v>
      </c>
      <c r="B181" s="1">
        <v>106</v>
      </c>
      <c r="C181" s="1">
        <v>1501203</v>
      </c>
      <c r="D181" s="1" t="s">
        <v>177</v>
      </c>
      <c r="E181" s="1">
        <v>161</v>
      </c>
      <c r="F181" s="1" t="s">
        <v>178</v>
      </c>
      <c r="G181" s="1">
        <v>7</v>
      </c>
    </row>
    <row r="182" spans="1:7" ht="12.75">
      <c r="A182" s="1">
        <v>2050</v>
      </c>
      <c r="B182" s="1">
        <v>227</v>
      </c>
      <c r="C182" s="1">
        <v>1803001</v>
      </c>
      <c r="D182" s="1" t="s">
        <v>179</v>
      </c>
      <c r="E182" s="1">
        <v>161</v>
      </c>
      <c r="F182" s="1" t="s">
        <v>178</v>
      </c>
      <c r="G182" s="1">
        <v>7</v>
      </c>
    </row>
    <row r="183" spans="1:7" ht="12.75">
      <c r="A183" s="1">
        <v>2489</v>
      </c>
      <c r="B183" s="1">
        <v>1219</v>
      </c>
      <c r="C183" s="1">
        <v>3207001</v>
      </c>
      <c r="D183" s="1" t="s">
        <v>180</v>
      </c>
      <c r="E183" s="1">
        <v>171</v>
      </c>
      <c r="F183" s="1" t="s">
        <v>181</v>
      </c>
      <c r="G183" s="1">
        <v>8</v>
      </c>
    </row>
    <row r="184" spans="1:7" ht="12.75">
      <c r="A184" s="1">
        <v>2490</v>
      </c>
      <c r="B184" s="1">
        <v>1220</v>
      </c>
      <c r="C184" s="1">
        <v>3207002</v>
      </c>
      <c r="D184" s="1" t="s">
        <v>182</v>
      </c>
      <c r="E184" s="1">
        <v>171</v>
      </c>
      <c r="F184" s="1" t="s">
        <v>181</v>
      </c>
      <c r="G184" s="1">
        <v>8</v>
      </c>
    </row>
    <row r="185" spans="1:7" ht="12.75">
      <c r="A185" s="1">
        <v>2486</v>
      </c>
      <c r="B185" s="1">
        <v>736</v>
      </c>
      <c r="C185" s="1">
        <v>3208095</v>
      </c>
      <c r="D185" s="1" t="s">
        <v>183</v>
      </c>
      <c r="E185" s="1">
        <v>171</v>
      </c>
      <c r="F185" s="1" t="s">
        <v>181</v>
      </c>
      <c r="G185" s="1">
        <v>8</v>
      </c>
    </row>
    <row r="186" spans="1:7" ht="12.75">
      <c r="A186" s="1">
        <v>2487</v>
      </c>
      <c r="B186" s="1">
        <v>1041</v>
      </c>
      <c r="C186" s="1">
        <v>3208094</v>
      </c>
      <c r="D186" s="1" t="s">
        <v>184</v>
      </c>
      <c r="E186" s="1">
        <v>171</v>
      </c>
      <c r="F186" s="1" t="s">
        <v>181</v>
      </c>
      <c r="G186" s="1">
        <v>8</v>
      </c>
    </row>
    <row r="187" spans="1:7" ht="12.75">
      <c r="A187" s="1">
        <v>156</v>
      </c>
      <c r="B187" s="1">
        <v>211</v>
      </c>
      <c r="C187" s="1">
        <v>1711001</v>
      </c>
      <c r="D187" s="1" t="s">
        <v>186</v>
      </c>
      <c r="E187" s="1">
        <v>181</v>
      </c>
      <c r="F187" s="1" t="s">
        <v>187</v>
      </c>
      <c r="G187" s="1">
        <v>9</v>
      </c>
    </row>
    <row r="188" spans="1:7" ht="12.75">
      <c r="A188" s="1">
        <v>159</v>
      </c>
      <c r="B188" s="1">
        <v>214</v>
      </c>
      <c r="C188" s="1">
        <v>1718099</v>
      </c>
      <c r="D188" s="1" t="s">
        <v>188</v>
      </c>
      <c r="E188" s="1">
        <v>181</v>
      </c>
      <c r="F188" s="1" t="s">
        <v>187</v>
      </c>
      <c r="G188" s="1">
        <v>9</v>
      </c>
    </row>
    <row r="189" spans="1:7" ht="12.75">
      <c r="A189" s="1">
        <v>2057</v>
      </c>
      <c r="B189" s="1">
        <v>208</v>
      </c>
      <c r="C189" s="1">
        <v>1702001</v>
      </c>
      <c r="D189" s="1" t="s">
        <v>189</v>
      </c>
      <c r="E189" s="1">
        <v>181</v>
      </c>
      <c r="F189" s="1" t="s">
        <v>187</v>
      </c>
      <c r="G189" s="1">
        <v>9</v>
      </c>
    </row>
    <row r="190" spans="1:7" ht="12.75">
      <c r="A190" s="1">
        <v>2061</v>
      </c>
      <c r="B190" s="1">
        <v>212</v>
      </c>
      <c r="C190" s="1">
        <v>1712001</v>
      </c>
      <c r="D190" s="1" t="s">
        <v>190</v>
      </c>
      <c r="E190" s="1">
        <v>181</v>
      </c>
      <c r="F190" s="1" t="s">
        <v>187</v>
      </c>
      <c r="G190" s="1">
        <v>9</v>
      </c>
    </row>
    <row r="191" spans="1:7" ht="12.75">
      <c r="A191" s="1">
        <v>152</v>
      </c>
      <c r="B191" s="1">
        <v>207</v>
      </c>
      <c r="C191" s="1">
        <v>1701001</v>
      </c>
      <c r="D191" s="1" t="s">
        <v>191</v>
      </c>
      <c r="E191" s="1">
        <v>181</v>
      </c>
      <c r="F191" s="1" t="s">
        <v>187</v>
      </c>
      <c r="G191" s="1">
        <v>9</v>
      </c>
    </row>
    <row r="192" spans="1:7" ht="12.75">
      <c r="A192" s="1">
        <v>2058</v>
      </c>
      <c r="B192" s="1">
        <v>209</v>
      </c>
      <c r="C192" s="1">
        <v>1704001</v>
      </c>
      <c r="D192" s="1" t="s">
        <v>192</v>
      </c>
      <c r="E192" s="1">
        <v>181</v>
      </c>
      <c r="F192" s="1" t="s">
        <v>187</v>
      </c>
      <c r="G192" s="1">
        <v>9</v>
      </c>
    </row>
    <row r="193" spans="1:7" ht="12.75">
      <c r="A193" s="1">
        <v>2059</v>
      </c>
      <c r="B193" s="1">
        <v>210</v>
      </c>
      <c r="C193" s="1">
        <v>1708001</v>
      </c>
      <c r="D193" s="1" t="s">
        <v>193</v>
      </c>
      <c r="E193" s="1">
        <v>181</v>
      </c>
      <c r="F193" s="1" t="s">
        <v>187</v>
      </c>
      <c r="G193" s="1">
        <v>9</v>
      </c>
    </row>
    <row r="194" spans="1:7" ht="12.75">
      <c r="A194" s="1">
        <v>2062</v>
      </c>
      <c r="B194" s="1">
        <v>213</v>
      </c>
      <c r="C194" s="1">
        <v>1713001</v>
      </c>
      <c r="D194" s="1" t="s">
        <v>194</v>
      </c>
      <c r="E194" s="1">
        <v>181</v>
      </c>
      <c r="F194" s="1" t="s">
        <v>187</v>
      </c>
      <c r="G194" s="1">
        <v>9</v>
      </c>
    </row>
    <row r="195" spans="1:7" ht="12.75">
      <c r="A195" s="1">
        <v>2397</v>
      </c>
      <c r="B195" s="1">
        <v>134</v>
      </c>
      <c r="C195" s="1">
        <v>1601023</v>
      </c>
      <c r="D195" s="1" t="s">
        <v>195</v>
      </c>
      <c r="E195" s="1">
        <v>201</v>
      </c>
      <c r="F195" s="1" t="s">
        <v>196</v>
      </c>
      <c r="G195" s="1">
        <v>10</v>
      </c>
    </row>
    <row r="196" spans="1:7" ht="12.75">
      <c r="A196" s="1">
        <v>1435</v>
      </c>
      <c r="B196" s="1">
        <v>701</v>
      </c>
      <c r="C196" s="1">
        <v>3202001</v>
      </c>
      <c r="D196" s="1" t="s">
        <v>197</v>
      </c>
      <c r="E196" s="1">
        <v>201</v>
      </c>
      <c r="F196" s="1" t="s">
        <v>196</v>
      </c>
      <c r="G196" s="1">
        <v>10</v>
      </c>
    </row>
    <row r="197" spans="1:7" ht="12.75">
      <c r="A197" s="1">
        <v>1436</v>
      </c>
      <c r="B197" s="1">
        <v>702</v>
      </c>
      <c r="C197" s="1">
        <v>3202002</v>
      </c>
      <c r="D197" s="1" t="s">
        <v>198</v>
      </c>
      <c r="E197" s="1">
        <v>201</v>
      </c>
      <c r="F197" s="1" t="s">
        <v>196</v>
      </c>
      <c r="G197" s="1">
        <v>10</v>
      </c>
    </row>
    <row r="198" spans="1:7" ht="12.75">
      <c r="A198" s="1">
        <v>1439</v>
      </c>
      <c r="B198" s="1">
        <v>706</v>
      </c>
      <c r="C198" s="1">
        <v>3202006</v>
      </c>
      <c r="D198" s="1" t="s">
        <v>199</v>
      </c>
      <c r="E198" s="1">
        <v>201</v>
      </c>
      <c r="F198" s="1" t="s">
        <v>196</v>
      </c>
      <c r="G198" s="1">
        <v>10</v>
      </c>
    </row>
    <row r="199" spans="1:7" ht="12.75">
      <c r="A199" s="1">
        <v>1440</v>
      </c>
      <c r="B199" s="1">
        <v>707</v>
      </c>
      <c r="C199" s="1">
        <v>3202007</v>
      </c>
      <c r="D199" s="1" t="s">
        <v>200</v>
      </c>
      <c r="E199" s="1">
        <v>201</v>
      </c>
      <c r="F199" s="1" t="s">
        <v>196</v>
      </c>
      <c r="G199" s="1">
        <v>10</v>
      </c>
    </row>
    <row r="200" spans="1:7" ht="12.75">
      <c r="A200" s="1">
        <v>1441</v>
      </c>
      <c r="B200" s="1">
        <v>708</v>
      </c>
      <c r="C200" s="1">
        <v>3202008</v>
      </c>
      <c r="D200" s="1" t="s">
        <v>201</v>
      </c>
      <c r="E200" s="1">
        <v>201</v>
      </c>
      <c r="F200" s="1" t="s">
        <v>196</v>
      </c>
      <c r="G200" s="1">
        <v>10</v>
      </c>
    </row>
    <row r="201" spans="1:7" ht="12.75">
      <c r="A201" s="1">
        <v>1442</v>
      </c>
      <c r="B201" s="1">
        <v>709</v>
      </c>
      <c r="C201" s="1">
        <v>3202009</v>
      </c>
      <c r="D201" s="1" t="s">
        <v>202</v>
      </c>
      <c r="E201" s="1">
        <v>201</v>
      </c>
      <c r="F201" s="1" t="s">
        <v>196</v>
      </c>
      <c r="G201" s="1">
        <v>10</v>
      </c>
    </row>
    <row r="202" spans="1:7" ht="12.75">
      <c r="A202" s="1">
        <v>1443</v>
      </c>
      <c r="B202" s="1">
        <v>710</v>
      </c>
      <c r="C202" s="1">
        <v>3202010</v>
      </c>
      <c r="D202" s="1" t="s">
        <v>203</v>
      </c>
      <c r="E202" s="1">
        <v>201</v>
      </c>
      <c r="F202" s="1" t="s">
        <v>196</v>
      </c>
      <c r="G202" s="1">
        <v>10</v>
      </c>
    </row>
    <row r="203" spans="1:7" ht="12.75">
      <c r="A203" s="1">
        <v>1437</v>
      </c>
      <c r="B203" s="1">
        <v>703</v>
      </c>
      <c r="C203" s="1">
        <v>3202003</v>
      </c>
      <c r="D203" s="1" t="s">
        <v>204</v>
      </c>
      <c r="E203" s="1">
        <v>201</v>
      </c>
      <c r="F203" s="1" t="s">
        <v>196</v>
      </c>
      <c r="G203" s="1">
        <v>10</v>
      </c>
    </row>
    <row r="204" spans="1:7" ht="12.75">
      <c r="A204" s="1">
        <v>1438</v>
      </c>
      <c r="B204" s="1">
        <v>705</v>
      </c>
      <c r="C204" s="1">
        <v>3202005</v>
      </c>
      <c r="D204" s="1" t="s">
        <v>205</v>
      </c>
      <c r="E204" s="1">
        <v>201</v>
      </c>
      <c r="F204" s="1" t="s">
        <v>196</v>
      </c>
      <c r="G204" s="1">
        <v>10</v>
      </c>
    </row>
    <row r="205" spans="1:7" ht="12.75">
      <c r="A205" s="1">
        <v>1445</v>
      </c>
      <c r="B205" s="1">
        <v>1215</v>
      </c>
      <c r="C205" s="1">
        <v>3202037</v>
      </c>
      <c r="D205" s="1" t="s">
        <v>206</v>
      </c>
      <c r="E205" s="1">
        <v>201</v>
      </c>
      <c r="F205" s="1" t="s">
        <v>196</v>
      </c>
      <c r="G205" s="1">
        <v>10</v>
      </c>
    </row>
    <row r="206" spans="1:7" ht="12.75">
      <c r="B206" s="14">
        <v>1209</v>
      </c>
      <c r="C206" s="22">
        <v>3202031</v>
      </c>
      <c r="D206" s="31" t="s">
        <v>1059</v>
      </c>
      <c r="E206" s="1">
        <v>201</v>
      </c>
      <c r="F206" s="1" t="s">
        <v>196</v>
      </c>
      <c r="G206" s="1">
        <v>10</v>
      </c>
    </row>
    <row r="207" spans="1:7" ht="12.75">
      <c r="A207" s="1">
        <v>1447</v>
      </c>
      <c r="B207" s="1">
        <v>666</v>
      </c>
      <c r="C207" s="1">
        <v>3201006</v>
      </c>
      <c r="D207" s="1" t="s">
        <v>207</v>
      </c>
      <c r="E207" s="1">
        <v>211</v>
      </c>
      <c r="F207" s="1" t="s">
        <v>208</v>
      </c>
      <c r="G207" s="1">
        <v>11</v>
      </c>
    </row>
    <row r="208" spans="1:7" ht="12.75">
      <c r="A208" s="1">
        <v>1448</v>
      </c>
      <c r="B208" s="1">
        <v>668</v>
      </c>
      <c r="C208" s="1">
        <v>3201008</v>
      </c>
      <c r="D208" s="1" t="s">
        <v>209</v>
      </c>
      <c r="E208" s="1">
        <v>211</v>
      </c>
      <c r="F208" s="1" t="s">
        <v>208</v>
      </c>
      <c r="G208" s="1">
        <v>11</v>
      </c>
    </row>
    <row r="209" spans="1:7" ht="12.75">
      <c r="A209" s="1">
        <v>1449</v>
      </c>
      <c r="B209" s="1">
        <v>670</v>
      </c>
      <c r="C209" s="1">
        <v>3201010</v>
      </c>
      <c r="D209" s="1" t="s">
        <v>210</v>
      </c>
      <c r="E209" s="1">
        <v>211</v>
      </c>
      <c r="F209" s="1" t="s">
        <v>208</v>
      </c>
      <c r="G209" s="1">
        <v>11</v>
      </c>
    </row>
    <row r="210" spans="1:7" ht="12.75">
      <c r="A210" s="1">
        <v>1450</v>
      </c>
      <c r="B210" s="1">
        <v>671</v>
      </c>
      <c r="C210" s="1">
        <v>3201011</v>
      </c>
      <c r="D210" s="1" t="s">
        <v>211</v>
      </c>
      <c r="E210" s="1">
        <v>211</v>
      </c>
      <c r="F210" s="1" t="s">
        <v>208</v>
      </c>
      <c r="G210" s="1">
        <v>11</v>
      </c>
    </row>
    <row r="211" spans="1:7" ht="12.75">
      <c r="A211" s="1">
        <v>1454</v>
      </c>
      <c r="B211" s="1">
        <v>676</v>
      </c>
      <c r="C211" s="1">
        <v>3201017</v>
      </c>
      <c r="D211" s="1" t="s">
        <v>212</v>
      </c>
      <c r="E211" s="1">
        <v>211</v>
      </c>
      <c r="F211" s="1" t="s">
        <v>208</v>
      </c>
      <c r="G211" s="1">
        <v>11</v>
      </c>
    </row>
    <row r="212" spans="1:7" ht="12.75">
      <c r="A212" s="1">
        <v>1455</v>
      </c>
      <c r="B212" s="1">
        <v>677</v>
      </c>
      <c r="C212" s="1">
        <v>3201018</v>
      </c>
      <c r="D212" s="1" t="s">
        <v>213</v>
      </c>
      <c r="E212" s="1">
        <v>211</v>
      </c>
      <c r="F212" s="1" t="s">
        <v>208</v>
      </c>
      <c r="G212" s="1">
        <v>11</v>
      </c>
    </row>
    <row r="213" spans="1:7" ht="12.75">
      <c r="A213" s="1">
        <v>1458</v>
      </c>
      <c r="B213" s="1">
        <v>687</v>
      </c>
      <c r="C213" s="1">
        <v>3201028</v>
      </c>
      <c r="D213" s="1" t="s">
        <v>214</v>
      </c>
      <c r="E213" s="1">
        <v>211</v>
      </c>
      <c r="F213" s="1" t="s">
        <v>208</v>
      </c>
      <c r="G213" s="1">
        <v>11</v>
      </c>
    </row>
    <row r="214" spans="1:7" ht="12.75">
      <c r="A214" s="1">
        <v>1459</v>
      </c>
      <c r="B214" s="1">
        <v>688</v>
      </c>
      <c r="C214" s="1">
        <v>3201029</v>
      </c>
      <c r="D214" s="1" t="s">
        <v>215</v>
      </c>
      <c r="E214" s="1">
        <v>211</v>
      </c>
      <c r="F214" s="1" t="s">
        <v>208</v>
      </c>
      <c r="G214" s="1">
        <v>11</v>
      </c>
    </row>
    <row r="215" spans="1:7" ht="12.75">
      <c r="A215" s="1">
        <v>1462</v>
      </c>
      <c r="B215" s="1">
        <v>691</v>
      </c>
      <c r="C215" s="1">
        <v>3201032</v>
      </c>
      <c r="D215" s="1" t="s">
        <v>216</v>
      </c>
      <c r="E215" s="1">
        <v>211</v>
      </c>
      <c r="F215" s="1" t="s">
        <v>208</v>
      </c>
      <c r="G215" s="1">
        <v>11</v>
      </c>
    </row>
    <row r="216" spans="1:7" ht="12.75">
      <c r="A216" s="1">
        <v>1463</v>
      </c>
      <c r="B216" s="1">
        <v>692</v>
      </c>
      <c r="C216" s="1">
        <v>3201035</v>
      </c>
      <c r="D216" s="1" t="s">
        <v>217</v>
      </c>
      <c r="E216" s="1">
        <v>211</v>
      </c>
      <c r="F216" s="1" t="s">
        <v>208</v>
      </c>
      <c r="G216" s="1">
        <v>11</v>
      </c>
    </row>
    <row r="217" spans="1:7" ht="12.75">
      <c r="A217" s="1">
        <v>1466</v>
      </c>
      <c r="B217" s="1">
        <v>699</v>
      </c>
      <c r="C217" s="1">
        <v>3201042</v>
      </c>
      <c r="D217" s="1" t="s">
        <v>218</v>
      </c>
      <c r="E217" s="1">
        <v>211</v>
      </c>
      <c r="F217" s="1" t="s">
        <v>208</v>
      </c>
      <c r="G217" s="1">
        <v>11</v>
      </c>
    </row>
    <row r="218" spans="1:7" ht="12.75">
      <c r="A218" s="1">
        <v>1467</v>
      </c>
      <c r="B218" s="1">
        <v>700</v>
      </c>
      <c r="C218" s="1">
        <v>3201043</v>
      </c>
      <c r="D218" s="1" t="s">
        <v>219</v>
      </c>
      <c r="E218" s="1">
        <v>211</v>
      </c>
      <c r="F218" s="1" t="s">
        <v>208</v>
      </c>
      <c r="G218" s="1">
        <v>11</v>
      </c>
    </row>
    <row r="219" spans="1:7" ht="12.75">
      <c r="A219" s="1">
        <v>1468</v>
      </c>
      <c r="B219" s="1">
        <v>1197</v>
      </c>
      <c r="C219" s="1">
        <v>3201045</v>
      </c>
      <c r="D219" s="1" t="s">
        <v>220</v>
      </c>
      <c r="E219" s="1">
        <v>211</v>
      </c>
      <c r="F219" s="1" t="s">
        <v>208</v>
      </c>
      <c r="G219" s="1">
        <v>11</v>
      </c>
    </row>
    <row r="220" spans="1:7" ht="12.75">
      <c r="A220" s="1">
        <v>1470</v>
      </c>
      <c r="B220" s="1">
        <v>1199</v>
      </c>
      <c r="C220" s="1">
        <v>3201047</v>
      </c>
      <c r="D220" s="1" t="s">
        <v>221</v>
      </c>
      <c r="E220" s="1">
        <v>211</v>
      </c>
      <c r="F220" s="1" t="s">
        <v>208</v>
      </c>
      <c r="G220" s="1">
        <v>11</v>
      </c>
    </row>
    <row r="221" spans="1:7" ht="12.75">
      <c r="A221" s="1">
        <v>1471</v>
      </c>
      <c r="B221" s="1">
        <v>1200</v>
      </c>
      <c r="C221" s="1">
        <v>3201048</v>
      </c>
      <c r="D221" s="1" t="s">
        <v>222</v>
      </c>
      <c r="E221" s="1">
        <v>211</v>
      </c>
      <c r="F221" s="1" t="s">
        <v>208</v>
      </c>
      <c r="G221" s="1">
        <v>11</v>
      </c>
    </row>
    <row r="222" spans="1:7" ht="12.75">
      <c r="A222" s="1">
        <v>1473</v>
      </c>
      <c r="B222" s="1">
        <v>1207</v>
      </c>
      <c r="C222" s="1">
        <v>3201056</v>
      </c>
      <c r="D222" s="1" t="s">
        <v>223</v>
      </c>
      <c r="E222" s="1">
        <v>211</v>
      </c>
      <c r="F222" s="1" t="s">
        <v>208</v>
      </c>
      <c r="G222" s="1">
        <v>11</v>
      </c>
    </row>
    <row r="223" spans="1:7" ht="12.75">
      <c r="A223" s="1">
        <v>1446</v>
      </c>
      <c r="B223" s="1">
        <v>665</v>
      </c>
      <c r="C223" s="1">
        <v>3201005</v>
      </c>
      <c r="D223" s="1" t="s">
        <v>224</v>
      </c>
      <c r="E223" s="1">
        <v>211</v>
      </c>
      <c r="F223" s="1" t="s">
        <v>208</v>
      </c>
      <c r="G223" s="1">
        <v>11</v>
      </c>
    </row>
    <row r="224" spans="1:7" ht="12.75">
      <c r="A224" s="1">
        <v>1451</v>
      </c>
      <c r="B224" s="1">
        <v>672</v>
      </c>
      <c r="C224" s="1">
        <v>3201012</v>
      </c>
      <c r="D224" s="1" t="s">
        <v>225</v>
      </c>
      <c r="E224" s="1">
        <v>211</v>
      </c>
      <c r="F224" s="1" t="s">
        <v>208</v>
      </c>
      <c r="G224" s="1">
        <v>11</v>
      </c>
    </row>
    <row r="225" spans="1:7" ht="12.75">
      <c r="A225" s="1">
        <v>1452</v>
      </c>
      <c r="B225" s="1">
        <v>673</v>
      </c>
      <c r="C225" s="1">
        <v>3201013</v>
      </c>
      <c r="D225" s="1" t="s">
        <v>226</v>
      </c>
      <c r="E225" s="1">
        <v>211</v>
      </c>
      <c r="F225" s="1" t="s">
        <v>208</v>
      </c>
      <c r="G225" s="1">
        <v>11</v>
      </c>
    </row>
    <row r="226" spans="1:7" ht="12.75">
      <c r="A226" s="1">
        <v>1453</v>
      </c>
      <c r="B226" s="1">
        <v>674</v>
      </c>
      <c r="C226" s="1">
        <v>3201014</v>
      </c>
      <c r="D226" s="1" t="s">
        <v>227</v>
      </c>
      <c r="E226" s="1">
        <v>211</v>
      </c>
      <c r="F226" s="1" t="s">
        <v>208</v>
      </c>
      <c r="G226" s="1">
        <v>11</v>
      </c>
    </row>
    <row r="227" spans="1:7" ht="12.75">
      <c r="A227" s="1">
        <v>1457</v>
      </c>
      <c r="B227" s="1">
        <v>686</v>
      </c>
      <c r="C227" s="1">
        <v>3201027</v>
      </c>
      <c r="D227" s="1" t="s">
        <v>228</v>
      </c>
      <c r="E227" s="1">
        <v>211</v>
      </c>
      <c r="F227" s="1" t="s">
        <v>208</v>
      </c>
      <c r="G227" s="1">
        <v>11</v>
      </c>
    </row>
    <row r="228" spans="1:7" ht="12.75">
      <c r="A228" s="1">
        <v>1460</v>
      </c>
      <c r="B228" s="1">
        <v>689</v>
      </c>
      <c r="C228" s="1">
        <v>3201030</v>
      </c>
      <c r="D228" s="1" t="s">
        <v>229</v>
      </c>
      <c r="E228" s="1">
        <v>211</v>
      </c>
      <c r="F228" s="1" t="s">
        <v>208</v>
      </c>
      <c r="G228" s="1">
        <v>11</v>
      </c>
    </row>
    <row r="229" spans="1:7" ht="12.75">
      <c r="A229" s="1">
        <v>1461</v>
      </c>
      <c r="B229" s="1">
        <v>690</v>
      </c>
      <c r="C229" s="1">
        <v>3201031</v>
      </c>
      <c r="D229" s="1" t="s">
        <v>230</v>
      </c>
      <c r="E229" s="1">
        <v>211</v>
      </c>
      <c r="F229" s="1" t="s">
        <v>208</v>
      </c>
      <c r="G229" s="1">
        <v>11</v>
      </c>
    </row>
    <row r="230" spans="1:7" ht="12.75">
      <c r="A230" s="1">
        <v>1464</v>
      </c>
      <c r="B230" s="1">
        <v>693</v>
      </c>
      <c r="C230" s="1">
        <v>3201036</v>
      </c>
      <c r="D230" s="1" t="s">
        <v>231</v>
      </c>
      <c r="E230" s="1">
        <v>211</v>
      </c>
      <c r="F230" s="1" t="s">
        <v>208</v>
      </c>
      <c r="G230" s="1">
        <v>11</v>
      </c>
    </row>
    <row r="231" spans="1:7" ht="12.75">
      <c r="A231" s="1">
        <v>1465</v>
      </c>
      <c r="B231" s="1">
        <v>698</v>
      </c>
      <c r="C231" s="1">
        <v>3201041</v>
      </c>
      <c r="D231" s="1" t="s">
        <v>232</v>
      </c>
      <c r="E231" s="1">
        <v>211</v>
      </c>
      <c r="F231" s="1" t="s">
        <v>208</v>
      </c>
      <c r="G231" s="1">
        <v>11</v>
      </c>
    </row>
    <row r="232" spans="1:7" ht="12.75">
      <c r="A232" s="1">
        <v>1469</v>
      </c>
      <c r="B232" s="1">
        <v>1198</v>
      </c>
      <c r="C232" s="1">
        <v>3201046</v>
      </c>
      <c r="D232" s="1" t="s">
        <v>233</v>
      </c>
      <c r="E232" s="1">
        <v>211</v>
      </c>
      <c r="F232" s="1" t="s">
        <v>208</v>
      </c>
      <c r="G232" s="1">
        <v>11</v>
      </c>
    </row>
    <row r="233" spans="1:7" ht="12.75">
      <c r="A233" s="1">
        <v>1472</v>
      </c>
      <c r="B233" s="1">
        <v>1201</v>
      </c>
      <c r="C233" s="1">
        <v>3201049</v>
      </c>
      <c r="D233" s="1" t="s">
        <v>234</v>
      </c>
      <c r="E233" s="1">
        <v>211</v>
      </c>
      <c r="F233" s="1" t="s">
        <v>208</v>
      </c>
      <c r="G233" s="1">
        <v>11</v>
      </c>
    </row>
    <row r="234" spans="1:7" ht="12.75">
      <c r="A234" s="1">
        <v>1474</v>
      </c>
      <c r="B234" s="1">
        <v>704</v>
      </c>
      <c r="C234" s="1">
        <v>3202004</v>
      </c>
      <c r="D234" s="1" t="s">
        <v>235</v>
      </c>
      <c r="E234" s="1">
        <v>211</v>
      </c>
      <c r="F234" s="1" t="s">
        <v>208</v>
      </c>
      <c r="G234" s="1">
        <v>11</v>
      </c>
    </row>
    <row r="235" spans="1:7" ht="30">
      <c r="B235" s="11">
        <v>682</v>
      </c>
      <c r="C235" s="15">
        <v>3201023</v>
      </c>
      <c r="D235" s="26" t="s">
        <v>317</v>
      </c>
      <c r="E235" s="1">
        <v>211</v>
      </c>
      <c r="F235" s="1" t="s">
        <v>208</v>
      </c>
      <c r="G235" s="1">
        <v>11</v>
      </c>
    </row>
    <row r="236" spans="1:7" ht="15">
      <c r="B236" s="11">
        <v>683</v>
      </c>
      <c r="C236" s="15">
        <v>3201024</v>
      </c>
      <c r="D236" s="26" t="s">
        <v>1057</v>
      </c>
      <c r="E236" s="1">
        <v>211</v>
      </c>
      <c r="F236" s="1" t="s">
        <v>208</v>
      </c>
      <c r="G236" s="1">
        <v>11</v>
      </c>
    </row>
    <row r="237" spans="1:7" ht="15">
      <c r="B237" s="14">
        <v>1208</v>
      </c>
      <c r="C237" s="15">
        <v>3201057</v>
      </c>
      <c r="D237" s="31" t="s">
        <v>1058</v>
      </c>
      <c r="E237" s="1">
        <v>211</v>
      </c>
      <c r="F237" s="1" t="s">
        <v>208</v>
      </c>
      <c r="G237" s="1">
        <v>11</v>
      </c>
    </row>
    <row r="238" spans="1:7" ht="12.75">
      <c r="A238" s="1">
        <v>2067</v>
      </c>
      <c r="B238" s="1">
        <v>124</v>
      </c>
      <c r="C238" s="1">
        <v>1601013</v>
      </c>
      <c r="D238" s="1" t="s">
        <v>236</v>
      </c>
      <c r="E238" s="1">
        <v>221</v>
      </c>
      <c r="F238" s="1" t="s">
        <v>237</v>
      </c>
      <c r="G238" s="1">
        <v>12</v>
      </c>
    </row>
    <row r="239" spans="1:7" ht="12.75">
      <c r="A239" s="1">
        <v>2068</v>
      </c>
      <c r="B239" s="1">
        <v>125</v>
      </c>
      <c r="C239" s="1">
        <v>1601014</v>
      </c>
      <c r="D239" s="1" t="s">
        <v>238</v>
      </c>
      <c r="E239" s="1">
        <v>221</v>
      </c>
      <c r="F239" s="1" t="s">
        <v>237</v>
      </c>
      <c r="G239" s="1">
        <v>12</v>
      </c>
    </row>
    <row r="240" spans="1:7" ht="12.75">
      <c r="A240" s="1">
        <v>2071</v>
      </c>
      <c r="B240" s="1">
        <v>128</v>
      </c>
      <c r="C240" s="1">
        <v>1601017</v>
      </c>
      <c r="D240" s="1" t="s">
        <v>239</v>
      </c>
      <c r="E240" s="1">
        <v>221</v>
      </c>
      <c r="F240" s="1" t="s">
        <v>237</v>
      </c>
      <c r="G240" s="1">
        <v>12</v>
      </c>
    </row>
    <row r="241" spans="1:7" ht="12.75">
      <c r="A241" s="1">
        <v>2072</v>
      </c>
      <c r="B241" s="1">
        <v>129</v>
      </c>
      <c r="C241" s="1">
        <v>1601018</v>
      </c>
      <c r="D241" s="1" t="s">
        <v>240</v>
      </c>
      <c r="E241" s="1">
        <v>221</v>
      </c>
      <c r="F241" s="1" t="s">
        <v>237</v>
      </c>
      <c r="G241" s="1">
        <v>12</v>
      </c>
    </row>
    <row r="242" spans="1:7" ht="12.75">
      <c r="A242" s="1">
        <v>2073</v>
      </c>
      <c r="B242" s="1">
        <v>130</v>
      </c>
      <c r="C242" s="1">
        <v>1601019</v>
      </c>
      <c r="D242" s="1" t="s">
        <v>241</v>
      </c>
      <c r="E242" s="1">
        <v>221</v>
      </c>
      <c r="F242" s="1" t="s">
        <v>237</v>
      </c>
      <c r="G242" s="1">
        <v>12</v>
      </c>
    </row>
    <row r="243" spans="1:7" ht="12.75">
      <c r="A243" s="1">
        <v>2074</v>
      </c>
      <c r="B243" s="1">
        <v>131</v>
      </c>
      <c r="C243" s="1">
        <v>1601020</v>
      </c>
      <c r="D243" s="1" t="s">
        <v>242</v>
      </c>
      <c r="E243" s="1">
        <v>221</v>
      </c>
      <c r="F243" s="1" t="s">
        <v>237</v>
      </c>
      <c r="G243" s="1">
        <v>12</v>
      </c>
    </row>
    <row r="244" spans="1:7" ht="12.75">
      <c r="A244" s="1">
        <v>230</v>
      </c>
      <c r="B244" s="1">
        <v>126</v>
      </c>
      <c r="C244" s="1">
        <v>1601015</v>
      </c>
      <c r="D244" s="1" t="s">
        <v>243</v>
      </c>
      <c r="E244" s="1">
        <v>221</v>
      </c>
      <c r="F244" s="1" t="s">
        <v>237</v>
      </c>
      <c r="G244" s="1">
        <v>12</v>
      </c>
    </row>
    <row r="245" spans="1:7" ht="12.75">
      <c r="A245" s="1">
        <v>1475</v>
      </c>
      <c r="B245" s="1">
        <v>711</v>
      </c>
      <c r="C245" s="1">
        <v>3202011</v>
      </c>
      <c r="D245" s="1" t="s">
        <v>244</v>
      </c>
      <c r="E245" s="1">
        <v>221</v>
      </c>
      <c r="F245" s="1" t="s">
        <v>237</v>
      </c>
      <c r="G245" s="1">
        <v>12</v>
      </c>
    </row>
    <row r="246" spans="1:7" ht="12.75">
      <c r="A246" s="1">
        <v>1476</v>
      </c>
      <c r="B246" s="1">
        <v>712</v>
      </c>
      <c r="C246" s="1">
        <v>3202012</v>
      </c>
      <c r="D246" s="1" t="s">
        <v>245</v>
      </c>
      <c r="E246" s="1">
        <v>221</v>
      </c>
      <c r="F246" s="1" t="s">
        <v>237</v>
      </c>
      <c r="G246" s="1">
        <v>12</v>
      </c>
    </row>
    <row r="247" spans="1:7" ht="12.75">
      <c r="A247" s="1">
        <v>1477</v>
      </c>
      <c r="B247" s="1">
        <v>713</v>
      </c>
      <c r="C247" s="1">
        <v>3202013</v>
      </c>
      <c r="D247" s="1" t="s">
        <v>246</v>
      </c>
      <c r="E247" s="1">
        <v>221</v>
      </c>
      <c r="F247" s="1" t="s">
        <v>237</v>
      </c>
      <c r="G247" s="1">
        <v>12</v>
      </c>
    </row>
    <row r="248" spans="1:7" ht="12.75">
      <c r="A248" s="1">
        <v>1479</v>
      </c>
      <c r="B248" s="16">
        <v>715</v>
      </c>
      <c r="C248" s="1">
        <v>3202015</v>
      </c>
      <c r="D248" s="1" t="s">
        <v>247</v>
      </c>
      <c r="E248" s="1">
        <v>221</v>
      </c>
      <c r="F248" s="1" t="s">
        <v>237</v>
      </c>
      <c r="G248" s="1">
        <v>12</v>
      </c>
    </row>
    <row r="249" spans="1:7" ht="12.75">
      <c r="A249" s="1">
        <v>1480</v>
      </c>
      <c r="B249" s="1">
        <v>716</v>
      </c>
      <c r="C249" s="1">
        <v>3202016</v>
      </c>
      <c r="D249" s="1" t="s">
        <v>248</v>
      </c>
      <c r="E249" s="1">
        <v>221</v>
      </c>
      <c r="F249" s="1" t="s">
        <v>237</v>
      </c>
      <c r="G249" s="1">
        <v>12</v>
      </c>
    </row>
    <row r="250" spans="1:7" ht="12.75">
      <c r="A250" s="1">
        <v>1482</v>
      </c>
      <c r="B250" s="1">
        <v>718</v>
      </c>
      <c r="C250" s="1">
        <v>3202018</v>
      </c>
      <c r="D250" s="1" t="s">
        <v>249</v>
      </c>
      <c r="E250" s="1">
        <v>221</v>
      </c>
      <c r="F250" s="1" t="s">
        <v>237</v>
      </c>
      <c r="G250" s="1">
        <v>12</v>
      </c>
    </row>
    <row r="251" spans="1:7" ht="12.75">
      <c r="A251" s="1">
        <v>1483</v>
      </c>
      <c r="B251" s="1">
        <v>719</v>
      </c>
      <c r="C251" s="1">
        <v>3202019</v>
      </c>
      <c r="D251" s="1" t="s">
        <v>250</v>
      </c>
      <c r="E251" s="1">
        <v>221</v>
      </c>
      <c r="F251" s="1" t="s">
        <v>237</v>
      </c>
      <c r="G251" s="1">
        <v>12</v>
      </c>
    </row>
    <row r="252" spans="1:7" ht="12.75">
      <c r="A252" s="1">
        <v>1484</v>
      </c>
      <c r="B252" s="1">
        <v>720</v>
      </c>
      <c r="C252" s="1">
        <v>3202020</v>
      </c>
      <c r="D252" s="1" t="s">
        <v>251</v>
      </c>
      <c r="E252" s="1">
        <v>221</v>
      </c>
      <c r="F252" s="1" t="s">
        <v>237</v>
      </c>
      <c r="G252" s="1">
        <v>12</v>
      </c>
    </row>
    <row r="253" spans="1:7" ht="12.75">
      <c r="A253" s="1">
        <v>1487</v>
      </c>
      <c r="B253" s="1">
        <v>723</v>
      </c>
      <c r="C253" s="1">
        <v>3202023</v>
      </c>
      <c r="D253" s="1" t="s">
        <v>252</v>
      </c>
      <c r="E253" s="1">
        <v>221</v>
      </c>
      <c r="F253" s="1" t="s">
        <v>237</v>
      </c>
      <c r="G253" s="1">
        <v>12</v>
      </c>
    </row>
    <row r="254" spans="1:7" ht="12.75">
      <c r="A254" s="1">
        <v>1489</v>
      </c>
      <c r="B254" s="1">
        <v>725</v>
      </c>
      <c r="C254" s="1">
        <v>3202025</v>
      </c>
      <c r="D254" s="1" t="s">
        <v>253</v>
      </c>
      <c r="E254" s="1">
        <v>221</v>
      </c>
      <c r="F254" s="1" t="s">
        <v>237</v>
      </c>
      <c r="G254" s="1">
        <v>12</v>
      </c>
    </row>
    <row r="255" spans="1:7" ht="12.75">
      <c r="A255" s="1">
        <v>1490</v>
      </c>
      <c r="B255" s="1">
        <v>726</v>
      </c>
      <c r="C255" s="1">
        <v>3202026</v>
      </c>
      <c r="D255" s="1" t="s">
        <v>254</v>
      </c>
      <c r="E255" s="1">
        <v>221</v>
      </c>
      <c r="F255" s="1" t="s">
        <v>237</v>
      </c>
      <c r="G255" s="1">
        <v>12</v>
      </c>
    </row>
    <row r="256" spans="1:7" ht="12.75">
      <c r="A256" s="1">
        <v>1494</v>
      </c>
      <c r="B256" s="1">
        <v>1210</v>
      </c>
      <c r="C256" s="1">
        <v>3202032</v>
      </c>
      <c r="D256" s="1" t="s">
        <v>255</v>
      </c>
      <c r="E256" s="1">
        <v>221</v>
      </c>
      <c r="F256" s="1" t="s">
        <v>237</v>
      </c>
      <c r="G256" s="1">
        <v>12</v>
      </c>
    </row>
    <row r="257" spans="1:7" ht="12.75">
      <c r="A257" s="1">
        <v>1497</v>
      </c>
      <c r="B257" s="1">
        <v>1213</v>
      </c>
      <c r="C257" s="1">
        <v>3202035</v>
      </c>
      <c r="D257" s="1" t="s">
        <v>256</v>
      </c>
      <c r="E257" s="1">
        <v>221</v>
      </c>
      <c r="F257" s="1" t="s">
        <v>237</v>
      </c>
      <c r="G257" s="1">
        <v>12</v>
      </c>
    </row>
    <row r="258" spans="1:7" ht="12.75">
      <c r="A258" s="1">
        <v>1498</v>
      </c>
      <c r="B258" s="1">
        <v>1214</v>
      </c>
      <c r="C258" s="1">
        <v>3202036</v>
      </c>
      <c r="D258" s="1" t="s">
        <v>257</v>
      </c>
      <c r="E258" s="1">
        <v>221</v>
      </c>
      <c r="F258" s="1" t="s">
        <v>237</v>
      </c>
      <c r="G258" s="1">
        <v>12</v>
      </c>
    </row>
    <row r="259" spans="1:7" ht="15">
      <c r="A259" s="1">
        <v>1501</v>
      </c>
      <c r="B259" s="15">
        <v>1218</v>
      </c>
      <c r="C259" s="1">
        <v>3202040</v>
      </c>
      <c r="D259" s="1" t="s">
        <v>258</v>
      </c>
      <c r="E259" s="1">
        <v>221</v>
      </c>
      <c r="F259" s="1" t="s">
        <v>237</v>
      </c>
      <c r="G259" s="1">
        <v>12</v>
      </c>
    </row>
    <row r="260" spans="1:7" ht="12.75">
      <c r="A260" s="1">
        <v>1505</v>
      </c>
      <c r="B260" s="1">
        <v>1229</v>
      </c>
      <c r="C260" s="1">
        <v>1601078</v>
      </c>
      <c r="D260" s="1" t="s">
        <v>259</v>
      </c>
      <c r="E260" s="1">
        <v>221</v>
      </c>
      <c r="F260" s="1" t="s">
        <v>237</v>
      </c>
      <c r="G260" s="1">
        <v>12</v>
      </c>
    </row>
    <row r="261" spans="1:7" ht="12.75">
      <c r="A261" s="1">
        <v>2519</v>
      </c>
      <c r="B261" s="1">
        <v>775</v>
      </c>
      <c r="C261" s="1">
        <v>3501105</v>
      </c>
      <c r="D261" s="1" t="s">
        <v>260</v>
      </c>
      <c r="E261" s="1">
        <v>221</v>
      </c>
      <c r="F261" s="1" t="s">
        <v>237</v>
      </c>
      <c r="G261" s="1">
        <v>12</v>
      </c>
    </row>
    <row r="262" spans="1:7" ht="12.75">
      <c r="A262" s="1">
        <v>2064</v>
      </c>
      <c r="B262" s="1">
        <v>121</v>
      </c>
      <c r="C262" s="1">
        <v>1601010</v>
      </c>
      <c r="D262" s="1" t="s">
        <v>261</v>
      </c>
      <c r="E262" s="1">
        <v>221</v>
      </c>
      <c r="F262" s="1" t="s">
        <v>237</v>
      </c>
      <c r="G262" s="1">
        <v>12</v>
      </c>
    </row>
    <row r="263" spans="1:7" ht="12.75">
      <c r="A263" s="1">
        <v>2066</v>
      </c>
      <c r="B263" s="1">
        <v>123</v>
      </c>
      <c r="C263" s="1">
        <v>1601012</v>
      </c>
      <c r="D263" s="1" t="s">
        <v>262</v>
      </c>
      <c r="E263" s="1">
        <v>221</v>
      </c>
      <c r="F263" s="1" t="s">
        <v>237</v>
      </c>
      <c r="G263" s="1">
        <v>12</v>
      </c>
    </row>
    <row r="264" spans="1:7" ht="12.75">
      <c r="A264" s="1">
        <v>2070</v>
      </c>
      <c r="B264" s="1">
        <v>127</v>
      </c>
      <c r="C264" s="1">
        <v>1601016</v>
      </c>
      <c r="D264" s="1" t="s">
        <v>263</v>
      </c>
      <c r="E264" s="1">
        <v>221</v>
      </c>
      <c r="F264" s="1" t="s">
        <v>237</v>
      </c>
      <c r="G264" s="1">
        <v>12</v>
      </c>
    </row>
    <row r="265" spans="1:7" ht="12.75">
      <c r="A265" s="1">
        <v>226</v>
      </c>
      <c r="B265" s="1">
        <v>122</v>
      </c>
      <c r="C265" s="1">
        <v>1601011</v>
      </c>
      <c r="D265" s="1" t="s">
        <v>264</v>
      </c>
      <c r="E265" s="1">
        <v>221</v>
      </c>
      <c r="F265" s="1" t="s">
        <v>237</v>
      </c>
      <c r="G265" s="1">
        <v>12</v>
      </c>
    </row>
    <row r="266" spans="1:7" ht="12.75">
      <c r="A266" s="1">
        <v>1478</v>
      </c>
      <c r="B266" s="1">
        <v>714</v>
      </c>
      <c r="C266" s="1">
        <v>3202014</v>
      </c>
      <c r="D266" s="1" t="s">
        <v>265</v>
      </c>
      <c r="E266" s="1">
        <v>221</v>
      </c>
      <c r="F266" s="1" t="s">
        <v>237</v>
      </c>
      <c r="G266" s="1">
        <v>12</v>
      </c>
    </row>
    <row r="267" spans="1:7" ht="12.75">
      <c r="A267" s="1">
        <v>1485</v>
      </c>
      <c r="B267" s="1">
        <v>721</v>
      </c>
      <c r="C267" s="1">
        <v>3202021</v>
      </c>
      <c r="D267" s="1" t="s">
        <v>266</v>
      </c>
      <c r="E267" s="1">
        <v>221</v>
      </c>
      <c r="F267" s="1" t="s">
        <v>237</v>
      </c>
      <c r="G267" s="1">
        <v>12</v>
      </c>
    </row>
    <row r="268" spans="1:7" ht="12.75">
      <c r="A268" s="1">
        <v>1486</v>
      </c>
      <c r="B268" s="1">
        <v>722</v>
      </c>
      <c r="C268" s="1">
        <v>3202022</v>
      </c>
      <c r="D268" s="1" t="s">
        <v>267</v>
      </c>
      <c r="E268" s="1">
        <v>221</v>
      </c>
      <c r="F268" s="1" t="s">
        <v>237</v>
      </c>
      <c r="G268" s="1">
        <v>12</v>
      </c>
    </row>
    <row r="269" spans="1:7" ht="12.75">
      <c r="A269" s="1">
        <v>1488</v>
      </c>
      <c r="B269" s="1">
        <v>724</v>
      </c>
      <c r="C269" s="1">
        <v>3202024</v>
      </c>
      <c r="D269" s="1" t="s">
        <v>268</v>
      </c>
      <c r="E269" s="1">
        <v>221</v>
      </c>
      <c r="F269" s="1" t="s">
        <v>237</v>
      </c>
      <c r="G269" s="1">
        <v>12</v>
      </c>
    </row>
    <row r="270" spans="1:7" ht="12.75">
      <c r="A270" s="1">
        <v>1491</v>
      </c>
      <c r="B270" s="1">
        <v>727</v>
      </c>
      <c r="C270" s="1">
        <v>3202027</v>
      </c>
      <c r="D270" s="1" t="s">
        <v>269</v>
      </c>
      <c r="E270" s="1">
        <v>221</v>
      </c>
      <c r="F270" s="1" t="s">
        <v>237</v>
      </c>
      <c r="G270" s="1">
        <v>12</v>
      </c>
    </row>
    <row r="271" spans="1:7" ht="12.75">
      <c r="A271" s="1">
        <v>1492</v>
      </c>
      <c r="B271" s="1">
        <v>728</v>
      </c>
      <c r="C271" s="1">
        <v>3202028</v>
      </c>
      <c r="D271" s="1" t="s">
        <v>270</v>
      </c>
      <c r="E271" s="1">
        <v>221</v>
      </c>
      <c r="F271" s="1" t="s">
        <v>237</v>
      </c>
      <c r="G271" s="1">
        <v>12</v>
      </c>
    </row>
    <row r="272" spans="1:7" ht="12.75">
      <c r="A272" s="1">
        <v>1493</v>
      </c>
      <c r="B272" s="1">
        <v>731</v>
      </c>
      <c r="C272" s="1">
        <v>3203001</v>
      </c>
      <c r="D272" s="1" t="s">
        <v>271</v>
      </c>
      <c r="E272" s="1">
        <v>221</v>
      </c>
      <c r="F272" s="1" t="s">
        <v>237</v>
      </c>
      <c r="G272" s="1">
        <v>12</v>
      </c>
    </row>
    <row r="273" spans="1:7" ht="12.75">
      <c r="A273" s="1">
        <v>1495</v>
      </c>
      <c r="B273" s="1">
        <v>1211</v>
      </c>
      <c r="C273" s="1">
        <v>3202033</v>
      </c>
      <c r="D273" s="1" t="s">
        <v>272</v>
      </c>
      <c r="E273" s="1">
        <v>221</v>
      </c>
      <c r="F273" s="1" t="s">
        <v>237</v>
      </c>
      <c r="G273" s="1">
        <v>12</v>
      </c>
    </row>
    <row r="274" spans="1:7" ht="12.75">
      <c r="A274" s="1">
        <v>1496</v>
      </c>
      <c r="B274" s="1">
        <v>1212</v>
      </c>
      <c r="C274" s="1">
        <v>3202034</v>
      </c>
      <c r="D274" s="1" t="s">
        <v>273</v>
      </c>
      <c r="E274" s="1">
        <v>221</v>
      </c>
      <c r="F274" s="1" t="s">
        <v>237</v>
      </c>
      <c r="G274" s="1">
        <v>12</v>
      </c>
    </row>
    <row r="275" spans="1:7" ht="12.75">
      <c r="A275" s="1">
        <v>1499</v>
      </c>
      <c r="B275" s="1">
        <v>1216</v>
      </c>
      <c r="C275" s="1">
        <v>3202038</v>
      </c>
      <c r="D275" s="1" t="s">
        <v>274</v>
      </c>
      <c r="E275" s="1">
        <v>221</v>
      </c>
      <c r="F275" s="1" t="s">
        <v>237</v>
      </c>
      <c r="G275" s="1">
        <v>12</v>
      </c>
    </row>
    <row r="276" spans="1:7" ht="12.75">
      <c r="A276" s="1">
        <v>1500</v>
      </c>
      <c r="B276" s="1">
        <v>1217</v>
      </c>
      <c r="C276" s="1">
        <v>3202039</v>
      </c>
      <c r="D276" s="1" t="s">
        <v>275</v>
      </c>
      <c r="E276" s="1">
        <v>221</v>
      </c>
      <c r="F276" s="1" t="s">
        <v>237</v>
      </c>
      <c r="G276" s="1">
        <v>12</v>
      </c>
    </row>
    <row r="277" spans="1:7" ht="12.75">
      <c r="A277" s="1">
        <v>1502</v>
      </c>
      <c r="B277" s="1">
        <v>1330</v>
      </c>
      <c r="C277" s="1">
        <v>1601075</v>
      </c>
      <c r="D277" s="1" t="s">
        <v>276</v>
      </c>
      <c r="E277" s="1">
        <v>221</v>
      </c>
      <c r="F277" s="1" t="s">
        <v>237</v>
      </c>
      <c r="G277" s="1">
        <v>12</v>
      </c>
    </row>
    <row r="278" spans="1:7" ht="12.75">
      <c r="A278" s="1">
        <v>1503</v>
      </c>
      <c r="B278" s="1">
        <v>1331</v>
      </c>
      <c r="C278" s="1">
        <v>1601076</v>
      </c>
      <c r="D278" s="1" t="s">
        <v>277</v>
      </c>
      <c r="E278" s="1">
        <v>221</v>
      </c>
      <c r="F278" s="1" t="s">
        <v>237</v>
      </c>
      <c r="G278" s="1">
        <v>12</v>
      </c>
    </row>
    <row r="279" spans="1:7" ht="12.75">
      <c r="A279" s="1">
        <v>1504</v>
      </c>
      <c r="B279" s="1">
        <v>1228</v>
      </c>
      <c r="C279" s="1">
        <v>1601077</v>
      </c>
      <c r="D279" s="1" t="s">
        <v>278</v>
      </c>
      <c r="E279" s="1">
        <v>221</v>
      </c>
      <c r="F279" s="1" t="s">
        <v>237</v>
      </c>
      <c r="G279" s="1">
        <v>12</v>
      </c>
    </row>
    <row r="280" spans="1:7" ht="25.5">
      <c r="B280" s="14">
        <v>1282</v>
      </c>
      <c r="C280" s="20">
        <v>1601058</v>
      </c>
      <c r="D280" s="28" t="s">
        <v>1038</v>
      </c>
      <c r="E280" s="1">
        <v>221</v>
      </c>
      <c r="F280" s="1" t="s">
        <v>237</v>
      </c>
      <c r="G280" s="1">
        <v>12</v>
      </c>
    </row>
    <row r="281" spans="1:7" ht="30">
      <c r="B281" s="14">
        <v>1283</v>
      </c>
      <c r="C281" s="20">
        <v>1601059</v>
      </c>
      <c r="D281" s="30" t="s">
        <v>1039</v>
      </c>
      <c r="E281" s="1">
        <v>221</v>
      </c>
      <c r="F281" s="1" t="s">
        <v>237</v>
      </c>
      <c r="G281" s="1">
        <v>12</v>
      </c>
    </row>
    <row r="282" spans="1:7" ht="25.5">
      <c r="B282" s="14">
        <v>1284</v>
      </c>
      <c r="C282" s="19">
        <v>1601060</v>
      </c>
      <c r="D282" s="28" t="s">
        <v>1040</v>
      </c>
      <c r="E282" s="1">
        <v>221</v>
      </c>
      <c r="F282" s="1" t="s">
        <v>237</v>
      </c>
      <c r="G282" s="1">
        <v>12</v>
      </c>
    </row>
    <row r="283" spans="1:7" ht="25.5">
      <c r="B283" s="14">
        <v>1285</v>
      </c>
      <c r="C283" s="20">
        <v>1601061</v>
      </c>
      <c r="D283" s="28" t="s">
        <v>1041</v>
      </c>
      <c r="E283" s="1">
        <v>221</v>
      </c>
      <c r="F283" s="1" t="s">
        <v>237</v>
      </c>
      <c r="G283" s="1">
        <v>12</v>
      </c>
    </row>
    <row r="284" spans="1:7" ht="25.5">
      <c r="B284" s="14">
        <v>1286</v>
      </c>
      <c r="C284" s="20">
        <v>1601062</v>
      </c>
      <c r="D284" s="28" t="s">
        <v>1042</v>
      </c>
      <c r="E284" s="1">
        <v>221</v>
      </c>
      <c r="F284" s="1" t="s">
        <v>237</v>
      </c>
      <c r="G284" s="1">
        <v>12</v>
      </c>
    </row>
    <row r="285" spans="1:7" ht="12.75">
      <c r="B285" s="14">
        <v>1287</v>
      </c>
      <c r="C285" s="19">
        <v>1601063</v>
      </c>
      <c r="D285" s="28" t="s">
        <v>1043</v>
      </c>
      <c r="E285" s="1">
        <v>221</v>
      </c>
      <c r="F285" s="1" t="s">
        <v>237</v>
      </c>
      <c r="G285" s="1">
        <v>12</v>
      </c>
    </row>
    <row r="286" spans="1:7" ht="25.5">
      <c r="B286" s="14">
        <v>1288</v>
      </c>
      <c r="C286" s="20">
        <v>1601064</v>
      </c>
      <c r="D286" s="28" t="s">
        <v>1044</v>
      </c>
      <c r="E286" s="1">
        <v>221</v>
      </c>
      <c r="F286" s="1" t="s">
        <v>237</v>
      </c>
      <c r="G286" s="1">
        <v>12</v>
      </c>
    </row>
    <row r="287" spans="1:7" ht="12.75">
      <c r="B287" s="14">
        <v>1289</v>
      </c>
      <c r="C287" s="20">
        <v>1601065</v>
      </c>
      <c r="D287" s="28" t="s">
        <v>1045</v>
      </c>
      <c r="E287" s="1">
        <v>221</v>
      </c>
      <c r="F287" s="1" t="s">
        <v>237</v>
      </c>
      <c r="G287" s="1">
        <v>12</v>
      </c>
    </row>
    <row r="288" spans="1:7" ht="12.75">
      <c r="B288" s="14">
        <v>1290</v>
      </c>
      <c r="C288" s="19">
        <v>1601066</v>
      </c>
      <c r="D288" s="28" t="s">
        <v>1046</v>
      </c>
      <c r="E288" s="1">
        <v>221</v>
      </c>
      <c r="F288" s="1" t="s">
        <v>237</v>
      </c>
      <c r="G288" s="1">
        <v>12</v>
      </c>
    </row>
    <row r="289" spans="1:7" ht="25.5">
      <c r="B289" s="14">
        <v>1291</v>
      </c>
      <c r="C289" s="20">
        <v>1601067</v>
      </c>
      <c r="D289" s="28" t="s">
        <v>1047</v>
      </c>
      <c r="E289" s="1">
        <v>221</v>
      </c>
      <c r="F289" s="1" t="s">
        <v>237</v>
      </c>
      <c r="G289" s="1">
        <v>12</v>
      </c>
    </row>
    <row r="290" spans="1:7" ht="25.5">
      <c r="B290" s="14">
        <v>1292</v>
      </c>
      <c r="C290" s="20">
        <v>1601068</v>
      </c>
      <c r="D290" s="28" t="s">
        <v>1048</v>
      </c>
      <c r="E290" s="1">
        <v>221</v>
      </c>
      <c r="F290" s="1" t="s">
        <v>237</v>
      </c>
      <c r="G290" s="1">
        <v>12</v>
      </c>
    </row>
    <row r="291" spans="1:7" ht="25.5">
      <c r="B291" s="14">
        <v>1293</v>
      </c>
      <c r="C291" s="19">
        <v>1601069</v>
      </c>
      <c r="D291" s="28" t="s">
        <v>1049</v>
      </c>
      <c r="E291" s="1">
        <v>221</v>
      </c>
      <c r="F291" s="1" t="s">
        <v>237</v>
      </c>
      <c r="G291" s="1">
        <v>12</v>
      </c>
    </row>
    <row r="292" spans="1:7" ht="25.5">
      <c r="B292" s="14">
        <v>1294</v>
      </c>
      <c r="C292" s="20">
        <v>1601070</v>
      </c>
      <c r="D292" s="28" t="s">
        <v>1050</v>
      </c>
      <c r="E292" s="1">
        <v>221</v>
      </c>
      <c r="F292" s="1" t="s">
        <v>237</v>
      </c>
      <c r="G292" s="1">
        <v>12</v>
      </c>
    </row>
    <row r="293" spans="1:7" ht="25.5">
      <c r="B293" s="14">
        <v>1295</v>
      </c>
      <c r="C293" s="20">
        <v>1601071</v>
      </c>
      <c r="D293" s="28" t="s">
        <v>1051</v>
      </c>
      <c r="E293" s="1">
        <v>221</v>
      </c>
      <c r="F293" s="1" t="s">
        <v>237</v>
      </c>
      <c r="G293" s="1">
        <v>12</v>
      </c>
    </row>
    <row r="294" spans="1:7" ht="12.75">
      <c r="B294" s="14">
        <v>1296</v>
      </c>
      <c r="C294" s="19">
        <v>1601072</v>
      </c>
      <c r="D294" s="28" t="s">
        <v>1052</v>
      </c>
      <c r="E294" s="1">
        <v>221</v>
      </c>
      <c r="F294" s="1" t="s">
        <v>237</v>
      </c>
      <c r="G294" s="1">
        <v>12</v>
      </c>
    </row>
    <row r="295" spans="1:7" ht="15">
      <c r="B295" s="14">
        <v>1330</v>
      </c>
      <c r="C295" s="15">
        <v>1601075</v>
      </c>
      <c r="D295" s="24" t="s">
        <v>276</v>
      </c>
      <c r="E295" s="1">
        <v>221</v>
      </c>
      <c r="F295" s="1" t="s">
        <v>237</v>
      </c>
      <c r="G295" s="1">
        <v>12</v>
      </c>
    </row>
    <row r="296" spans="1:7" ht="15">
      <c r="B296" s="14">
        <v>1331</v>
      </c>
      <c r="C296" s="15">
        <v>1601076</v>
      </c>
      <c r="D296" s="24" t="s">
        <v>277</v>
      </c>
      <c r="E296" s="1">
        <v>221</v>
      </c>
      <c r="F296" s="1" t="s">
        <v>237</v>
      </c>
      <c r="G296" s="1">
        <v>12</v>
      </c>
    </row>
    <row r="297" spans="1:7" ht="15">
      <c r="B297" s="14">
        <v>1228</v>
      </c>
      <c r="C297" s="15">
        <v>1601077</v>
      </c>
      <c r="D297" s="26" t="s">
        <v>278</v>
      </c>
      <c r="E297" s="1">
        <v>221</v>
      </c>
      <c r="F297" s="1" t="s">
        <v>237</v>
      </c>
      <c r="G297" s="1">
        <v>12</v>
      </c>
    </row>
    <row r="298" spans="1:7" ht="15">
      <c r="B298" s="14">
        <v>1229</v>
      </c>
      <c r="C298" s="15">
        <v>1601078</v>
      </c>
      <c r="D298" s="26" t="s">
        <v>259</v>
      </c>
      <c r="E298" s="1">
        <v>221</v>
      </c>
      <c r="F298" s="1" t="s">
        <v>237</v>
      </c>
      <c r="G298" s="1">
        <v>12</v>
      </c>
    </row>
    <row r="299" spans="1:7" ht="12.75">
      <c r="A299" s="1">
        <v>1506</v>
      </c>
      <c r="B299" s="1">
        <v>661</v>
      </c>
      <c r="C299" s="1">
        <v>3201001</v>
      </c>
      <c r="D299" s="1" t="s">
        <v>279</v>
      </c>
      <c r="E299" s="1">
        <v>231</v>
      </c>
      <c r="F299" s="1" t="s">
        <v>280</v>
      </c>
      <c r="G299" s="1">
        <v>13</v>
      </c>
    </row>
    <row r="300" spans="1:7" ht="12.75">
      <c r="A300" s="1">
        <v>1508</v>
      </c>
      <c r="B300" s="1">
        <v>663</v>
      </c>
      <c r="C300" s="1">
        <v>3201003</v>
      </c>
      <c r="D300" s="1" t="s">
        <v>281</v>
      </c>
      <c r="E300" s="1">
        <v>231</v>
      </c>
      <c r="F300" s="1" t="s">
        <v>280</v>
      </c>
      <c r="G300" s="1">
        <v>13</v>
      </c>
    </row>
    <row r="301" spans="1:7" ht="12.75">
      <c r="A301" s="1">
        <v>1510</v>
      </c>
      <c r="B301" s="1">
        <v>667</v>
      </c>
      <c r="C301" s="1">
        <v>3201007</v>
      </c>
      <c r="D301" s="1" t="s">
        <v>282</v>
      </c>
      <c r="E301" s="1">
        <v>231</v>
      </c>
      <c r="F301" s="1" t="s">
        <v>280</v>
      </c>
      <c r="G301" s="1">
        <v>13</v>
      </c>
    </row>
    <row r="302" spans="1:7" ht="12.75">
      <c r="A302" s="1">
        <v>1511</v>
      </c>
      <c r="B302" s="1">
        <v>669</v>
      </c>
      <c r="C302" s="1">
        <v>3201009</v>
      </c>
      <c r="D302" s="1" t="s">
        <v>283</v>
      </c>
      <c r="E302" s="1">
        <v>231</v>
      </c>
      <c r="F302" s="1" t="s">
        <v>280</v>
      </c>
      <c r="G302" s="1">
        <v>13</v>
      </c>
    </row>
    <row r="303" spans="1:7" ht="12.75">
      <c r="A303" s="1">
        <v>1512</v>
      </c>
      <c r="B303" s="1">
        <v>675</v>
      </c>
      <c r="C303" s="1">
        <v>3201016</v>
      </c>
      <c r="D303" s="1" t="s">
        <v>284</v>
      </c>
      <c r="E303" s="1">
        <v>231</v>
      </c>
      <c r="F303" s="1" t="s">
        <v>280</v>
      </c>
      <c r="G303" s="1">
        <v>13</v>
      </c>
    </row>
    <row r="304" spans="1:7" ht="12.75">
      <c r="A304" s="1">
        <v>1513</v>
      </c>
      <c r="B304" s="1">
        <v>678</v>
      </c>
      <c r="C304" s="1">
        <v>3201019</v>
      </c>
      <c r="D304" s="1" t="s">
        <v>285</v>
      </c>
      <c r="E304" s="1">
        <v>231</v>
      </c>
      <c r="F304" s="1" t="s">
        <v>280</v>
      </c>
      <c r="G304" s="1">
        <v>13</v>
      </c>
    </row>
    <row r="305" spans="1:7" ht="12.75">
      <c r="A305" s="1">
        <v>1515</v>
      </c>
      <c r="B305" s="1">
        <v>680</v>
      </c>
      <c r="C305" s="1">
        <v>3201021</v>
      </c>
      <c r="D305" s="1" t="s">
        <v>286</v>
      </c>
      <c r="E305" s="1">
        <v>231</v>
      </c>
      <c r="F305" s="1" t="s">
        <v>280</v>
      </c>
      <c r="G305" s="1">
        <v>13</v>
      </c>
    </row>
    <row r="306" spans="1:7" ht="12.75">
      <c r="A306" s="1">
        <v>1516</v>
      </c>
      <c r="B306" s="1">
        <v>681</v>
      </c>
      <c r="C306" s="1">
        <v>3201022</v>
      </c>
      <c r="D306" s="1" t="s">
        <v>287</v>
      </c>
      <c r="E306" s="1">
        <v>231</v>
      </c>
      <c r="F306" s="1" t="s">
        <v>280</v>
      </c>
      <c r="G306" s="1">
        <v>13</v>
      </c>
    </row>
    <row r="307" spans="1:7" ht="12.75">
      <c r="A307" s="1">
        <v>1519</v>
      </c>
      <c r="B307" s="1">
        <v>692</v>
      </c>
      <c r="C307" s="1">
        <v>3201035</v>
      </c>
      <c r="D307" s="1" t="s">
        <v>217</v>
      </c>
      <c r="E307" s="1">
        <v>231</v>
      </c>
      <c r="F307" s="1" t="s">
        <v>280</v>
      </c>
      <c r="G307" s="1">
        <v>13</v>
      </c>
    </row>
    <row r="308" spans="1:7" ht="12.75">
      <c r="A308" s="1">
        <v>1521</v>
      </c>
      <c r="B308" s="1">
        <v>697</v>
      </c>
      <c r="C308" s="1">
        <v>3201040</v>
      </c>
      <c r="D308" s="1" t="s">
        <v>288</v>
      </c>
      <c r="E308" s="1">
        <v>231</v>
      </c>
      <c r="F308" s="1" t="s">
        <v>280</v>
      </c>
      <c r="G308" s="1">
        <v>13</v>
      </c>
    </row>
    <row r="309" spans="1:7" ht="12.75">
      <c r="A309" s="1">
        <v>1522</v>
      </c>
      <c r="B309" s="1">
        <v>1046</v>
      </c>
      <c r="C309" s="1">
        <v>3201044</v>
      </c>
      <c r="D309" s="1" t="s">
        <v>289</v>
      </c>
      <c r="E309" s="1">
        <v>231</v>
      </c>
      <c r="F309" s="1" t="s">
        <v>280</v>
      </c>
      <c r="G309" s="1">
        <v>13</v>
      </c>
    </row>
    <row r="310" spans="1:7" ht="12.75">
      <c r="A310" s="1">
        <v>1523</v>
      </c>
      <c r="B310" s="1">
        <v>1202</v>
      </c>
      <c r="C310" s="1">
        <v>3201051</v>
      </c>
      <c r="D310" s="1" t="s">
        <v>290</v>
      </c>
      <c r="E310" s="1">
        <v>231</v>
      </c>
      <c r="F310" s="1" t="s">
        <v>280</v>
      </c>
      <c r="G310" s="1">
        <v>13</v>
      </c>
    </row>
    <row r="311" spans="1:7" ht="12.75">
      <c r="A311" s="1">
        <v>1524</v>
      </c>
      <c r="B311" s="1">
        <v>1203</v>
      </c>
      <c r="C311" s="1">
        <v>3201052</v>
      </c>
      <c r="D311" s="1" t="s">
        <v>291</v>
      </c>
      <c r="E311" s="1">
        <v>231</v>
      </c>
      <c r="F311" s="1" t="s">
        <v>280</v>
      </c>
      <c r="G311" s="1">
        <v>13</v>
      </c>
    </row>
    <row r="312" spans="1:7" ht="12.75">
      <c r="A312" s="1">
        <v>1527</v>
      </c>
      <c r="B312" s="1">
        <v>1206</v>
      </c>
      <c r="C312" s="1">
        <v>3201055</v>
      </c>
      <c r="D312" s="1" t="s">
        <v>292</v>
      </c>
      <c r="E312" s="1">
        <v>231</v>
      </c>
      <c r="F312" s="1" t="s">
        <v>280</v>
      </c>
      <c r="G312" s="1">
        <v>13</v>
      </c>
    </row>
    <row r="313" spans="1:7" ht="12.75">
      <c r="A313" s="1">
        <v>1529</v>
      </c>
      <c r="B313" s="1">
        <v>694</v>
      </c>
      <c r="C313" s="1">
        <v>3201037</v>
      </c>
      <c r="D313" s="1" t="s">
        <v>293</v>
      </c>
      <c r="E313" s="1">
        <v>231</v>
      </c>
      <c r="F313" s="1" t="s">
        <v>280</v>
      </c>
      <c r="G313" s="1">
        <v>13</v>
      </c>
    </row>
    <row r="314" spans="1:7" ht="12.75">
      <c r="A314" s="1">
        <v>1507</v>
      </c>
      <c r="B314" s="1">
        <v>662</v>
      </c>
      <c r="C314" s="1">
        <v>3201002</v>
      </c>
      <c r="D314" s="1" t="s">
        <v>294</v>
      </c>
      <c r="E314" s="1">
        <v>231</v>
      </c>
      <c r="F314" s="1" t="s">
        <v>280</v>
      </c>
      <c r="G314" s="1">
        <v>13</v>
      </c>
    </row>
    <row r="315" spans="1:7" ht="12.75">
      <c r="A315" s="1">
        <v>1509</v>
      </c>
      <c r="B315" s="1">
        <v>664</v>
      </c>
      <c r="C315" s="1">
        <v>3201004</v>
      </c>
      <c r="D315" s="1" t="s">
        <v>295</v>
      </c>
      <c r="E315" s="1">
        <v>231</v>
      </c>
      <c r="F315" s="1" t="s">
        <v>280</v>
      </c>
      <c r="G315" s="1">
        <v>13</v>
      </c>
    </row>
    <row r="316" spans="1:7" ht="12.75">
      <c r="A316" s="1">
        <v>1514</v>
      </c>
      <c r="B316" s="1">
        <v>679</v>
      </c>
      <c r="C316" s="1">
        <v>3201020</v>
      </c>
      <c r="D316" s="1" t="s">
        <v>296</v>
      </c>
      <c r="E316" s="1">
        <v>231</v>
      </c>
      <c r="F316" s="1" t="s">
        <v>280</v>
      </c>
      <c r="G316" s="1">
        <v>13</v>
      </c>
    </row>
    <row r="317" spans="1:7" ht="12.75">
      <c r="A317" s="1">
        <v>1517</v>
      </c>
      <c r="B317" s="1">
        <v>684</v>
      </c>
      <c r="C317" s="1">
        <v>3201025</v>
      </c>
      <c r="D317" s="1" t="s">
        <v>297</v>
      </c>
      <c r="E317" s="1">
        <v>231</v>
      </c>
      <c r="F317" s="1" t="s">
        <v>280</v>
      </c>
      <c r="G317" s="1">
        <v>13</v>
      </c>
    </row>
    <row r="318" spans="1:7" ht="12.75">
      <c r="A318" s="1">
        <v>1518</v>
      </c>
      <c r="B318" s="1">
        <v>685</v>
      </c>
      <c r="C318" s="1">
        <v>3201026</v>
      </c>
      <c r="D318" s="1" t="s">
        <v>298</v>
      </c>
      <c r="E318" s="1">
        <v>231</v>
      </c>
      <c r="F318" s="1" t="s">
        <v>280</v>
      </c>
      <c r="G318" s="1">
        <v>13</v>
      </c>
    </row>
    <row r="319" spans="1:7" ht="12.75">
      <c r="A319" s="1">
        <v>1520</v>
      </c>
      <c r="B319" s="1">
        <v>696</v>
      </c>
      <c r="C319" s="1">
        <v>3201039</v>
      </c>
      <c r="D319" s="1" t="s">
        <v>299</v>
      </c>
      <c r="E319" s="1">
        <v>231</v>
      </c>
      <c r="F319" s="1" t="s">
        <v>280</v>
      </c>
      <c r="G319" s="1">
        <v>13</v>
      </c>
    </row>
    <row r="320" spans="1:7" ht="12.75">
      <c r="A320" s="1">
        <v>1525</v>
      </c>
      <c r="B320" s="1">
        <v>1204</v>
      </c>
      <c r="C320" s="1">
        <v>3201053</v>
      </c>
      <c r="D320" s="1" t="s">
        <v>300</v>
      </c>
      <c r="E320" s="1">
        <v>231</v>
      </c>
      <c r="F320" s="1" t="s">
        <v>280</v>
      </c>
      <c r="G320" s="1">
        <v>13</v>
      </c>
    </row>
    <row r="321" spans="1:7" ht="12.75">
      <c r="A321" s="1">
        <v>1526</v>
      </c>
      <c r="B321" s="1">
        <v>1205</v>
      </c>
      <c r="C321" s="1">
        <v>3201054</v>
      </c>
      <c r="D321" s="1" t="s">
        <v>301</v>
      </c>
      <c r="E321" s="1">
        <v>231</v>
      </c>
      <c r="F321" s="1" t="s">
        <v>280</v>
      </c>
      <c r="G321" s="1">
        <v>13</v>
      </c>
    </row>
    <row r="322" spans="1:7" ht="12.75">
      <c r="A322" s="1">
        <v>1528</v>
      </c>
      <c r="B322" s="1">
        <v>695</v>
      </c>
      <c r="C322" s="1">
        <v>3201038</v>
      </c>
      <c r="D322" s="1" t="s">
        <v>302</v>
      </c>
      <c r="E322" s="1">
        <v>231</v>
      </c>
      <c r="F322" s="1" t="s">
        <v>280</v>
      </c>
      <c r="G322" s="1">
        <v>13</v>
      </c>
    </row>
    <row r="323" spans="1:7" ht="12.75">
      <c r="A323" s="1">
        <v>2530</v>
      </c>
      <c r="B323" s="1">
        <v>740</v>
      </c>
      <c r="C323" s="1">
        <v>3208099</v>
      </c>
      <c r="D323" s="1" t="s">
        <v>303</v>
      </c>
      <c r="E323" s="1">
        <v>241</v>
      </c>
      <c r="F323" s="1" t="s">
        <v>304</v>
      </c>
      <c r="G323" s="1">
        <v>14</v>
      </c>
    </row>
    <row r="324" spans="1:7" ht="12.75">
      <c r="A324" s="1">
        <v>1535</v>
      </c>
      <c r="B324" s="1">
        <v>742</v>
      </c>
      <c r="C324" s="1">
        <v>3209002</v>
      </c>
      <c r="D324" s="1" t="s">
        <v>305</v>
      </c>
      <c r="E324" s="1">
        <v>241</v>
      </c>
      <c r="F324" s="1" t="s">
        <v>304</v>
      </c>
      <c r="G324" s="1">
        <v>14</v>
      </c>
    </row>
    <row r="325" spans="1:7" ht="12.75">
      <c r="A325" s="1">
        <v>1538</v>
      </c>
      <c r="B325" s="1">
        <v>745</v>
      </c>
      <c r="C325" s="1">
        <v>3209005</v>
      </c>
      <c r="D325" s="1" t="s">
        <v>306</v>
      </c>
      <c r="E325" s="1">
        <v>241</v>
      </c>
      <c r="F325" s="1" t="s">
        <v>304</v>
      </c>
      <c r="G325" s="1">
        <v>14</v>
      </c>
    </row>
    <row r="326" spans="1:7" ht="12.75">
      <c r="A326" s="1">
        <v>1539</v>
      </c>
      <c r="B326" s="1">
        <v>746</v>
      </c>
      <c r="C326" s="1">
        <v>3209006</v>
      </c>
      <c r="D326" s="1" t="s">
        <v>307</v>
      </c>
      <c r="E326" s="1">
        <v>241</v>
      </c>
      <c r="F326" s="1" t="s">
        <v>304</v>
      </c>
      <c r="G326" s="1">
        <v>14</v>
      </c>
    </row>
    <row r="327" spans="1:7" ht="12.75">
      <c r="A327" s="1">
        <v>1541</v>
      </c>
      <c r="B327" s="1">
        <v>1219</v>
      </c>
      <c r="C327" s="1">
        <v>3207001</v>
      </c>
      <c r="D327" s="1" t="s">
        <v>180</v>
      </c>
      <c r="E327" s="1">
        <v>241</v>
      </c>
      <c r="F327" s="1" t="s">
        <v>304</v>
      </c>
      <c r="G327" s="1">
        <v>14</v>
      </c>
    </row>
    <row r="328" spans="1:7" ht="12.75">
      <c r="A328" s="1">
        <v>1542</v>
      </c>
      <c r="B328" s="1">
        <v>1220</v>
      </c>
      <c r="C328" s="1">
        <v>3207002</v>
      </c>
      <c r="D328" s="1" t="s">
        <v>182</v>
      </c>
      <c r="E328" s="1">
        <v>241</v>
      </c>
      <c r="F328" s="1" t="s">
        <v>304</v>
      </c>
      <c r="G328" s="1">
        <v>14</v>
      </c>
    </row>
    <row r="329" spans="1:7" ht="12.75">
      <c r="A329" s="1">
        <v>1375</v>
      </c>
      <c r="B329" s="1">
        <v>1104</v>
      </c>
      <c r="C329" s="1">
        <v>3201050</v>
      </c>
      <c r="D329" s="1" t="s">
        <v>308</v>
      </c>
      <c r="E329" s="1">
        <v>241</v>
      </c>
      <c r="F329" s="1" t="s">
        <v>304</v>
      </c>
      <c r="G329" s="1">
        <v>14</v>
      </c>
    </row>
    <row r="330" spans="1:7" ht="12.75">
      <c r="A330" s="1">
        <v>1530</v>
      </c>
      <c r="B330" s="1">
        <v>648</v>
      </c>
      <c r="C330" s="1">
        <v>3111001</v>
      </c>
      <c r="D330" s="1" t="s">
        <v>185</v>
      </c>
      <c r="E330" s="1">
        <v>241</v>
      </c>
      <c r="F330" s="1" t="s">
        <v>304</v>
      </c>
      <c r="G330" s="1">
        <v>14</v>
      </c>
    </row>
    <row r="331" spans="1:7" ht="12.75">
      <c r="A331" s="1">
        <v>1531</v>
      </c>
      <c r="B331" s="1">
        <v>735</v>
      </c>
      <c r="C331" s="1">
        <v>3208010</v>
      </c>
      <c r="D331" s="1" t="s">
        <v>309</v>
      </c>
      <c r="E331" s="1">
        <v>241</v>
      </c>
      <c r="F331" s="1" t="s">
        <v>304</v>
      </c>
      <c r="G331" s="1">
        <v>14</v>
      </c>
    </row>
    <row r="332" spans="1:7" ht="12.75">
      <c r="A332" s="1">
        <v>1532</v>
      </c>
      <c r="B332" s="1">
        <v>736</v>
      </c>
      <c r="C332" s="1">
        <v>3208095</v>
      </c>
      <c r="D332" s="1" t="s">
        <v>183</v>
      </c>
      <c r="E332" s="1">
        <v>241</v>
      </c>
      <c r="F332" s="1" t="s">
        <v>304</v>
      </c>
      <c r="G332" s="1">
        <v>14</v>
      </c>
    </row>
    <row r="333" spans="1:7" ht="12.75">
      <c r="A333" s="1">
        <v>1534</v>
      </c>
      <c r="B333" s="1">
        <v>741</v>
      </c>
      <c r="C333" s="1">
        <v>3209001</v>
      </c>
      <c r="D333" s="1" t="s">
        <v>310</v>
      </c>
      <c r="E333" s="1">
        <v>241</v>
      </c>
      <c r="F333" s="1" t="s">
        <v>304</v>
      </c>
      <c r="G333" s="1">
        <v>14</v>
      </c>
    </row>
    <row r="334" spans="1:7" ht="12.75">
      <c r="A334" s="1">
        <v>1536</v>
      </c>
      <c r="B334" s="1">
        <v>743</v>
      </c>
      <c r="C334" s="1">
        <v>3209003</v>
      </c>
      <c r="D334" s="1" t="s">
        <v>311</v>
      </c>
      <c r="E334" s="1">
        <v>241</v>
      </c>
      <c r="F334" s="1" t="s">
        <v>304</v>
      </c>
      <c r="G334" s="1">
        <v>14</v>
      </c>
    </row>
    <row r="335" spans="1:7" ht="12.75">
      <c r="A335" s="1">
        <v>1537</v>
      </c>
      <c r="B335" s="1">
        <v>744</v>
      </c>
      <c r="C335" s="1">
        <v>3209004</v>
      </c>
      <c r="D335" s="1" t="s">
        <v>312</v>
      </c>
      <c r="E335" s="1">
        <v>241</v>
      </c>
      <c r="F335" s="1" t="s">
        <v>304</v>
      </c>
      <c r="G335" s="1">
        <v>14</v>
      </c>
    </row>
    <row r="336" spans="1:7" ht="12.75">
      <c r="A336" s="1">
        <v>1543</v>
      </c>
      <c r="B336" s="1">
        <v>649</v>
      </c>
      <c r="C336" s="1">
        <v>3111101</v>
      </c>
      <c r="D336" s="1" t="s">
        <v>313</v>
      </c>
      <c r="E336" s="1">
        <v>251</v>
      </c>
      <c r="F336" s="1" t="s">
        <v>314</v>
      </c>
      <c r="G336" s="1">
        <v>15</v>
      </c>
    </row>
    <row r="337" spans="1:7" ht="15">
      <c r="B337" s="11">
        <v>737</v>
      </c>
      <c r="C337" s="15">
        <v>3208096</v>
      </c>
      <c r="D337" s="26" t="s">
        <v>1060</v>
      </c>
      <c r="E337" s="1">
        <v>251</v>
      </c>
      <c r="F337" s="1" t="s">
        <v>314</v>
      </c>
      <c r="G337" s="1">
        <v>15</v>
      </c>
    </row>
    <row r="338" spans="1:7" ht="30">
      <c r="B338" s="11">
        <v>738</v>
      </c>
      <c r="C338" s="15">
        <v>3208097</v>
      </c>
      <c r="D338" s="26" t="s">
        <v>1061</v>
      </c>
      <c r="E338" s="1">
        <v>251</v>
      </c>
      <c r="F338" s="1" t="s">
        <v>314</v>
      </c>
      <c r="G338" s="1">
        <v>15</v>
      </c>
    </row>
    <row r="339" spans="1:7" ht="15">
      <c r="B339" s="11">
        <v>739</v>
      </c>
      <c r="C339" s="15">
        <v>3208098</v>
      </c>
      <c r="D339" s="26" t="s">
        <v>1062</v>
      </c>
      <c r="E339" s="1">
        <v>251</v>
      </c>
      <c r="F339" s="1" t="s">
        <v>314</v>
      </c>
      <c r="G339" s="1">
        <v>15</v>
      </c>
    </row>
    <row r="340" spans="1:7" ht="12.75">
      <c r="A340" s="1">
        <v>1547</v>
      </c>
      <c r="B340" s="1">
        <v>734</v>
      </c>
      <c r="C340" s="1">
        <v>3206001</v>
      </c>
      <c r="D340" s="1" t="s">
        <v>315</v>
      </c>
      <c r="E340" s="1">
        <v>261</v>
      </c>
      <c r="F340" s="1" t="s">
        <v>316</v>
      </c>
      <c r="G340" s="1">
        <v>16</v>
      </c>
    </row>
    <row r="341" spans="1:7" ht="12.75">
      <c r="A341" s="1">
        <v>1298</v>
      </c>
      <c r="B341" s="1">
        <v>732</v>
      </c>
      <c r="C341" s="1">
        <v>3204001</v>
      </c>
      <c r="D341" s="1" t="s">
        <v>318</v>
      </c>
      <c r="E341" s="1">
        <v>261</v>
      </c>
      <c r="F341" s="1" t="s">
        <v>316</v>
      </c>
      <c r="G341" s="1">
        <v>16</v>
      </c>
    </row>
    <row r="342" spans="1:7" ht="12.75">
      <c r="A342" s="1">
        <v>1301</v>
      </c>
      <c r="B342" s="1">
        <v>735</v>
      </c>
      <c r="C342" s="1">
        <v>3208010</v>
      </c>
      <c r="D342" s="1" t="s">
        <v>309</v>
      </c>
      <c r="E342" s="1">
        <v>261</v>
      </c>
      <c r="F342" s="1" t="s">
        <v>316</v>
      </c>
      <c r="G342" s="1">
        <v>16</v>
      </c>
    </row>
    <row r="343" spans="1:7" ht="12.75">
      <c r="A343" s="1">
        <v>1544</v>
      </c>
      <c r="B343" s="1">
        <v>731</v>
      </c>
      <c r="C343" s="1">
        <v>3203001</v>
      </c>
      <c r="D343" s="1" t="s">
        <v>271</v>
      </c>
      <c r="E343" s="1">
        <v>261</v>
      </c>
      <c r="F343" s="1" t="s">
        <v>316</v>
      </c>
      <c r="G343" s="1">
        <v>16</v>
      </c>
    </row>
    <row r="344" spans="1:7" ht="12.75">
      <c r="A344" s="1">
        <v>1546</v>
      </c>
      <c r="B344" s="1">
        <v>733</v>
      </c>
      <c r="C344" s="1">
        <v>3205001</v>
      </c>
      <c r="D344" s="1" t="s">
        <v>319</v>
      </c>
      <c r="E344" s="1">
        <v>261</v>
      </c>
      <c r="F344" s="1" t="s">
        <v>316</v>
      </c>
      <c r="G344" s="1">
        <v>16</v>
      </c>
    </row>
    <row r="345" spans="1:7" ht="12.75">
      <c r="A345" s="1">
        <v>2480</v>
      </c>
      <c r="B345" s="1">
        <v>717</v>
      </c>
      <c r="C345" s="1">
        <v>3202017</v>
      </c>
      <c r="D345" s="1" t="s">
        <v>320</v>
      </c>
      <c r="E345" s="1">
        <v>261</v>
      </c>
      <c r="F345" s="1" t="s">
        <v>316</v>
      </c>
      <c r="G345" s="1">
        <v>16</v>
      </c>
    </row>
    <row r="346" spans="1:7" ht="12.75">
      <c r="A346" s="1">
        <v>1295</v>
      </c>
      <c r="B346" s="1">
        <v>654</v>
      </c>
      <c r="C346" s="1">
        <v>3117201</v>
      </c>
      <c r="D346" s="1" t="s">
        <v>321</v>
      </c>
      <c r="E346" s="1">
        <v>271</v>
      </c>
      <c r="F346" s="1" t="s">
        <v>322</v>
      </c>
      <c r="G346" s="1">
        <v>17</v>
      </c>
    </row>
    <row r="347" spans="1:7" ht="12.75">
      <c r="A347" s="1">
        <v>1549</v>
      </c>
      <c r="B347" s="1">
        <v>730</v>
      </c>
      <c r="C347" s="1">
        <v>3202030</v>
      </c>
      <c r="D347" s="1" t="s">
        <v>323</v>
      </c>
      <c r="E347" s="1">
        <v>271</v>
      </c>
      <c r="F347" s="1" t="s">
        <v>322</v>
      </c>
      <c r="G347" s="1">
        <v>17</v>
      </c>
    </row>
    <row r="348" spans="1:7" ht="12.75">
      <c r="A348" s="1">
        <v>1550</v>
      </c>
      <c r="B348" s="1">
        <v>729</v>
      </c>
      <c r="C348" s="1">
        <v>3202029</v>
      </c>
      <c r="D348" s="1" t="s">
        <v>324</v>
      </c>
      <c r="E348" s="1">
        <v>272</v>
      </c>
      <c r="F348" s="1" t="s">
        <v>325</v>
      </c>
      <c r="G348" s="1">
        <v>18</v>
      </c>
    </row>
    <row r="349" spans="1:7" ht="12.75">
      <c r="A349" s="1">
        <v>292</v>
      </c>
      <c r="B349" s="1">
        <v>748</v>
      </c>
      <c r="C349" s="1">
        <v>3302002</v>
      </c>
      <c r="D349" s="1" t="s">
        <v>326</v>
      </c>
      <c r="E349" s="1">
        <v>301</v>
      </c>
      <c r="F349" s="1" t="s">
        <v>327</v>
      </c>
      <c r="G349" s="1">
        <v>19</v>
      </c>
    </row>
    <row r="350" spans="1:7" ht="12.75">
      <c r="A350" s="1">
        <v>293</v>
      </c>
      <c r="B350" s="1">
        <v>749</v>
      </c>
      <c r="C350" s="1">
        <v>3302003</v>
      </c>
      <c r="D350" s="1" t="s">
        <v>328</v>
      </c>
      <c r="E350" s="1">
        <v>301</v>
      </c>
      <c r="F350" s="1" t="s">
        <v>327</v>
      </c>
      <c r="G350" s="1">
        <v>19</v>
      </c>
    </row>
    <row r="351" spans="1:7" ht="12.75">
      <c r="A351" s="1">
        <v>294</v>
      </c>
      <c r="B351" s="1">
        <v>750</v>
      </c>
      <c r="C351" s="1">
        <v>3302004</v>
      </c>
      <c r="D351" s="1" t="s">
        <v>329</v>
      </c>
      <c r="E351" s="1">
        <v>301</v>
      </c>
      <c r="F351" s="1" t="s">
        <v>327</v>
      </c>
      <c r="G351" s="1">
        <v>19</v>
      </c>
    </row>
    <row r="352" spans="1:7" ht="12.75">
      <c r="A352" s="1">
        <v>295</v>
      </c>
      <c r="B352" s="1">
        <v>751</v>
      </c>
      <c r="C352" s="1">
        <v>3302005</v>
      </c>
      <c r="D352" s="1" t="s">
        <v>330</v>
      </c>
      <c r="E352" s="1">
        <v>301</v>
      </c>
      <c r="F352" s="1" t="s">
        <v>327</v>
      </c>
      <c r="G352" s="1">
        <v>19</v>
      </c>
    </row>
    <row r="353" spans="1:7" ht="12.75">
      <c r="A353" s="1">
        <v>297</v>
      </c>
      <c r="B353" s="1">
        <v>753</v>
      </c>
      <c r="C353" s="1">
        <v>3305001</v>
      </c>
      <c r="D353" s="1" t="s">
        <v>331</v>
      </c>
      <c r="E353" s="1">
        <v>301</v>
      </c>
      <c r="F353" s="1" t="s">
        <v>327</v>
      </c>
      <c r="G353" s="1">
        <v>19</v>
      </c>
    </row>
    <row r="354" spans="1:7" ht="12.75">
      <c r="A354" s="1">
        <v>299</v>
      </c>
      <c r="B354" s="1">
        <v>755</v>
      </c>
      <c r="C354" s="1">
        <v>3305003</v>
      </c>
      <c r="D354" s="1" t="s">
        <v>332</v>
      </c>
      <c r="E354" s="1">
        <v>301</v>
      </c>
      <c r="F354" s="1" t="s">
        <v>327</v>
      </c>
      <c r="G354" s="1">
        <v>19</v>
      </c>
    </row>
    <row r="355" spans="1:7" ht="12.75">
      <c r="A355" s="1">
        <v>301</v>
      </c>
      <c r="B355" s="1">
        <v>757</v>
      </c>
      <c r="C355" s="1">
        <v>3305005</v>
      </c>
      <c r="D355" s="1" t="s">
        <v>333</v>
      </c>
      <c r="E355" s="1">
        <v>301</v>
      </c>
      <c r="F355" s="1" t="s">
        <v>327</v>
      </c>
      <c r="G355" s="1">
        <v>19</v>
      </c>
    </row>
    <row r="356" spans="1:7" ht="12.75">
      <c r="A356" s="1">
        <v>305</v>
      </c>
      <c r="B356" s="1">
        <v>761</v>
      </c>
      <c r="C356" s="1">
        <v>3318001</v>
      </c>
      <c r="D356" s="1" t="s">
        <v>334</v>
      </c>
      <c r="E356" s="1">
        <v>301</v>
      </c>
      <c r="F356" s="1" t="s">
        <v>327</v>
      </c>
      <c r="G356" s="1">
        <v>19</v>
      </c>
    </row>
    <row r="357" spans="1:7" ht="12.75">
      <c r="A357" s="1">
        <v>2518</v>
      </c>
      <c r="B357" s="1">
        <v>774</v>
      </c>
      <c r="C357" s="1">
        <v>3501104</v>
      </c>
      <c r="D357" s="1" t="s">
        <v>335</v>
      </c>
      <c r="E357" s="1">
        <v>301</v>
      </c>
      <c r="F357" s="1" t="s">
        <v>327</v>
      </c>
      <c r="G357" s="1">
        <v>19</v>
      </c>
    </row>
    <row r="358" spans="1:7" ht="12.75">
      <c r="A358" s="1">
        <v>296</v>
      </c>
      <c r="B358" s="1">
        <v>752</v>
      </c>
      <c r="C358" s="1">
        <v>3304001</v>
      </c>
      <c r="D358" s="1" t="s">
        <v>336</v>
      </c>
      <c r="E358" s="1">
        <v>301</v>
      </c>
      <c r="F358" s="1" t="s">
        <v>327</v>
      </c>
      <c r="G358" s="1">
        <v>19</v>
      </c>
    </row>
    <row r="359" spans="1:7" ht="12.75">
      <c r="A359" s="1">
        <v>298</v>
      </c>
      <c r="B359" s="1">
        <v>754</v>
      </c>
      <c r="C359" s="1">
        <v>3305002</v>
      </c>
      <c r="D359" s="1" t="s">
        <v>337</v>
      </c>
      <c r="E359" s="1">
        <v>301</v>
      </c>
      <c r="F359" s="1" t="s">
        <v>327</v>
      </c>
      <c r="G359" s="1">
        <v>19</v>
      </c>
    </row>
    <row r="360" spans="1:7" ht="12.75">
      <c r="A360" s="1">
        <v>300</v>
      </c>
      <c r="B360" s="1">
        <v>756</v>
      </c>
      <c r="C360" s="1">
        <v>3305004</v>
      </c>
      <c r="D360" s="1" t="s">
        <v>338</v>
      </c>
      <c r="E360" s="1">
        <v>301</v>
      </c>
      <c r="F360" s="1" t="s">
        <v>327</v>
      </c>
      <c r="G360" s="1">
        <v>19</v>
      </c>
    </row>
    <row r="361" spans="1:7" ht="12.75">
      <c r="A361" s="1">
        <v>302</v>
      </c>
      <c r="B361" s="1">
        <v>758</v>
      </c>
      <c r="C361" s="1">
        <v>3311001</v>
      </c>
      <c r="D361" s="1" t="s">
        <v>339</v>
      </c>
      <c r="E361" s="1">
        <v>301</v>
      </c>
      <c r="F361" s="1" t="s">
        <v>327</v>
      </c>
      <c r="G361" s="1">
        <v>19</v>
      </c>
    </row>
    <row r="362" spans="1:7" ht="12.75">
      <c r="A362" s="1">
        <v>303</v>
      </c>
      <c r="B362" s="1">
        <v>759</v>
      </c>
      <c r="C362" s="1">
        <v>3312001</v>
      </c>
      <c r="D362" s="1" t="s">
        <v>340</v>
      </c>
      <c r="E362" s="1">
        <v>301</v>
      </c>
      <c r="F362" s="1" t="s">
        <v>327</v>
      </c>
      <c r="G362" s="1">
        <v>19</v>
      </c>
    </row>
    <row r="363" spans="1:7" ht="12.75">
      <c r="A363" s="1">
        <v>304</v>
      </c>
      <c r="B363" s="1">
        <v>760</v>
      </c>
      <c r="C363" s="1">
        <v>3317001</v>
      </c>
      <c r="D363" s="1" t="s">
        <v>341</v>
      </c>
      <c r="E363" s="1">
        <v>301</v>
      </c>
      <c r="F363" s="1" t="s">
        <v>327</v>
      </c>
      <c r="G363" s="1">
        <v>19</v>
      </c>
    </row>
    <row r="364" spans="1:7" ht="15">
      <c r="B364" s="11">
        <v>747</v>
      </c>
      <c r="C364" s="15">
        <v>3302001</v>
      </c>
      <c r="D364" s="26" t="s">
        <v>952</v>
      </c>
      <c r="E364" s="1">
        <v>301</v>
      </c>
      <c r="F364" s="1" t="s">
        <v>327</v>
      </c>
      <c r="G364" s="1">
        <v>19</v>
      </c>
    </row>
    <row r="365" spans="1:7" ht="12.75">
      <c r="A365" s="1">
        <v>2533</v>
      </c>
      <c r="B365" s="1">
        <v>907</v>
      </c>
      <c r="C365" s="1">
        <v>4201001</v>
      </c>
      <c r="D365" s="1" t="s">
        <v>342</v>
      </c>
      <c r="E365" s="1">
        <v>311</v>
      </c>
      <c r="F365" s="1" t="s">
        <v>343</v>
      </c>
      <c r="G365" s="1">
        <v>20</v>
      </c>
    </row>
    <row r="366" spans="1:7" ht="12.75">
      <c r="A366" s="1">
        <v>2079</v>
      </c>
      <c r="B366" s="1">
        <v>766</v>
      </c>
      <c r="C366" s="1">
        <v>3402002</v>
      </c>
      <c r="D366" s="1" t="s">
        <v>344</v>
      </c>
      <c r="E366" s="1">
        <v>311</v>
      </c>
      <c r="F366" s="1" t="s">
        <v>343</v>
      </c>
      <c r="G366" s="1">
        <v>20</v>
      </c>
    </row>
    <row r="367" spans="1:7" ht="12.75">
      <c r="A367" s="1">
        <v>2080</v>
      </c>
      <c r="B367" s="1">
        <v>767</v>
      </c>
      <c r="C367" s="1">
        <v>3402006</v>
      </c>
      <c r="D367" s="1" t="s">
        <v>345</v>
      </c>
      <c r="E367" s="1">
        <v>311</v>
      </c>
      <c r="F367" s="1" t="s">
        <v>343</v>
      </c>
      <c r="G367" s="1">
        <v>20</v>
      </c>
    </row>
    <row r="368" spans="1:7" ht="12.75">
      <c r="A368" s="1">
        <v>306</v>
      </c>
      <c r="B368" s="1">
        <v>762</v>
      </c>
      <c r="C368" s="1">
        <v>3401001</v>
      </c>
      <c r="D368" s="1" t="s">
        <v>346</v>
      </c>
      <c r="E368" s="1">
        <v>311</v>
      </c>
      <c r="F368" s="1" t="s">
        <v>343</v>
      </c>
      <c r="G368" s="1">
        <v>20</v>
      </c>
    </row>
    <row r="369" spans="1:7" ht="12.75">
      <c r="A369" s="1">
        <v>307</v>
      </c>
      <c r="B369" s="1">
        <v>763</v>
      </c>
      <c r="C369" s="1">
        <v>3401002</v>
      </c>
      <c r="D369" s="1" t="s">
        <v>347</v>
      </c>
      <c r="E369" s="1">
        <v>311</v>
      </c>
      <c r="F369" s="1" t="s">
        <v>343</v>
      </c>
      <c r="G369" s="1">
        <v>20</v>
      </c>
    </row>
    <row r="370" spans="1:7" ht="12.75">
      <c r="A370" s="1">
        <v>308</v>
      </c>
      <c r="B370" s="1">
        <v>764</v>
      </c>
      <c r="C370" s="1">
        <v>3401003</v>
      </c>
      <c r="D370" s="1" t="s">
        <v>348</v>
      </c>
      <c r="E370" s="1">
        <v>311</v>
      </c>
      <c r="F370" s="1" t="s">
        <v>343</v>
      </c>
      <c r="G370" s="1">
        <v>20</v>
      </c>
    </row>
    <row r="371" spans="1:7" ht="12.75">
      <c r="A371" s="1">
        <v>313</v>
      </c>
      <c r="B371" s="1">
        <v>769</v>
      </c>
      <c r="C371" s="1">
        <v>3408099</v>
      </c>
      <c r="D371" s="1" t="s">
        <v>349</v>
      </c>
      <c r="E371" s="1">
        <v>311</v>
      </c>
      <c r="F371" s="1" t="s">
        <v>343</v>
      </c>
      <c r="G371" s="1">
        <v>20</v>
      </c>
    </row>
    <row r="372" spans="1:7" ht="12.75">
      <c r="A372" s="1">
        <v>1552</v>
      </c>
      <c r="B372" s="1">
        <v>1114</v>
      </c>
      <c r="C372" s="1">
        <v>3402003</v>
      </c>
      <c r="D372" s="1" t="s">
        <v>350</v>
      </c>
      <c r="E372" s="1">
        <v>311</v>
      </c>
      <c r="F372" s="1" t="s">
        <v>343</v>
      </c>
      <c r="G372" s="1">
        <v>20</v>
      </c>
    </row>
    <row r="373" spans="1:7" ht="12.75">
      <c r="A373" s="1">
        <v>2534</v>
      </c>
      <c r="B373" s="1">
        <v>908</v>
      </c>
      <c r="C373" s="1">
        <v>4208001</v>
      </c>
      <c r="D373" s="1" t="s">
        <v>351</v>
      </c>
      <c r="E373" s="1">
        <v>311</v>
      </c>
      <c r="F373" s="1" t="s">
        <v>343</v>
      </c>
      <c r="G373" s="1">
        <v>20</v>
      </c>
    </row>
    <row r="374" spans="1:7" ht="12.75">
      <c r="A374" s="1">
        <v>2078</v>
      </c>
      <c r="B374" s="1">
        <v>765</v>
      </c>
      <c r="C374" s="1">
        <v>3402001</v>
      </c>
      <c r="D374" s="1" t="s">
        <v>352</v>
      </c>
      <c r="E374" s="1">
        <v>311</v>
      </c>
      <c r="F374" s="1" t="s">
        <v>343</v>
      </c>
      <c r="G374" s="1">
        <v>20</v>
      </c>
    </row>
    <row r="375" spans="1:7" ht="12.75">
      <c r="A375" s="1">
        <v>2081</v>
      </c>
      <c r="B375" s="1">
        <v>768</v>
      </c>
      <c r="C375" s="1">
        <v>3408001</v>
      </c>
      <c r="D375" s="1" t="s">
        <v>353</v>
      </c>
      <c r="E375" s="1">
        <v>311</v>
      </c>
      <c r="F375" s="1" t="s">
        <v>343</v>
      </c>
      <c r="G375" s="1">
        <v>20</v>
      </c>
    </row>
    <row r="376" spans="1:7" ht="12.75">
      <c r="A376" s="1">
        <v>1551</v>
      </c>
      <c r="B376" s="1">
        <v>1034</v>
      </c>
      <c r="C376" s="1">
        <v>3401004</v>
      </c>
      <c r="D376" s="1" t="s">
        <v>354</v>
      </c>
      <c r="E376" s="1">
        <v>311</v>
      </c>
      <c r="F376" s="1" t="s">
        <v>343</v>
      </c>
      <c r="G376" s="1">
        <v>20</v>
      </c>
    </row>
    <row r="377" spans="1:7" ht="12.75">
      <c r="B377" s="1">
        <v>1103</v>
      </c>
      <c r="C377" s="1">
        <v>3503019</v>
      </c>
      <c r="D377" s="1" t="s">
        <v>955</v>
      </c>
      <c r="E377" s="1">
        <v>311</v>
      </c>
      <c r="F377" s="1" t="s">
        <v>343</v>
      </c>
      <c r="G377" s="1">
        <v>20</v>
      </c>
    </row>
    <row r="378" spans="1:7" ht="12.75">
      <c r="A378" s="1">
        <v>2083</v>
      </c>
      <c r="B378" s="1">
        <v>968</v>
      </c>
      <c r="C378" s="1">
        <v>4601002</v>
      </c>
      <c r="D378" s="1" t="s">
        <v>355</v>
      </c>
      <c r="E378" s="1">
        <v>321</v>
      </c>
      <c r="F378" s="1" t="s">
        <v>356</v>
      </c>
      <c r="G378" s="1">
        <v>21</v>
      </c>
    </row>
    <row r="379" spans="1:7" ht="12.75">
      <c r="A379" s="1">
        <v>2086</v>
      </c>
      <c r="B379" s="1">
        <v>971</v>
      </c>
      <c r="C379" s="1">
        <v>4604001</v>
      </c>
      <c r="D379" s="1" t="s">
        <v>357</v>
      </c>
      <c r="E379" s="1">
        <v>321</v>
      </c>
      <c r="F379" s="1" t="s">
        <v>356</v>
      </c>
      <c r="G379" s="1">
        <v>21</v>
      </c>
    </row>
    <row r="380" spans="1:7" ht="12.75">
      <c r="A380" s="1">
        <v>2088</v>
      </c>
      <c r="B380" s="1">
        <v>973</v>
      </c>
      <c r="C380" s="1">
        <v>4605001</v>
      </c>
      <c r="D380" s="1" t="s">
        <v>358</v>
      </c>
      <c r="E380" s="1">
        <v>321</v>
      </c>
      <c r="F380" s="1" t="s">
        <v>356</v>
      </c>
      <c r="G380" s="1">
        <v>21</v>
      </c>
    </row>
    <row r="381" spans="1:7" ht="12.75">
      <c r="A381" s="1">
        <v>2089</v>
      </c>
      <c r="B381" s="1">
        <v>974</v>
      </c>
      <c r="C381" s="1">
        <v>4605002</v>
      </c>
      <c r="D381" s="1" t="s">
        <v>359</v>
      </c>
      <c r="E381" s="1">
        <v>321</v>
      </c>
      <c r="F381" s="1" t="s">
        <v>356</v>
      </c>
      <c r="G381" s="1">
        <v>21</v>
      </c>
    </row>
    <row r="382" spans="1:7" ht="12.75">
      <c r="A382" s="1">
        <v>2094</v>
      </c>
      <c r="B382" s="1">
        <v>979</v>
      </c>
      <c r="C382" s="1">
        <v>4606002</v>
      </c>
      <c r="D382" s="1" t="s">
        <v>360</v>
      </c>
      <c r="E382" s="1">
        <v>321</v>
      </c>
      <c r="F382" s="1" t="s">
        <v>356</v>
      </c>
      <c r="G382" s="1">
        <v>21</v>
      </c>
    </row>
    <row r="383" spans="1:7" ht="12.75">
      <c r="A383" s="1">
        <v>319</v>
      </c>
      <c r="B383" s="1">
        <v>972</v>
      </c>
      <c r="C383" s="1">
        <v>4604002</v>
      </c>
      <c r="D383" s="1" t="s">
        <v>361</v>
      </c>
      <c r="E383" s="1">
        <v>321</v>
      </c>
      <c r="F383" s="1" t="s">
        <v>356</v>
      </c>
      <c r="G383" s="1">
        <v>21</v>
      </c>
    </row>
    <row r="384" spans="1:7" ht="12.75">
      <c r="A384" s="1">
        <v>322</v>
      </c>
      <c r="B384" s="1">
        <v>975</v>
      </c>
      <c r="C384" s="1">
        <v>4605003</v>
      </c>
      <c r="D384" s="1" t="s">
        <v>362</v>
      </c>
      <c r="E384" s="1">
        <v>321</v>
      </c>
      <c r="F384" s="1" t="s">
        <v>356</v>
      </c>
      <c r="G384" s="1">
        <v>21</v>
      </c>
    </row>
    <row r="385" spans="1:7" ht="12.75">
      <c r="A385" s="1">
        <v>324</v>
      </c>
      <c r="B385" s="1">
        <v>977</v>
      </c>
      <c r="C385" s="1">
        <v>4605005</v>
      </c>
      <c r="D385" s="1" t="s">
        <v>363</v>
      </c>
      <c r="E385" s="1">
        <v>321</v>
      </c>
      <c r="F385" s="1" t="s">
        <v>356</v>
      </c>
      <c r="G385" s="1">
        <v>21</v>
      </c>
    </row>
    <row r="386" spans="1:7" ht="12.75">
      <c r="A386" s="1">
        <v>328</v>
      </c>
      <c r="B386" s="1">
        <v>981</v>
      </c>
      <c r="C386" s="1">
        <v>4606099</v>
      </c>
      <c r="D386" s="1" t="s">
        <v>364</v>
      </c>
      <c r="E386" s="1">
        <v>321</v>
      </c>
      <c r="F386" s="1" t="s">
        <v>356</v>
      </c>
      <c r="G386" s="1">
        <v>21</v>
      </c>
    </row>
    <row r="387" spans="1:7" ht="12.75">
      <c r="A387" s="1">
        <v>1556</v>
      </c>
      <c r="B387" s="1">
        <v>1116</v>
      </c>
      <c r="C387" s="1">
        <v>4601008</v>
      </c>
      <c r="D387" s="1" t="s">
        <v>365</v>
      </c>
      <c r="E387" s="1">
        <v>321</v>
      </c>
      <c r="F387" s="1" t="s">
        <v>356</v>
      </c>
      <c r="G387" s="1">
        <v>21</v>
      </c>
    </row>
    <row r="388" spans="1:7" ht="12.75">
      <c r="A388" s="1">
        <v>1559</v>
      </c>
      <c r="B388" s="1">
        <v>841</v>
      </c>
      <c r="C388" s="1">
        <v>3504101</v>
      </c>
      <c r="D388" s="1" t="s">
        <v>366</v>
      </c>
      <c r="E388" s="1">
        <v>321</v>
      </c>
      <c r="F388" s="1" t="s">
        <v>356</v>
      </c>
      <c r="G388" s="1">
        <v>21</v>
      </c>
    </row>
    <row r="389" spans="1:7" ht="12.75">
      <c r="A389" s="1">
        <v>2474</v>
      </c>
      <c r="B389" s="1">
        <v>1082</v>
      </c>
      <c r="C389" s="1">
        <v>4601005</v>
      </c>
      <c r="D389" s="1" t="s">
        <v>367</v>
      </c>
      <c r="E389" s="1">
        <v>321</v>
      </c>
      <c r="F389" s="1" t="s">
        <v>356</v>
      </c>
      <c r="G389" s="1">
        <v>21</v>
      </c>
    </row>
    <row r="390" spans="1:7" ht="12.75">
      <c r="A390" s="1">
        <v>2535</v>
      </c>
      <c r="B390" s="1">
        <v>946</v>
      </c>
      <c r="C390" s="1">
        <v>4315002</v>
      </c>
      <c r="D390" s="1" t="s">
        <v>368</v>
      </c>
      <c r="E390" s="1">
        <v>321</v>
      </c>
      <c r="F390" s="1" t="s">
        <v>356</v>
      </c>
      <c r="G390" s="1">
        <v>21</v>
      </c>
    </row>
    <row r="391" spans="1:7" ht="12.75">
      <c r="A391" s="1">
        <v>2091</v>
      </c>
      <c r="B391" s="1">
        <v>976</v>
      </c>
      <c r="C391" s="1">
        <v>4605004</v>
      </c>
      <c r="D391" s="1" t="s">
        <v>369</v>
      </c>
      <c r="E391" s="1">
        <v>321</v>
      </c>
      <c r="F391" s="1" t="s">
        <v>356</v>
      </c>
      <c r="G391" s="1">
        <v>21</v>
      </c>
    </row>
    <row r="392" spans="1:7" ht="12.75">
      <c r="A392" s="1">
        <v>2093</v>
      </c>
      <c r="B392" s="1">
        <v>978</v>
      </c>
      <c r="C392" s="1">
        <v>4606001</v>
      </c>
      <c r="D392" s="1" t="s">
        <v>370</v>
      </c>
      <c r="E392" s="1">
        <v>321</v>
      </c>
      <c r="F392" s="1" t="s">
        <v>356</v>
      </c>
      <c r="G392" s="1">
        <v>21</v>
      </c>
    </row>
    <row r="393" spans="1:7" ht="12.75">
      <c r="A393" s="1">
        <v>316</v>
      </c>
      <c r="B393" s="1">
        <v>969</v>
      </c>
      <c r="C393" s="1">
        <v>4601004</v>
      </c>
      <c r="D393" s="1" t="s">
        <v>371</v>
      </c>
      <c r="E393" s="1">
        <v>321</v>
      </c>
      <c r="F393" s="1" t="s">
        <v>356</v>
      </c>
      <c r="G393" s="1">
        <v>21</v>
      </c>
    </row>
    <row r="394" spans="1:7" ht="12.75">
      <c r="A394" s="1">
        <v>317</v>
      </c>
      <c r="B394" s="1">
        <v>970</v>
      </c>
      <c r="C394" s="1">
        <v>4601099</v>
      </c>
      <c r="D394" s="1" t="s">
        <v>372</v>
      </c>
      <c r="E394" s="1">
        <v>321</v>
      </c>
      <c r="F394" s="1" t="s">
        <v>356</v>
      </c>
      <c r="G394" s="1">
        <v>21</v>
      </c>
    </row>
    <row r="395" spans="1:7" ht="12.75">
      <c r="A395" s="1">
        <v>327</v>
      </c>
      <c r="B395" s="1">
        <v>980</v>
      </c>
      <c r="C395" s="1">
        <v>4606003</v>
      </c>
      <c r="D395" s="1" t="s">
        <v>373</v>
      </c>
      <c r="E395" s="1">
        <v>321</v>
      </c>
      <c r="F395" s="1" t="s">
        <v>356</v>
      </c>
      <c r="G395" s="1">
        <v>21</v>
      </c>
    </row>
    <row r="396" spans="1:7" ht="12.75">
      <c r="A396" s="1">
        <v>1553</v>
      </c>
      <c r="B396" s="1">
        <v>1231</v>
      </c>
      <c r="C396" s="1">
        <v>4605099</v>
      </c>
      <c r="D396" s="1" t="s">
        <v>374</v>
      </c>
      <c r="E396" s="1">
        <v>321</v>
      </c>
      <c r="F396" s="1" t="s">
        <v>356</v>
      </c>
      <c r="G396" s="1">
        <v>21</v>
      </c>
    </row>
    <row r="397" spans="1:7" ht="12.75">
      <c r="A397" s="1">
        <v>1554</v>
      </c>
      <c r="B397" s="1">
        <v>967</v>
      </c>
      <c r="C397" s="1">
        <v>4601001</v>
      </c>
      <c r="D397" s="1" t="s">
        <v>375</v>
      </c>
      <c r="E397" s="1">
        <v>321</v>
      </c>
      <c r="F397" s="1" t="s">
        <v>356</v>
      </c>
      <c r="G397" s="1">
        <v>21</v>
      </c>
    </row>
    <row r="398" spans="1:7" ht="12.75">
      <c r="A398" s="1">
        <v>1555</v>
      </c>
      <c r="B398" s="1">
        <v>1115</v>
      </c>
      <c r="C398" s="1">
        <v>4601007</v>
      </c>
      <c r="D398" s="1" t="s">
        <v>376</v>
      </c>
      <c r="E398" s="1">
        <v>321</v>
      </c>
      <c r="F398" s="1" t="s">
        <v>356</v>
      </c>
      <c r="G398" s="1">
        <v>21</v>
      </c>
    </row>
    <row r="399" spans="1:7" ht="12.75">
      <c r="A399" s="1">
        <v>1557</v>
      </c>
      <c r="B399" s="1">
        <v>1048</v>
      </c>
      <c r="C399" s="1">
        <v>4605006</v>
      </c>
      <c r="D399" s="1" t="s">
        <v>377</v>
      </c>
      <c r="E399" s="1">
        <v>321</v>
      </c>
      <c r="F399" s="1" t="s">
        <v>356</v>
      </c>
      <c r="G399" s="1">
        <v>21</v>
      </c>
    </row>
    <row r="400" spans="1:7" ht="12.75">
      <c r="B400" s="7">
        <v>1368</v>
      </c>
      <c r="C400" s="20">
        <v>4605007</v>
      </c>
      <c r="D400" s="32" t="s">
        <v>1028</v>
      </c>
      <c r="E400" s="1">
        <v>321</v>
      </c>
      <c r="F400" s="1" t="s">
        <v>356</v>
      </c>
      <c r="G400" s="1">
        <v>21</v>
      </c>
    </row>
    <row r="401" spans="1:7" ht="15">
      <c r="B401" s="6">
        <v>1371</v>
      </c>
      <c r="C401" s="20">
        <v>4605008</v>
      </c>
      <c r="D401" s="32" t="s">
        <v>608</v>
      </c>
      <c r="E401" s="1">
        <v>321</v>
      </c>
      <c r="F401" s="1" t="s">
        <v>356</v>
      </c>
      <c r="G401" s="1">
        <v>21</v>
      </c>
    </row>
    <row r="402" spans="1:7" ht="12.75">
      <c r="B402" s="7">
        <v>1370</v>
      </c>
      <c r="C402" s="20">
        <v>4605009</v>
      </c>
      <c r="D402" s="32" t="s">
        <v>1030</v>
      </c>
      <c r="E402" s="1">
        <v>321</v>
      </c>
      <c r="F402" s="1" t="s">
        <v>356</v>
      </c>
      <c r="G402" s="1">
        <v>21</v>
      </c>
    </row>
    <row r="403" spans="1:7" ht="12.75">
      <c r="A403" s="1">
        <v>2520</v>
      </c>
      <c r="B403" s="1">
        <v>815</v>
      </c>
      <c r="C403" s="1">
        <v>3503006</v>
      </c>
      <c r="D403" s="1" t="s">
        <v>378</v>
      </c>
      <c r="E403" s="1">
        <v>401</v>
      </c>
      <c r="F403" s="1" t="s">
        <v>379</v>
      </c>
      <c r="G403" s="1">
        <v>22</v>
      </c>
    </row>
    <row r="404" spans="1:7" ht="12.75">
      <c r="A404" s="1">
        <v>2522</v>
      </c>
      <c r="B404" s="1">
        <v>814</v>
      </c>
      <c r="C404" s="1">
        <v>3503005</v>
      </c>
      <c r="D404" s="1" t="s">
        <v>380</v>
      </c>
      <c r="E404" s="1">
        <v>401</v>
      </c>
      <c r="F404" s="1" t="s">
        <v>379</v>
      </c>
      <c r="G404" s="1">
        <v>22</v>
      </c>
    </row>
    <row r="405" spans="1:7" ht="12.75">
      <c r="A405" s="1">
        <v>2523</v>
      </c>
      <c r="B405" s="1">
        <v>818</v>
      </c>
      <c r="C405" s="1">
        <v>3503009</v>
      </c>
      <c r="D405" s="1" t="s">
        <v>381</v>
      </c>
      <c r="E405" s="1">
        <v>401</v>
      </c>
      <c r="F405" s="1" t="s">
        <v>379</v>
      </c>
      <c r="G405" s="1">
        <v>22</v>
      </c>
    </row>
    <row r="406" spans="1:7" ht="12.75">
      <c r="A406" s="1">
        <v>329</v>
      </c>
      <c r="B406" s="1">
        <v>808</v>
      </c>
      <c r="C406" s="1">
        <v>3502026</v>
      </c>
      <c r="D406" s="1" t="s">
        <v>382</v>
      </c>
      <c r="E406" s="1">
        <v>401</v>
      </c>
      <c r="F406" s="1" t="s">
        <v>379</v>
      </c>
      <c r="G406" s="1">
        <v>22</v>
      </c>
    </row>
    <row r="407" spans="1:7" ht="12.75">
      <c r="A407" s="1">
        <v>343</v>
      </c>
      <c r="B407" s="1">
        <v>822</v>
      </c>
      <c r="C407" s="1">
        <v>3503013</v>
      </c>
      <c r="D407" s="1" t="s">
        <v>383</v>
      </c>
      <c r="E407" s="1">
        <v>401</v>
      </c>
      <c r="F407" s="1" t="s">
        <v>379</v>
      </c>
      <c r="G407" s="1">
        <v>22</v>
      </c>
    </row>
    <row r="408" spans="1:7" ht="12.75">
      <c r="A408" s="1">
        <v>344</v>
      </c>
      <c r="B408" s="1">
        <v>823</v>
      </c>
      <c r="C408" s="1">
        <v>3503014</v>
      </c>
      <c r="D408" s="1" t="s">
        <v>384</v>
      </c>
      <c r="E408" s="1">
        <v>401</v>
      </c>
      <c r="F408" s="1" t="s">
        <v>379</v>
      </c>
      <c r="G408" s="1">
        <v>22</v>
      </c>
    </row>
    <row r="409" spans="1:7" ht="12.75">
      <c r="A409" s="1">
        <v>2521</v>
      </c>
      <c r="B409" s="1">
        <v>817</v>
      </c>
      <c r="C409" s="1">
        <v>3503008</v>
      </c>
      <c r="D409" s="1" t="s">
        <v>385</v>
      </c>
      <c r="E409" s="1">
        <v>401</v>
      </c>
      <c r="F409" s="1" t="s">
        <v>379</v>
      </c>
      <c r="G409" s="1">
        <v>22</v>
      </c>
    </row>
    <row r="410" spans="1:7" ht="12.75">
      <c r="A410" s="1">
        <v>342</v>
      </c>
      <c r="B410" s="1">
        <v>821</v>
      </c>
      <c r="C410" s="1">
        <v>3503012</v>
      </c>
      <c r="D410" s="1" t="s">
        <v>387</v>
      </c>
      <c r="E410" s="1">
        <v>401</v>
      </c>
      <c r="F410" s="1" t="s">
        <v>379</v>
      </c>
      <c r="G410" s="1">
        <v>22</v>
      </c>
    </row>
    <row r="411" spans="1:7" ht="12.75">
      <c r="A411" s="1">
        <v>1302</v>
      </c>
      <c r="B411" s="1">
        <v>807</v>
      </c>
      <c r="C411" s="1">
        <v>3502025</v>
      </c>
      <c r="D411" s="1" t="s">
        <v>388</v>
      </c>
      <c r="E411" s="1">
        <v>401</v>
      </c>
      <c r="F411" s="1" t="s">
        <v>379</v>
      </c>
      <c r="G411" s="1">
        <v>22</v>
      </c>
    </row>
    <row r="412" spans="1:7" ht="12.75">
      <c r="A412" s="1">
        <v>1561</v>
      </c>
      <c r="B412" s="1">
        <v>820</v>
      </c>
      <c r="C412" s="1">
        <v>3503011</v>
      </c>
      <c r="D412" s="1" t="s">
        <v>390</v>
      </c>
      <c r="E412" s="1">
        <v>401</v>
      </c>
      <c r="F412" s="1" t="s">
        <v>379</v>
      </c>
      <c r="G412" s="1">
        <v>22</v>
      </c>
    </row>
    <row r="413" spans="1:7" ht="12.75">
      <c r="B413" s="1">
        <v>812</v>
      </c>
      <c r="C413" s="1">
        <v>3503002</v>
      </c>
      <c r="D413" s="1" t="s">
        <v>978</v>
      </c>
      <c r="E413" s="1">
        <v>401</v>
      </c>
      <c r="F413" s="1" t="s">
        <v>379</v>
      </c>
      <c r="G413" s="1">
        <v>22</v>
      </c>
    </row>
    <row r="414" spans="1:7" ht="12.75">
      <c r="B414" s="1">
        <v>813</v>
      </c>
      <c r="C414" s="1">
        <v>3503003</v>
      </c>
      <c r="D414" s="1" t="s">
        <v>979</v>
      </c>
      <c r="E414" s="1">
        <v>401</v>
      </c>
      <c r="F414" s="1" t="s">
        <v>379</v>
      </c>
      <c r="G414" s="1">
        <v>22</v>
      </c>
    </row>
    <row r="415" spans="1:7" ht="12.75">
      <c r="B415" s="1">
        <v>816</v>
      </c>
      <c r="C415" s="1">
        <v>3503007</v>
      </c>
      <c r="D415" s="1" t="s">
        <v>977</v>
      </c>
      <c r="E415" s="1">
        <v>401</v>
      </c>
      <c r="F415" s="1" t="s">
        <v>379</v>
      </c>
      <c r="G415" s="1">
        <v>22</v>
      </c>
    </row>
    <row r="416" spans="1:7" ht="12.75">
      <c r="B416" s="1">
        <v>819</v>
      </c>
      <c r="C416" s="1">
        <v>3503010</v>
      </c>
      <c r="D416" s="1" t="s">
        <v>980</v>
      </c>
      <c r="E416" s="1">
        <v>401</v>
      </c>
      <c r="F416" s="1" t="s">
        <v>379</v>
      </c>
      <c r="G416" s="1">
        <v>22</v>
      </c>
    </row>
    <row r="417" spans="1:7" ht="12.75">
      <c r="B417" s="1">
        <v>1063</v>
      </c>
      <c r="C417" s="1">
        <v>3503018</v>
      </c>
      <c r="D417" s="1" t="s">
        <v>975</v>
      </c>
      <c r="E417" s="1">
        <v>401</v>
      </c>
      <c r="F417" s="1" t="s">
        <v>379</v>
      </c>
      <c r="G417" s="1">
        <v>22</v>
      </c>
    </row>
    <row r="418" spans="1:7" ht="12.75">
      <c r="A418" s="1">
        <v>2528</v>
      </c>
      <c r="B418" s="1">
        <v>794</v>
      </c>
      <c r="C418" s="1">
        <v>3502012</v>
      </c>
      <c r="D418" s="1" t="s">
        <v>391</v>
      </c>
      <c r="E418" s="1">
        <v>411</v>
      </c>
      <c r="F418" s="1" t="s">
        <v>392</v>
      </c>
      <c r="G418" s="1">
        <v>23</v>
      </c>
    </row>
    <row r="419" spans="1:7" ht="12.75">
      <c r="A419" s="1">
        <v>2529</v>
      </c>
      <c r="B419" s="1">
        <v>803</v>
      </c>
      <c r="C419" s="1">
        <v>3502021</v>
      </c>
      <c r="D419" s="1" t="s">
        <v>393</v>
      </c>
      <c r="E419" s="1">
        <v>411</v>
      </c>
      <c r="F419" s="1" t="s">
        <v>392</v>
      </c>
      <c r="G419" s="1">
        <v>23</v>
      </c>
    </row>
    <row r="420" spans="1:7" ht="12.75">
      <c r="A420" s="1">
        <v>350</v>
      </c>
      <c r="B420" s="1">
        <v>786</v>
      </c>
      <c r="C420" s="1">
        <v>3502004</v>
      </c>
      <c r="D420" s="1" t="s">
        <v>394</v>
      </c>
      <c r="E420" s="1">
        <v>411</v>
      </c>
      <c r="F420" s="1" t="s">
        <v>392</v>
      </c>
      <c r="G420" s="1">
        <v>23</v>
      </c>
    </row>
    <row r="421" spans="1:7" ht="12.75">
      <c r="A421" s="1">
        <v>352</v>
      </c>
      <c r="B421" s="1">
        <v>788</v>
      </c>
      <c r="C421" s="1">
        <v>3502006</v>
      </c>
      <c r="D421" s="1" t="s">
        <v>395</v>
      </c>
      <c r="E421" s="1">
        <v>411</v>
      </c>
      <c r="F421" s="1" t="s">
        <v>392</v>
      </c>
      <c r="G421" s="1">
        <v>23</v>
      </c>
    </row>
    <row r="422" spans="1:7" ht="12.75">
      <c r="A422" s="1">
        <v>353</v>
      </c>
      <c r="B422" s="1">
        <v>789</v>
      </c>
      <c r="C422" s="1">
        <v>3502007</v>
      </c>
      <c r="D422" s="1" t="s">
        <v>396</v>
      </c>
      <c r="E422" s="1">
        <v>411</v>
      </c>
      <c r="F422" s="1" t="s">
        <v>392</v>
      </c>
      <c r="G422" s="1">
        <v>23</v>
      </c>
    </row>
    <row r="423" spans="1:7" ht="12.75">
      <c r="A423" s="1">
        <v>368</v>
      </c>
      <c r="B423" s="1">
        <v>804</v>
      </c>
      <c r="C423" s="1">
        <v>3502022</v>
      </c>
      <c r="D423" s="1" t="s">
        <v>397</v>
      </c>
      <c r="E423" s="1">
        <v>411</v>
      </c>
      <c r="F423" s="1" t="s">
        <v>392</v>
      </c>
      <c r="G423" s="1">
        <v>23</v>
      </c>
    </row>
    <row r="424" spans="1:7" ht="12.75">
      <c r="A424" s="1">
        <v>369</v>
      </c>
      <c r="B424" s="1">
        <v>805</v>
      </c>
      <c r="C424" s="1">
        <v>3502023</v>
      </c>
      <c r="D424" s="1" t="s">
        <v>398</v>
      </c>
      <c r="E424" s="1">
        <v>411</v>
      </c>
      <c r="F424" s="1" t="s">
        <v>392</v>
      </c>
      <c r="G424" s="1">
        <v>23</v>
      </c>
    </row>
    <row r="425" spans="1:7" ht="12.75">
      <c r="A425" s="1">
        <v>1143</v>
      </c>
      <c r="B425" s="1">
        <v>1082</v>
      </c>
      <c r="C425" s="1">
        <v>4601005</v>
      </c>
      <c r="D425" s="1" t="s">
        <v>367</v>
      </c>
      <c r="E425" s="1">
        <v>411</v>
      </c>
      <c r="F425" s="1" t="s">
        <v>392</v>
      </c>
      <c r="G425" s="1">
        <v>23</v>
      </c>
    </row>
    <row r="426" spans="1:7" ht="12.75">
      <c r="A426" s="1">
        <v>1334</v>
      </c>
      <c r="B426" s="1">
        <v>1085</v>
      </c>
      <c r="C426" s="1">
        <v>3502030</v>
      </c>
      <c r="D426" s="1" t="s">
        <v>399</v>
      </c>
      <c r="E426" s="1">
        <v>411</v>
      </c>
      <c r="F426" s="1" t="s">
        <v>392</v>
      </c>
      <c r="G426" s="1">
        <v>23</v>
      </c>
    </row>
    <row r="427" spans="1:7" ht="12.75">
      <c r="A427" s="1">
        <v>1345</v>
      </c>
      <c r="B427" s="1">
        <v>1093</v>
      </c>
      <c r="C427" s="1">
        <v>3502033</v>
      </c>
      <c r="D427" s="1" t="s">
        <v>400</v>
      </c>
      <c r="E427" s="1">
        <v>411</v>
      </c>
      <c r="F427" s="1" t="s">
        <v>392</v>
      </c>
      <c r="G427" s="1">
        <v>23</v>
      </c>
    </row>
    <row r="428" spans="1:7" ht="12.75">
      <c r="A428" s="1">
        <v>1362</v>
      </c>
      <c r="B428" s="1">
        <v>1097</v>
      </c>
      <c r="C428" s="1">
        <v>3502037</v>
      </c>
      <c r="D428" s="1" t="s">
        <v>401</v>
      </c>
      <c r="E428" s="1">
        <v>411</v>
      </c>
      <c r="F428" s="1" t="s">
        <v>392</v>
      </c>
      <c r="G428" s="1">
        <v>23</v>
      </c>
    </row>
    <row r="429" spans="1:7" ht="12.75">
      <c r="A429" s="1">
        <v>1364</v>
      </c>
      <c r="B429" s="1">
        <v>1098</v>
      </c>
      <c r="C429" s="1">
        <v>3502038</v>
      </c>
      <c r="D429" s="1" t="s">
        <v>402</v>
      </c>
      <c r="E429" s="1">
        <v>411</v>
      </c>
      <c r="F429" s="1" t="s">
        <v>392</v>
      </c>
      <c r="G429" s="1">
        <v>23</v>
      </c>
    </row>
    <row r="430" spans="1:7" ht="12.75">
      <c r="A430" s="1">
        <v>1366</v>
      </c>
      <c r="B430" s="1">
        <v>1099</v>
      </c>
      <c r="C430" s="1">
        <v>3502039</v>
      </c>
      <c r="D430" s="1" t="s">
        <v>403</v>
      </c>
      <c r="E430" s="1">
        <v>411</v>
      </c>
      <c r="F430" s="1" t="s">
        <v>392</v>
      </c>
      <c r="G430" s="1">
        <v>23</v>
      </c>
    </row>
    <row r="431" spans="1:7" ht="12.75">
      <c r="A431" s="1">
        <v>2022</v>
      </c>
      <c r="B431" s="1">
        <v>1351</v>
      </c>
      <c r="C431" s="1">
        <v>3502040</v>
      </c>
      <c r="D431" s="1" t="s">
        <v>404</v>
      </c>
      <c r="E431" s="1">
        <v>411</v>
      </c>
      <c r="F431" s="1" t="s">
        <v>392</v>
      </c>
      <c r="G431" s="1">
        <v>23</v>
      </c>
    </row>
    <row r="432" spans="1:7" ht="12.75">
      <c r="A432" s="1">
        <v>2023</v>
      </c>
      <c r="B432" s="1">
        <v>1352</v>
      </c>
      <c r="C432" s="1">
        <v>3502041</v>
      </c>
      <c r="D432" s="1" t="s">
        <v>405</v>
      </c>
      <c r="E432" s="1">
        <v>411</v>
      </c>
      <c r="F432" s="1" t="s">
        <v>392</v>
      </c>
      <c r="G432" s="1">
        <v>23</v>
      </c>
    </row>
    <row r="433" spans="1:7" ht="12.75">
      <c r="A433" s="1">
        <v>2380</v>
      </c>
      <c r="B433" s="1">
        <v>1082</v>
      </c>
      <c r="C433" s="1">
        <v>4601005</v>
      </c>
      <c r="D433" s="1" t="s">
        <v>367</v>
      </c>
      <c r="E433" s="1">
        <v>411</v>
      </c>
      <c r="F433" s="1" t="s">
        <v>392</v>
      </c>
      <c r="G433" s="1">
        <v>23</v>
      </c>
    </row>
    <row r="434" spans="1:7" ht="12.75">
      <c r="A434" s="1">
        <v>2532</v>
      </c>
      <c r="B434" s="1">
        <v>796</v>
      </c>
      <c r="C434" s="1">
        <v>3502014</v>
      </c>
      <c r="D434" s="1" t="s">
        <v>406</v>
      </c>
      <c r="E434" s="1">
        <v>411</v>
      </c>
      <c r="F434" s="1" t="s">
        <v>392</v>
      </c>
      <c r="G434" s="1">
        <v>23</v>
      </c>
    </row>
    <row r="435" spans="1:7" ht="12.75">
      <c r="A435" s="1">
        <v>2099</v>
      </c>
      <c r="B435" s="1">
        <v>781</v>
      </c>
      <c r="C435" s="1">
        <v>3501301</v>
      </c>
      <c r="D435" s="1" t="s">
        <v>407</v>
      </c>
      <c r="E435" s="1">
        <v>411</v>
      </c>
      <c r="F435" s="1" t="s">
        <v>392</v>
      </c>
      <c r="G435" s="1">
        <v>23</v>
      </c>
    </row>
    <row r="436" spans="1:7" ht="12.75">
      <c r="A436" s="1">
        <v>2100</v>
      </c>
      <c r="B436" s="1">
        <v>782</v>
      </c>
      <c r="C436" s="1">
        <v>3501302</v>
      </c>
      <c r="D436" s="1" t="s">
        <v>408</v>
      </c>
      <c r="E436" s="1">
        <v>411</v>
      </c>
      <c r="F436" s="1" t="s">
        <v>392</v>
      </c>
      <c r="G436" s="1">
        <v>23</v>
      </c>
    </row>
    <row r="437" spans="1:7" ht="12.75">
      <c r="A437" s="1">
        <v>347</v>
      </c>
      <c r="B437" s="1">
        <v>783</v>
      </c>
      <c r="C437" s="1">
        <v>3502001</v>
      </c>
      <c r="D437" s="1" t="s">
        <v>409</v>
      </c>
      <c r="E437" s="1">
        <v>411</v>
      </c>
      <c r="F437" s="1" t="s">
        <v>392</v>
      </c>
      <c r="G437" s="1">
        <v>23</v>
      </c>
    </row>
    <row r="438" spans="1:7" ht="12.75">
      <c r="A438" s="1">
        <v>348</v>
      </c>
      <c r="B438" s="1">
        <v>784</v>
      </c>
      <c r="C438" s="1">
        <v>3502002</v>
      </c>
      <c r="D438" s="1" t="s">
        <v>410</v>
      </c>
      <c r="E438" s="1">
        <v>411</v>
      </c>
      <c r="F438" s="1" t="s">
        <v>392</v>
      </c>
      <c r="G438" s="1">
        <v>23</v>
      </c>
    </row>
    <row r="439" spans="1:7" ht="12.75">
      <c r="A439" s="1">
        <v>349</v>
      </c>
      <c r="B439" s="1">
        <v>785</v>
      </c>
      <c r="C439" s="1">
        <v>3502003</v>
      </c>
      <c r="D439" s="1" t="s">
        <v>411</v>
      </c>
      <c r="E439" s="1">
        <v>411</v>
      </c>
      <c r="F439" s="1" t="s">
        <v>392</v>
      </c>
      <c r="G439" s="1">
        <v>23</v>
      </c>
    </row>
    <row r="440" spans="1:7" ht="12.75">
      <c r="A440" s="1">
        <v>351</v>
      </c>
      <c r="B440" s="1">
        <v>787</v>
      </c>
      <c r="C440" s="1">
        <v>3502005</v>
      </c>
      <c r="D440" s="1" t="s">
        <v>412</v>
      </c>
      <c r="E440" s="1">
        <v>411</v>
      </c>
      <c r="F440" s="1" t="s">
        <v>392</v>
      </c>
      <c r="G440" s="1">
        <v>23</v>
      </c>
    </row>
    <row r="441" spans="1:7" ht="12.75">
      <c r="A441" s="1">
        <v>354</v>
      </c>
      <c r="B441" s="1">
        <v>790</v>
      </c>
      <c r="C441" s="1">
        <v>3502008</v>
      </c>
      <c r="D441" s="1" t="s">
        <v>413</v>
      </c>
      <c r="E441" s="1">
        <v>411</v>
      </c>
      <c r="F441" s="1" t="s">
        <v>392</v>
      </c>
      <c r="G441" s="1">
        <v>23</v>
      </c>
    </row>
    <row r="442" spans="1:7" ht="12.75">
      <c r="A442" s="1">
        <v>355</v>
      </c>
      <c r="B442" s="1">
        <v>791</v>
      </c>
      <c r="C442" s="1">
        <v>3502009</v>
      </c>
      <c r="D442" s="1" t="s">
        <v>414</v>
      </c>
      <c r="E442" s="1">
        <v>411</v>
      </c>
      <c r="F442" s="1" t="s">
        <v>392</v>
      </c>
      <c r="G442" s="1">
        <v>23</v>
      </c>
    </row>
    <row r="443" spans="1:7" ht="12.75">
      <c r="A443" s="1">
        <v>356</v>
      </c>
      <c r="B443" s="1">
        <v>792</v>
      </c>
      <c r="C443" s="1">
        <v>3502010</v>
      </c>
      <c r="D443" s="1" t="s">
        <v>415</v>
      </c>
      <c r="E443" s="1">
        <v>411</v>
      </c>
      <c r="F443" s="1" t="s">
        <v>392</v>
      </c>
      <c r="G443" s="1">
        <v>23</v>
      </c>
    </row>
    <row r="444" spans="1:7" ht="12.75">
      <c r="A444" s="1">
        <v>357</v>
      </c>
      <c r="B444" s="1">
        <v>793</v>
      </c>
      <c r="C444" s="1">
        <v>3502011</v>
      </c>
      <c r="D444" s="1" t="s">
        <v>416</v>
      </c>
      <c r="E444" s="1">
        <v>411</v>
      </c>
      <c r="F444" s="1" t="s">
        <v>392</v>
      </c>
      <c r="G444" s="1">
        <v>23</v>
      </c>
    </row>
    <row r="445" spans="1:7" ht="12.75">
      <c r="A445" s="1">
        <v>359</v>
      </c>
      <c r="B445" s="1">
        <v>795</v>
      </c>
      <c r="C445" s="1">
        <v>3502013</v>
      </c>
      <c r="D445" s="1" t="s">
        <v>417</v>
      </c>
      <c r="E445" s="1">
        <v>411</v>
      </c>
      <c r="F445" s="1" t="s">
        <v>392</v>
      </c>
      <c r="G445" s="1">
        <v>23</v>
      </c>
    </row>
    <row r="446" spans="1:7" ht="12.75">
      <c r="A446" s="1">
        <v>363</v>
      </c>
      <c r="B446" s="1">
        <v>799</v>
      </c>
      <c r="C446" s="1">
        <v>3502017</v>
      </c>
      <c r="D446" s="1" t="s">
        <v>418</v>
      </c>
      <c r="E446" s="1">
        <v>411</v>
      </c>
      <c r="F446" s="1" t="s">
        <v>392</v>
      </c>
      <c r="G446" s="1">
        <v>23</v>
      </c>
    </row>
    <row r="447" spans="1:7" ht="12.75">
      <c r="A447" s="1">
        <v>364</v>
      </c>
      <c r="B447" s="1">
        <v>800</v>
      </c>
      <c r="C447" s="1">
        <v>3502018</v>
      </c>
      <c r="D447" s="1" t="s">
        <v>419</v>
      </c>
      <c r="E447" s="1">
        <v>411</v>
      </c>
      <c r="F447" s="1" t="s">
        <v>392</v>
      </c>
      <c r="G447" s="1">
        <v>23</v>
      </c>
    </row>
    <row r="448" spans="1:7" ht="12.75">
      <c r="A448" s="1">
        <v>365</v>
      </c>
      <c r="B448" s="1">
        <v>801</v>
      </c>
      <c r="C448" s="1">
        <v>3502019</v>
      </c>
      <c r="D448" s="1" t="s">
        <v>420</v>
      </c>
      <c r="E448" s="1">
        <v>411</v>
      </c>
      <c r="F448" s="1" t="s">
        <v>392</v>
      </c>
      <c r="G448" s="1">
        <v>23</v>
      </c>
    </row>
    <row r="449" spans="1:7" ht="12.75">
      <c r="A449" s="1">
        <v>366</v>
      </c>
      <c r="B449" s="1">
        <v>802</v>
      </c>
      <c r="C449" s="1">
        <v>3502020</v>
      </c>
      <c r="D449" s="1" t="s">
        <v>421</v>
      </c>
      <c r="E449" s="1">
        <v>411</v>
      </c>
      <c r="F449" s="1" t="s">
        <v>392</v>
      </c>
      <c r="G449" s="1">
        <v>23</v>
      </c>
    </row>
    <row r="450" spans="1:7" ht="12.75">
      <c r="A450" s="1">
        <v>370</v>
      </c>
      <c r="B450" s="1">
        <v>806</v>
      </c>
      <c r="C450" s="1">
        <v>3502024</v>
      </c>
      <c r="D450" s="1" t="s">
        <v>422</v>
      </c>
      <c r="E450" s="1">
        <v>411</v>
      </c>
      <c r="F450" s="1" t="s">
        <v>392</v>
      </c>
      <c r="G450" s="1">
        <v>23</v>
      </c>
    </row>
    <row r="451" spans="1:7" ht="12.75">
      <c r="A451" s="1">
        <v>371</v>
      </c>
      <c r="B451" s="1">
        <v>807</v>
      </c>
      <c r="C451" s="1">
        <v>3502025</v>
      </c>
      <c r="D451" s="1" t="s">
        <v>388</v>
      </c>
      <c r="E451" s="1">
        <v>411</v>
      </c>
      <c r="F451" s="1" t="s">
        <v>392</v>
      </c>
      <c r="G451" s="1">
        <v>23</v>
      </c>
    </row>
    <row r="452" spans="1:7" ht="12.75">
      <c r="A452" s="1">
        <v>1336</v>
      </c>
      <c r="B452" s="1">
        <v>1086</v>
      </c>
      <c r="C452" s="1">
        <v>3502031</v>
      </c>
      <c r="D452" s="1" t="s">
        <v>423</v>
      </c>
      <c r="E452" s="1">
        <v>411</v>
      </c>
      <c r="F452" s="1" t="s">
        <v>392</v>
      </c>
      <c r="G452" s="1">
        <v>23</v>
      </c>
    </row>
    <row r="453" spans="1:7" ht="12.75">
      <c r="A453" s="1">
        <v>1349</v>
      </c>
      <c r="B453" s="1">
        <v>1095</v>
      </c>
      <c r="C453" s="1">
        <v>3502035</v>
      </c>
      <c r="D453" s="1" t="s">
        <v>426</v>
      </c>
      <c r="E453" s="1">
        <v>411</v>
      </c>
      <c r="F453" s="1" t="s">
        <v>392</v>
      </c>
      <c r="G453" s="1">
        <v>23</v>
      </c>
    </row>
    <row r="454" spans="1:7" ht="12.75">
      <c r="A454" s="1">
        <v>1360</v>
      </c>
      <c r="B454" s="1">
        <v>1096</v>
      </c>
      <c r="C454" s="1">
        <v>3502036</v>
      </c>
      <c r="D454" s="1" t="s">
        <v>427</v>
      </c>
      <c r="E454" s="1">
        <v>411</v>
      </c>
      <c r="F454" s="1" t="s">
        <v>392</v>
      </c>
      <c r="G454" s="1">
        <v>23</v>
      </c>
    </row>
    <row r="455" spans="1:7" ht="12.75">
      <c r="A455" s="1">
        <v>1564</v>
      </c>
      <c r="B455" s="1">
        <v>809</v>
      </c>
      <c r="C455" s="1">
        <v>3502027</v>
      </c>
      <c r="D455" s="1" t="s">
        <v>386</v>
      </c>
      <c r="E455" s="1">
        <v>411</v>
      </c>
      <c r="F455" s="1" t="s">
        <v>392</v>
      </c>
      <c r="G455" s="1">
        <v>23</v>
      </c>
    </row>
    <row r="456" spans="1:7" ht="12.75">
      <c r="A456" s="1">
        <v>1565</v>
      </c>
      <c r="B456" s="1">
        <v>810</v>
      </c>
      <c r="C456" s="1">
        <v>3502028</v>
      </c>
      <c r="D456" s="1" t="s">
        <v>428</v>
      </c>
      <c r="E456" s="1">
        <v>411</v>
      </c>
      <c r="F456" s="1" t="s">
        <v>392</v>
      </c>
      <c r="G456" s="1">
        <v>23</v>
      </c>
    </row>
    <row r="457" spans="1:7" ht="12.75">
      <c r="A457" s="1">
        <v>1566</v>
      </c>
      <c r="B457" s="1">
        <v>1055</v>
      </c>
      <c r="C457" s="1">
        <v>3502029</v>
      </c>
      <c r="D457" s="1" t="s">
        <v>429</v>
      </c>
      <c r="E457" s="1">
        <v>411</v>
      </c>
      <c r="F457" s="1" t="s">
        <v>392</v>
      </c>
      <c r="G457" s="1">
        <v>23</v>
      </c>
    </row>
    <row r="458" spans="1:7" ht="12.75">
      <c r="A458" s="1">
        <v>1569</v>
      </c>
      <c r="B458" s="1">
        <v>1092</v>
      </c>
      <c r="C458" s="1">
        <v>3502032</v>
      </c>
      <c r="D458" s="1" t="s">
        <v>424</v>
      </c>
      <c r="E458" s="1">
        <v>411</v>
      </c>
      <c r="F458" s="1" t="s">
        <v>392</v>
      </c>
      <c r="G458" s="1">
        <v>23</v>
      </c>
    </row>
    <row r="459" spans="1:7" ht="12.75">
      <c r="A459" s="1">
        <v>1571</v>
      </c>
      <c r="B459" s="1">
        <v>1094</v>
      </c>
      <c r="C459" s="1">
        <v>3502034</v>
      </c>
      <c r="D459" s="1" t="s">
        <v>425</v>
      </c>
      <c r="E459" s="1">
        <v>411</v>
      </c>
      <c r="F459" s="1" t="s">
        <v>392</v>
      </c>
      <c r="G459" s="1">
        <v>23</v>
      </c>
    </row>
    <row r="460" spans="1:7" ht="12.75">
      <c r="A460" s="1">
        <v>1577</v>
      </c>
      <c r="B460" s="1">
        <v>967</v>
      </c>
      <c r="C460" s="1">
        <v>4601001</v>
      </c>
      <c r="D460" s="1" t="s">
        <v>375</v>
      </c>
      <c r="E460" s="1">
        <v>411</v>
      </c>
      <c r="F460" s="1" t="s">
        <v>392</v>
      </c>
      <c r="G460" s="1">
        <v>23</v>
      </c>
    </row>
    <row r="461" spans="1:7" ht="12.75">
      <c r="A461" s="1">
        <v>1578</v>
      </c>
      <c r="B461" s="1">
        <v>969</v>
      </c>
      <c r="C461" s="1">
        <v>4601004</v>
      </c>
      <c r="D461" s="1" t="s">
        <v>371</v>
      </c>
      <c r="E461" s="1">
        <v>411</v>
      </c>
      <c r="F461" s="1" t="s">
        <v>392</v>
      </c>
      <c r="G461" s="1">
        <v>23</v>
      </c>
    </row>
    <row r="462" spans="1:7" ht="12.75">
      <c r="A462" s="1">
        <v>1579</v>
      </c>
      <c r="B462" s="1">
        <v>970</v>
      </c>
      <c r="C462" s="1">
        <v>4601099</v>
      </c>
      <c r="D462" s="1" t="s">
        <v>372</v>
      </c>
      <c r="E462" s="1">
        <v>411</v>
      </c>
      <c r="F462" s="1" t="s">
        <v>392</v>
      </c>
      <c r="G462" s="1">
        <v>23</v>
      </c>
    </row>
    <row r="463" spans="1:7" ht="12.75">
      <c r="A463" s="1">
        <v>1580</v>
      </c>
      <c r="B463" s="1">
        <v>7</v>
      </c>
      <c r="C463" s="1">
        <v>1101001</v>
      </c>
      <c r="D463" s="1" t="s">
        <v>12</v>
      </c>
      <c r="E463" s="1">
        <v>411</v>
      </c>
      <c r="F463" s="1" t="s">
        <v>392</v>
      </c>
      <c r="G463" s="1">
        <v>23</v>
      </c>
    </row>
    <row r="464" spans="1:7" ht="12.75">
      <c r="A464" s="1">
        <v>2024</v>
      </c>
      <c r="B464" s="1">
        <v>1353</v>
      </c>
      <c r="C464" s="1">
        <v>3502042</v>
      </c>
      <c r="D464" s="1" t="s">
        <v>430</v>
      </c>
      <c r="E464" s="1">
        <v>411</v>
      </c>
      <c r="F464" s="1" t="s">
        <v>392</v>
      </c>
      <c r="G464" s="1">
        <v>23</v>
      </c>
    </row>
    <row r="465" spans="1:7" ht="12.75">
      <c r="B465" s="1">
        <v>797</v>
      </c>
      <c r="C465" s="1">
        <v>3502015</v>
      </c>
      <c r="D465" s="1" t="s">
        <v>981</v>
      </c>
      <c r="E465" s="1">
        <v>411</v>
      </c>
      <c r="F465" s="1" t="s">
        <v>392</v>
      </c>
      <c r="G465" s="1">
        <v>23</v>
      </c>
    </row>
    <row r="466" spans="1:7" ht="12.75">
      <c r="B466" s="1">
        <v>798</v>
      </c>
      <c r="C466" s="1">
        <v>3502016</v>
      </c>
      <c r="D466" s="1" t="s">
        <v>982</v>
      </c>
      <c r="E466" s="1">
        <v>411</v>
      </c>
      <c r="F466" s="1" t="s">
        <v>392</v>
      </c>
      <c r="G466" s="1">
        <v>23</v>
      </c>
    </row>
    <row r="467" spans="1:7" ht="12.75">
      <c r="A467" s="1">
        <v>1582</v>
      </c>
      <c r="B467" s="1">
        <v>641</v>
      </c>
      <c r="C467" s="1">
        <v>2801002</v>
      </c>
      <c r="D467" s="1" t="s">
        <v>36</v>
      </c>
      <c r="E467" s="1">
        <v>421</v>
      </c>
      <c r="F467" s="1" t="s">
        <v>431</v>
      </c>
      <c r="G467" s="1">
        <v>24</v>
      </c>
    </row>
    <row r="468" spans="1:7" ht="12.75">
      <c r="A468" s="1">
        <v>1581</v>
      </c>
      <c r="B468" s="1">
        <v>800</v>
      </c>
      <c r="C468" s="1">
        <v>3502018</v>
      </c>
      <c r="D468" s="1" t="s">
        <v>419</v>
      </c>
      <c r="E468" s="1">
        <v>421</v>
      </c>
      <c r="F468" s="1" t="s">
        <v>431</v>
      </c>
      <c r="G468" s="1">
        <v>24</v>
      </c>
    </row>
    <row r="469" spans="1:7" ht="12.75">
      <c r="A469" s="1">
        <v>1583</v>
      </c>
      <c r="B469" s="1">
        <v>640</v>
      </c>
      <c r="C469" s="1">
        <v>2801001</v>
      </c>
      <c r="D469" s="1" t="s">
        <v>83</v>
      </c>
      <c r="E469" s="1">
        <v>421</v>
      </c>
      <c r="F469" s="1" t="s">
        <v>431</v>
      </c>
      <c r="G469" s="1">
        <v>24</v>
      </c>
    </row>
    <row r="470" spans="1:7" ht="12.75">
      <c r="A470" s="1">
        <v>735</v>
      </c>
      <c r="B470" s="1">
        <v>239</v>
      </c>
      <c r="C470" s="1">
        <v>2101002</v>
      </c>
      <c r="D470" s="1" t="s">
        <v>432</v>
      </c>
      <c r="E470" s="1">
        <v>501</v>
      </c>
      <c r="F470" s="1" t="s">
        <v>433</v>
      </c>
      <c r="G470" s="1">
        <v>25</v>
      </c>
    </row>
    <row r="471" spans="1:7" ht="12.75">
      <c r="A471" s="1">
        <v>737</v>
      </c>
      <c r="B471" s="1">
        <v>241</v>
      </c>
      <c r="C471" s="1">
        <v>2101004</v>
      </c>
      <c r="D471" s="1" t="s">
        <v>434</v>
      </c>
      <c r="E471" s="1">
        <v>501</v>
      </c>
      <c r="F471" s="1" t="s">
        <v>433</v>
      </c>
      <c r="G471" s="1">
        <v>25</v>
      </c>
    </row>
    <row r="472" spans="1:7" ht="12.75">
      <c r="A472" s="1">
        <v>741</v>
      </c>
      <c r="B472" s="1">
        <v>245</v>
      </c>
      <c r="C472" s="1">
        <v>2101101</v>
      </c>
      <c r="D472" s="1" t="s">
        <v>435</v>
      </c>
      <c r="E472" s="1">
        <v>501</v>
      </c>
      <c r="F472" s="1" t="s">
        <v>433</v>
      </c>
      <c r="G472" s="1">
        <v>25</v>
      </c>
    </row>
    <row r="473" spans="1:7" ht="12.75">
      <c r="A473" s="1">
        <v>742</v>
      </c>
      <c r="B473" s="1">
        <v>246</v>
      </c>
      <c r="C473" s="1">
        <v>2101201</v>
      </c>
      <c r="D473" s="1" t="s">
        <v>436</v>
      </c>
      <c r="E473" s="1">
        <v>501</v>
      </c>
      <c r="F473" s="1" t="s">
        <v>433</v>
      </c>
      <c r="G473" s="1">
        <v>25</v>
      </c>
    </row>
    <row r="474" spans="1:7" ht="12.75">
      <c r="A474" s="1">
        <v>743</v>
      </c>
      <c r="B474" s="1">
        <v>247</v>
      </c>
      <c r="C474" s="1">
        <v>2101301</v>
      </c>
      <c r="D474" s="1" t="s">
        <v>437</v>
      </c>
      <c r="E474" s="1">
        <v>501</v>
      </c>
      <c r="F474" s="1" t="s">
        <v>433</v>
      </c>
      <c r="G474" s="1">
        <v>25</v>
      </c>
    </row>
    <row r="475" spans="1:7" ht="12.75">
      <c r="A475" s="1">
        <v>747</v>
      </c>
      <c r="B475" s="1">
        <v>251</v>
      </c>
      <c r="C475" s="1">
        <v>2102001</v>
      </c>
      <c r="D475" s="1" t="s">
        <v>438</v>
      </c>
      <c r="E475" s="1">
        <v>501</v>
      </c>
      <c r="F475" s="1" t="s">
        <v>433</v>
      </c>
      <c r="G475" s="1">
        <v>25</v>
      </c>
    </row>
    <row r="476" spans="1:7" ht="12.75">
      <c r="A476" s="1">
        <v>748</v>
      </c>
      <c r="B476" s="1">
        <v>252</v>
      </c>
      <c r="C476" s="1">
        <v>2102002</v>
      </c>
      <c r="D476" s="1" t="s">
        <v>439</v>
      </c>
      <c r="E476" s="1">
        <v>501</v>
      </c>
      <c r="F476" s="1" t="s">
        <v>433</v>
      </c>
      <c r="G476" s="1">
        <v>25</v>
      </c>
    </row>
    <row r="477" spans="1:7" ht="12.75">
      <c r="A477" s="1">
        <v>750</v>
      </c>
      <c r="B477" s="1">
        <v>254</v>
      </c>
      <c r="C477" s="1">
        <v>2102004</v>
      </c>
      <c r="D477" s="1" t="s">
        <v>440</v>
      </c>
      <c r="E477" s="1">
        <v>501</v>
      </c>
      <c r="F477" s="1" t="s">
        <v>433</v>
      </c>
      <c r="G477" s="1">
        <v>25</v>
      </c>
    </row>
    <row r="478" spans="1:7" ht="12.75">
      <c r="A478" s="1">
        <v>755</v>
      </c>
      <c r="B478" s="1">
        <v>259</v>
      </c>
      <c r="C478" s="1">
        <v>2102009</v>
      </c>
      <c r="D478" s="1" t="s">
        <v>441</v>
      </c>
      <c r="E478" s="1">
        <v>501</v>
      </c>
      <c r="F478" s="1" t="s">
        <v>433</v>
      </c>
      <c r="G478" s="1">
        <v>25</v>
      </c>
    </row>
    <row r="479" spans="1:7" ht="12.75">
      <c r="A479" s="1">
        <v>760</v>
      </c>
      <c r="B479" s="1">
        <v>267</v>
      </c>
      <c r="C479" s="1">
        <v>2102020</v>
      </c>
      <c r="D479" s="1" t="s">
        <v>442</v>
      </c>
      <c r="E479" s="1">
        <v>501</v>
      </c>
      <c r="F479" s="1" t="s">
        <v>433</v>
      </c>
      <c r="G479" s="1">
        <v>25</v>
      </c>
    </row>
    <row r="480" spans="1:7" ht="12.75">
      <c r="A480" s="1">
        <v>765</v>
      </c>
      <c r="B480" s="1">
        <v>274</v>
      </c>
      <c r="C480" s="1">
        <v>2103005</v>
      </c>
      <c r="D480" s="1" t="s">
        <v>443</v>
      </c>
      <c r="E480" s="1">
        <v>501</v>
      </c>
      <c r="F480" s="1" t="s">
        <v>433</v>
      </c>
      <c r="G480" s="1">
        <v>25</v>
      </c>
    </row>
    <row r="481" spans="1:7" ht="12.75">
      <c r="A481" s="1">
        <v>766</v>
      </c>
      <c r="B481" s="1">
        <v>275</v>
      </c>
      <c r="C481" s="1">
        <v>2103006</v>
      </c>
      <c r="D481" s="1" t="s">
        <v>444</v>
      </c>
      <c r="E481" s="1">
        <v>501</v>
      </c>
      <c r="F481" s="1" t="s">
        <v>433</v>
      </c>
      <c r="G481" s="1">
        <v>25</v>
      </c>
    </row>
    <row r="482" spans="1:7" ht="12.75">
      <c r="A482" s="1">
        <v>767</v>
      </c>
      <c r="B482" s="1">
        <v>276</v>
      </c>
      <c r="C482" s="1">
        <v>2104001</v>
      </c>
      <c r="D482" s="1" t="s">
        <v>445</v>
      </c>
      <c r="E482" s="1">
        <v>501</v>
      </c>
      <c r="F482" s="1" t="s">
        <v>433</v>
      </c>
      <c r="G482" s="1">
        <v>25</v>
      </c>
    </row>
    <row r="483" spans="1:7" ht="12.75">
      <c r="A483" s="1">
        <v>1019</v>
      </c>
      <c r="B483" s="1">
        <v>778</v>
      </c>
      <c r="C483" s="1">
        <v>3501115</v>
      </c>
      <c r="D483" s="1" t="s">
        <v>446</v>
      </c>
      <c r="E483" s="1">
        <v>501</v>
      </c>
      <c r="F483" s="1" t="s">
        <v>433</v>
      </c>
      <c r="G483" s="1">
        <v>25</v>
      </c>
    </row>
    <row r="484" spans="1:7" ht="12.75">
      <c r="A484" s="1">
        <v>1134</v>
      </c>
      <c r="B484" s="1">
        <v>1083</v>
      </c>
      <c r="C484" s="1">
        <v>4601006</v>
      </c>
      <c r="D484" s="1" t="s">
        <v>447</v>
      </c>
      <c r="E484" s="1">
        <v>501</v>
      </c>
      <c r="F484" s="1" t="s">
        <v>433</v>
      </c>
      <c r="G484" s="1">
        <v>25</v>
      </c>
    </row>
    <row r="485" spans="1:7" ht="12.75">
      <c r="A485" s="1">
        <v>1135</v>
      </c>
      <c r="B485" s="1">
        <v>298</v>
      </c>
      <c r="C485" s="1">
        <v>2206001</v>
      </c>
      <c r="D485" s="1" t="s">
        <v>448</v>
      </c>
      <c r="E485" s="1">
        <v>501</v>
      </c>
      <c r="F485" s="1" t="s">
        <v>433</v>
      </c>
      <c r="G485" s="1">
        <v>25</v>
      </c>
    </row>
    <row r="486" spans="1:7" ht="12.75">
      <c r="A486" s="1">
        <v>1333</v>
      </c>
      <c r="B486" s="1">
        <v>1082</v>
      </c>
      <c r="C486" s="1">
        <v>4601005</v>
      </c>
      <c r="D486" s="1" t="s">
        <v>367</v>
      </c>
      <c r="E486" s="1">
        <v>501</v>
      </c>
      <c r="F486" s="1" t="s">
        <v>433</v>
      </c>
      <c r="G486" s="1">
        <v>25</v>
      </c>
    </row>
    <row r="487" spans="1:7" ht="12.75">
      <c r="A487" s="1">
        <v>1584</v>
      </c>
      <c r="B487" s="1">
        <v>1028</v>
      </c>
      <c r="C487" s="1">
        <v>2103007</v>
      </c>
      <c r="D487" s="1" t="s">
        <v>449</v>
      </c>
      <c r="E487" s="1">
        <v>501</v>
      </c>
      <c r="F487" s="1" t="s">
        <v>433</v>
      </c>
      <c r="G487" s="1">
        <v>25</v>
      </c>
    </row>
    <row r="488" spans="1:7" ht="12.75">
      <c r="A488" s="1">
        <v>1585</v>
      </c>
      <c r="B488" s="1">
        <v>1053</v>
      </c>
      <c r="C488" s="1">
        <v>2103008</v>
      </c>
      <c r="D488" s="1" t="s">
        <v>450</v>
      </c>
      <c r="E488" s="1">
        <v>501</v>
      </c>
      <c r="F488" s="1" t="s">
        <v>433</v>
      </c>
      <c r="G488" s="1">
        <v>25</v>
      </c>
    </row>
    <row r="489" spans="1:7" ht="12.75">
      <c r="A489" s="1">
        <v>1587</v>
      </c>
      <c r="B489" s="1">
        <v>642</v>
      </c>
      <c r="C489" s="1">
        <v>2808001</v>
      </c>
      <c r="D489" s="1" t="s">
        <v>451</v>
      </c>
      <c r="E489" s="1">
        <v>501</v>
      </c>
      <c r="F489" s="1" t="s">
        <v>433</v>
      </c>
      <c r="G489" s="1">
        <v>25</v>
      </c>
    </row>
    <row r="490" spans="1:7" ht="12.75">
      <c r="A490" s="1">
        <v>1592</v>
      </c>
      <c r="B490" s="1">
        <v>1057</v>
      </c>
      <c r="C490" s="1">
        <v>3501108</v>
      </c>
      <c r="D490" s="1" t="s">
        <v>452</v>
      </c>
      <c r="E490" s="1">
        <v>501</v>
      </c>
      <c r="F490" s="1" t="s">
        <v>433</v>
      </c>
      <c r="G490" s="1">
        <v>25</v>
      </c>
    </row>
    <row r="491" spans="1:7" ht="12.75">
      <c r="A491" s="1">
        <v>1594</v>
      </c>
      <c r="B491" s="1">
        <v>1027</v>
      </c>
      <c r="C491" s="1">
        <v>3501116</v>
      </c>
      <c r="D491" s="1" t="s">
        <v>453</v>
      </c>
      <c r="E491" s="1">
        <v>501</v>
      </c>
      <c r="F491" s="1" t="s">
        <v>433</v>
      </c>
      <c r="G491" s="1">
        <v>25</v>
      </c>
    </row>
    <row r="492" spans="1:7" ht="12.75">
      <c r="A492" s="1">
        <v>1597</v>
      </c>
      <c r="B492" s="1">
        <v>780</v>
      </c>
      <c r="C492" s="1">
        <v>3501201</v>
      </c>
      <c r="D492" s="1" t="s">
        <v>454</v>
      </c>
      <c r="E492" s="1">
        <v>501</v>
      </c>
      <c r="F492" s="1" t="s">
        <v>433</v>
      </c>
      <c r="G492" s="1">
        <v>25</v>
      </c>
    </row>
    <row r="493" spans="1:7" ht="12.75">
      <c r="A493" s="1">
        <v>1600</v>
      </c>
      <c r="B493" s="1">
        <v>1040</v>
      </c>
      <c r="C493" s="1">
        <v>3501303</v>
      </c>
      <c r="D493" s="1" t="s">
        <v>455</v>
      </c>
      <c r="E493" s="1">
        <v>501</v>
      </c>
      <c r="F493" s="1" t="s">
        <v>433</v>
      </c>
      <c r="G493" s="1">
        <v>25</v>
      </c>
    </row>
    <row r="494" spans="1:7" ht="12.75">
      <c r="A494" s="1">
        <v>1601</v>
      </c>
      <c r="B494" s="1">
        <v>1160</v>
      </c>
      <c r="C494" s="1">
        <v>2102023</v>
      </c>
      <c r="D494" s="1" t="s">
        <v>456</v>
      </c>
      <c r="E494" s="1">
        <v>501</v>
      </c>
      <c r="F494" s="1" t="s">
        <v>433</v>
      </c>
      <c r="G494" s="1">
        <v>25</v>
      </c>
    </row>
    <row r="495" spans="1:7" ht="12.75">
      <c r="A495" s="1">
        <v>1602</v>
      </c>
      <c r="B495" s="1">
        <v>1161</v>
      </c>
      <c r="C495" s="1">
        <v>2102024</v>
      </c>
      <c r="D495" s="1" t="s">
        <v>457</v>
      </c>
      <c r="E495" s="1">
        <v>501</v>
      </c>
      <c r="F495" s="1" t="s">
        <v>433</v>
      </c>
      <c r="G495" s="1">
        <v>25</v>
      </c>
    </row>
    <row r="496" spans="1:7" ht="12.75">
      <c r="A496" s="1">
        <v>1603</v>
      </c>
      <c r="B496" s="1">
        <v>1297</v>
      </c>
      <c r="C496" s="1">
        <v>2102025</v>
      </c>
      <c r="D496" s="1" t="s">
        <v>458</v>
      </c>
      <c r="E496" s="1">
        <v>501</v>
      </c>
      <c r="F496" s="1" t="s">
        <v>433</v>
      </c>
      <c r="G496" s="1">
        <v>25</v>
      </c>
    </row>
    <row r="497" spans="1:7" ht="12.75">
      <c r="A497" s="1">
        <v>1605</v>
      </c>
      <c r="B497" s="1">
        <v>1298</v>
      </c>
      <c r="C497" s="1">
        <v>2103010</v>
      </c>
      <c r="D497" s="1" t="s">
        <v>459</v>
      </c>
      <c r="E497" s="1">
        <v>501</v>
      </c>
      <c r="F497" s="1" t="s">
        <v>433</v>
      </c>
      <c r="G497" s="1">
        <v>25</v>
      </c>
    </row>
    <row r="498" spans="1:7" ht="12.75">
      <c r="A498" s="1">
        <v>2377</v>
      </c>
      <c r="B498" s="1">
        <v>1083</v>
      </c>
      <c r="C498" s="1">
        <v>4601006</v>
      </c>
      <c r="D498" s="1" t="s">
        <v>447</v>
      </c>
      <c r="E498" s="1">
        <v>501</v>
      </c>
      <c r="F498" s="1" t="s">
        <v>433</v>
      </c>
      <c r="G498" s="1">
        <v>25</v>
      </c>
    </row>
    <row r="499" spans="1:7" ht="12.75">
      <c r="A499" s="1">
        <v>2471</v>
      </c>
      <c r="B499" s="1">
        <v>1082</v>
      </c>
      <c r="C499" s="1">
        <v>4601005</v>
      </c>
      <c r="D499" s="1" t="s">
        <v>367</v>
      </c>
      <c r="E499" s="1">
        <v>501</v>
      </c>
      <c r="F499" s="1" t="s">
        <v>433</v>
      </c>
      <c r="G499" s="1">
        <v>25</v>
      </c>
    </row>
    <row r="500" spans="1:7" ht="12.75">
      <c r="A500" s="1">
        <v>2481</v>
      </c>
      <c r="B500" s="1">
        <v>264</v>
      </c>
      <c r="C500" s="1">
        <v>2102017</v>
      </c>
      <c r="D500" s="1" t="s">
        <v>460</v>
      </c>
      <c r="E500" s="1">
        <v>501</v>
      </c>
      <c r="F500" s="1" t="s">
        <v>433</v>
      </c>
      <c r="G500" s="1">
        <v>25</v>
      </c>
    </row>
    <row r="501" spans="1:7" ht="12.75">
      <c r="A501" s="1">
        <v>2498</v>
      </c>
      <c r="B501" s="1">
        <v>653</v>
      </c>
      <c r="C501" s="1">
        <v>3117001</v>
      </c>
      <c r="D501" s="1" t="s">
        <v>461</v>
      </c>
      <c r="E501" s="1">
        <v>501</v>
      </c>
      <c r="F501" s="1" t="s">
        <v>433</v>
      </c>
      <c r="G501" s="1">
        <v>25</v>
      </c>
    </row>
    <row r="502" spans="1:7" ht="12.75">
      <c r="A502" s="1">
        <v>2031</v>
      </c>
      <c r="B502" s="1">
        <v>1361</v>
      </c>
      <c r="C502" s="1">
        <v>2103011</v>
      </c>
      <c r="D502" s="1" t="s">
        <v>462</v>
      </c>
      <c r="E502" s="1">
        <v>501</v>
      </c>
      <c r="F502" s="1" t="s">
        <v>433</v>
      </c>
      <c r="G502" s="1">
        <v>25</v>
      </c>
    </row>
    <row r="503" spans="1:7" ht="12.75">
      <c r="A503" s="1">
        <v>734</v>
      </c>
      <c r="B503" s="1">
        <v>238</v>
      </c>
      <c r="C503" s="1">
        <v>2101001</v>
      </c>
      <c r="D503" s="1" t="s">
        <v>463</v>
      </c>
      <c r="E503" s="1">
        <v>501</v>
      </c>
      <c r="F503" s="1" t="s">
        <v>433</v>
      </c>
      <c r="G503" s="1">
        <v>25</v>
      </c>
    </row>
    <row r="504" spans="1:7" ht="12.75">
      <c r="A504" s="1">
        <v>736</v>
      </c>
      <c r="B504" s="1">
        <v>240</v>
      </c>
      <c r="C504" s="1">
        <v>2101003</v>
      </c>
      <c r="D504" s="1" t="s">
        <v>464</v>
      </c>
      <c r="E504" s="1">
        <v>501</v>
      </c>
      <c r="F504" s="1" t="s">
        <v>433</v>
      </c>
      <c r="G504" s="1">
        <v>25</v>
      </c>
    </row>
    <row r="505" spans="1:7" ht="12.75">
      <c r="A505" s="1">
        <v>738</v>
      </c>
      <c r="B505" s="1">
        <v>242</v>
      </c>
      <c r="C505" s="1">
        <v>2101005</v>
      </c>
      <c r="D505" s="1" t="s">
        <v>465</v>
      </c>
      <c r="E505" s="1">
        <v>501</v>
      </c>
      <c r="F505" s="1" t="s">
        <v>433</v>
      </c>
      <c r="G505" s="1">
        <v>25</v>
      </c>
    </row>
    <row r="506" spans="1:7" ht="12.75">
      <c r="A506" s="1">
        <v>739</v>
      </c>
      <c r="B506" s="1">
        <v>243</v>
      </c>
      <c r="C506" s="1">
        <v>2101006</v>
      </c>
      <c r="D506" s="1" t="s">
        <v>466</v>
      </c>
      <c r="E506" s="1">
        <v>501</v>
      </c>
      <c r="F506" s="1" t="s">
        <v>433</v>
      </c>
      <c r="G506" s="1">
        <v>25</v>
      </c>
    </row>
    <row r="507" spans="1:7" ht="12.75">
      <c r="A507" s="1">
        <v>740</v>
      </c>
      <c r="B507" s="1">
        <v>244</v>
      </c>
      <c r="C507" s="1">
        <v>2101007</v>
      </c>
      <c r="D507" s="1" t="s">
        <v>467</v>
      </c>
      <c r="E507" s="1">
        <v>501</v>
      </c>
      <c r="F507" s="1" t="s">
        <v>433</v>
      </c>
      <c r="G507" s="1">
        <v>25</v>
      </c>
    </row>
    <row r="508" spans="1:7" ht="12.75">
      <c r="A508" s="1">
        <v>744</v>
      </c>
      <c r="B508" s="1">
        <v>248</v>
      </c>
      <c r="C508" s="1">
        <v>2101401</v>
      </c>
      <c r="D508" s="1" t="s">
        <v>468</v>
      </c>
      <c r="E508" s="1">
        <v>501</v>
      </c>
      <c r="F508" s="1" t="s">
        <v>433</v>
      </c>
      <c r="G508" s="1">
        <v>25</v>
      </c>
    </row>
    <row r="509" spans="1:7" ht="12.75">
      <c r="A509" s="1">
        <v>749</v>
      </c>
      <c r="B509" s="1">
        <v>253</v>
      </c>
      <c r="C509" s="1">
        <v>2102003</v>
      </c>
      <c r="D509" s="1" t="s">
        <v>469</v>
      </c>
      <c r="E509" s="1">
        <v>501</v>
      </c>
      <c r="F509" s="1" t="s">
        <v>433</v>
      </c>
      <c r="G509" s="1">
        <v>25</v>
      </c>
    </row>
    <row r="510" spans="1:7" ht="12.75">
      <c r="A510" s="1">
        <v>751</v>
      </c>
      <c r="B510" s="1">
        <v>255</v>
      </c>
      <c r="C510" s="1">
        <v>2102005</v>
      </c>
      <c r="D510" s="1" t="s">
        <v>470</v>
      </c>
      <c r="E510" s="1">
        <v>501</v>
      </c>
      <c r="F510" s="1" t="s">
        <v>433</v>
      </c>
      <c r="G510" s="1">
        <v>25</v>
      </c>
    </row>
    <row r="511" spans="1:7" ht="12.75">
      <c r="A511" s="1">
        <v>752</v>
      </c>
      <c r="B511" s="1">
        <v>256</v>
      </c>
      <c r="C511" s="1">
        <v>2102006</v>
      </c>
      <c r="D511" s="1" t="s">
        <v>471</v>
      </c>
      <c r="E511" s="1">
        <v>501</v>
      </c>
      <c r="F511" s="1" t="s">
        <v>433</v>
      </c>
      <c r="G511" s="1">
        <v>25</v>
      </c>
    </row>
    <row r="512" spans="1:7" ht="12.75">
      <c r="A512" s="1">
        <v>753</v>
      </c>
      <c r="B512" s="1">
        <v>257</v>
      </c>
      <c r="C512" s="1">
        <v>2102007</v>
      </c>
      <c r="D512" s="1" t="s">
        <v>472</v>
      </c>
      <c r="E512" s="1">
        <v>501</v>
      </c>
      <c r="F512" s="1" t="s">
        <v>433</v>
      </c>
      <c r="G512" s="1">
        <v>25</v>
      </c>
    </row>
    <row r="513" spans="1:7" ht="12.75">
      <c r="A513" s="1">
        <v>754</v>
      </c>
      <c r="B513" s="1">
        <v>258</v>
      </c>
      <c r="C513" s="1">
        <v>2102008</v>
      </c>
      <c r="D513" s="1" t="s">
        <v>473</v>
      </c>
      <c r="E513" s="1">
        <v>501</v>
      </c>
      <c r="F513" s="1" t="s">
        <v>433</v>
      </c>
      <c r="G513" s="1">
        <v>25</v>
      </c>
    </row>
    <row r="514" spans="1:7" ht="12.75">
      <c r="A514" s="1">
        <v>756</v>
      </c>
      <c r="B514" s="1">
        <v>260</v>
      </c>
      <c r="C514" s="1">
        <v>2102010</v>
      </c>
      <c r="D514" s="1" t="s">
        <v>474</v>
      </c>
      <c r="E514" s="1">
        <v>501</v>
      </c>
      <c r="F514" s="1" t="s">
        <v>433</v>
      </c>
      <c r="G514" s="1">
        <v>25</v>
      </c>
    </row>
    <row r="515" spans="1:7" ht="12.75">
      <c r="A515" s="1">
        <v>757</v>
      </c>
      <c r="B515" s="1">
        <v>262</v>
      </c>
      <c r="C515" s="1">
        <v>2102015</v>
      </c>
      <c r="D515" s="1" t="s">
        <v>475</v>
      </c>
      <c r="E515" s="1">
        <v>501</v>
      </c>
      <c r="F515" s="1" t="s">
        <v>433</v>
      </c>
      <c r="G515" s="1">
        <v>25</v>
      </c>
    </row>
    <row r="516" spans="1:7" ht="12.75">
      <c r="A516" s="1">
        <v>758</v>
      </c>
      <c r="B516" s="1">
        <v>263</v>
      </c>
      <c r="C516" s="1">
        <v>2102016</v>
      </c>
      <c r="D516" s="1" t="s">
        <v>476</v>
      </c>
      <c r="E516" s="1">
        <v>501</v>
      </c>
      <c r="F516" s="1" t="s">
        <v>433</v>
      </c>
      <c r="G516" s="1">
        <v>25</v>
      </c>
    </row>
    <row r="517" spans="1:7" ht="12.75">
      <c r="A517" s="1">
        <v>761</v>
      </c>
      <c r="B517" s="1">
        <v>270</v>
      </c>
      <c r="C517" s="1">
        <v>2103001</v>
      </c>
      <c r="D517" s="1" t="s">
        <v>477</v>
      </c>
      <c r="E517" s="1">
        <v>501</v>
      </c>
      <c r="F517" s="1" t="s">
        <v>433</v>
      </c>
      <c r="G517" s="1">
        <v>25</v>
      </c>
    </row>
    <row r="518" spans="1:7" ht="12.75">
      <c r="A518" s="1">
        <v>762</v>
      </c>
      <c r="B518" s="1">
        <v>271</v>
      </c>
      <c r="C518" s="1">
        <v>2103002</v>
      </c>
      <c r="D518" s="1" t="s">
        <v>478</v>
      </c>
      <c r="E518" s="1">
        <v>501</v>
      </c>
      <c r="F518" s="1" t="s">
        <v>433</v>
      </c>
      <c r="G518" s="1">
        <v>25</v>
      </c>
    </row>
    <row r="519" spans="1:7" ht="12.75">
      <c r="A519" s="1">
        <v>763</v>
      </c>
      <c r="B519" s="1">
        <v>272</v>
      </c>
      <c r="C519" s="1">
        <v>2103003</v>
      </c>
      <c r="D519" s="1" t="s">
        <v>479</v>
      </c>
      <c r="E519" s="1">
        <v>501</v>
      </c>
      <c r="F519" s="1" t="s">
        <v>433</v>
      </c>
      <c r="G519" s="1">
        <v>25</v>
      </c>
    </row>
    <row r="520" spans="1:7" ht="12.75">
      <c r="A520" s="1">
        <v>764</v>
      </c>
      <c r="B520" s="1">
        <v>273</v>
      </c>
      <c r="C520" s="1">
        <v>2103004</v>
      </c>
      <c r="D520" s="1" t="s">
        <v>480</v>
      </c>
      <c r="E520" s="1">
        <v>501</v>
      </c>
      <c r="F520" s="1" t="s">
        <v>433</v>
      </c>
      <c r="G520" s="1">
        <v>25</v>
      </c>
    </row>
    <row r="521" spans="1:7" ht="12.75">
      <c r="A521" s="1">
        <v>768</v>
      </c>
      <c r="B521" s="1">
        <v>277</v>
      </c>
      <c r="C521" s="1">
        <v>2105001</v>
      </c>
      <c r="D521" s="1" t="s">
        <v>481</v>
      </c>
      <c r="E521" s="1">
        <v>501</v>
      </c>
      <c r="F521" s="1" t="s">
        <v>433</v>
      </c>
      <c r="G521" s="1">
        <v>25</v>
      </c>
    </row>
    <row r="522" spans="1:7" ht="12.75">
      <c r="A522" s="1">
        <v>769</v>
      </c>
      <c r="B522" s="1">
        <v>278</v>
      </c>
      <c r="C522" s="1">
        <v>2105099</v>
      </c>
      <c r="D522" s="1" t="s">
        <v>482</v>
      </c>
      <c r="E522" s="1">
        <v>501</v>
      </c>
      <c r="F522" s="1" t="s">
        <v>433</v>
      </c>
      <c r="G522" s="1">
        <v>25</v>
      </c>
    </row>
    <row r="523" spans="1:7" ht="12.75">
      <c r="A523" s="1">
        <v>770</v>
      </c>
      <c r="B523" s="1">
        <v>779</v>
      </c>
      <c r="C523" s="1">
        <v>3501122</v>
      </c>
      <c r="D523" s="1" t="s">
        <v>483</v>
      </c>
      <c r="E523" s="1">
        <v>501</v>
      </c>
      <c r="F523" s="1" t="s">
        <v>433</v>
      </c>
      <c r="G523" s="1">
        <v>25</v>
      </c>
    </row>
    <row r="524" spans="1:7" ht="12.75">
      <c r="A524" s="1">
        <v>1020</v>
      </c>
      <c r="B524" s="1">
        <v>775</v>
      </c>
      <c r="C524" s="1">
        <v>3501105</v>
      </c>
      <c r="D524" s="1" t="s">
        <v>260</v>
      </c>
      <c r="E524" s="1">
        <v>501</v>
      </c>
      <c r="F524" s="1" t="s">
        <v>433</v>
      </c>
      <c r="G524" s="1">
        <v>25</v>
      </c>
    </row>
    <row r="525" spans="1:7" ht="12.75">
      <c r="A525" s="1">
        <v>1133</v>
      </c>
      <c r="B525" s="1">
        <v>265</v>
      </c>
      <c r="C525" s="1">
        <v>2102018</v>
      </c>
      <c r="D525" s="1" t="s">
        <v>484</v>
      </c>
      <c r="E525" s="1">
        <v>501</v>
      </c>
      <c r="F525" s="1" t="s">
        <v>433</v>
      </c>
      <c r="G525" s="1">
        <v>25</v>
      </c>
    </row>
    <row r="526" spans="1:7" ht="12.75">
      <c r="A526" s="1">
        <v>1338</v>
      </c>
      <c r="B526" s="1">
        <v>1087</v>
      </c>
      <c r="C526" s="1">
        <v>3501123</v>
      </c>
      <c r="D526" s="1" t="s">
        <v>485</v>
      </c>
      <c r="E526" s="1">
        <v>501</v>
      </c>
      <c r="F526" s="1" t="s">
        <v>433</v>
      </c>
      <c r="G526" s="1">
        <v>25</v>
      </c>
    </row>
    <row r="527" spans="1:7" ht="12.75">
      <c r="A527" s="1">
        <v>1586</v>
      </c>
      <c r="B527" s="1">
        <v>1054</v>
      </c>
      <c r="C527" s="1">
        <v>2103009</v>
      </c>
      <c r="D527" s="1" t="s">
        <v>486</v>
      </c>
      <c r="E527" s="1">
        <v>501</v>
      </c>
      <c r="F527" s="1" t="s">
        <v>433</v>
      </c>
      <c r="G527" s="1">
        <v>25</v>
      </c>
    </row>
    <row r="528" spans="1:7" ht="12.75">
      <c r="A528" s="1">
        <v>1588</v>
      </c>
      <c r="B528" s="1">
        <v>774</v>
      </c>
      <c r="C528" s="1">
        <v>3501104</v>
      </c>
      <c r="D528" s="1" t="s">
        <v>335</v>
      </c>
      <c r="E528" s="1">
        <v>501</v>
      </c>
      <c r="F528" s="1" t="s">
        <v>433</v>
      </c>
      <c r="G528" s="1">
        <v>25</v>
      </c>
    </row>
    <row r="529" spans="1:7" ht="12.75">
      <c r="A529" s="1">
        <v>1590</v>
      </c>
      <c r="B529" s="1">
        <v>776</v>
      </c>
      <c r="C529" s="1">
        <v>3501106</v>
      </c>
      <c r="D529" s="1" t="s">
        <v>487</v>
      </c>
      <c r="E529" s="1">
        <v>501</v>
      </c>
      <c r="F529" s="1" t="s">
        <v>433</v>
      </c>
      <c r="G529" s="1">
        <v>25</v>
      </c>
    </row>
    <row r="530" spans="1:7" ht="12.75">
      <c r="A530" s="1">
        <v>1591</v>
      </c>
      <c r="B530" s="1">
        <v>777</v>
      </c>
      <c r="C530" s="1">
        <v>3501107</v>
      </c>
      <c r="D530" s="1" t="s">
        <v>488</v>
      </c>
      <c r="E530" s="1">
        <v>501</v>
      </c>
      <c r="F530" s="1" t="s">
        <v>433</v>
      </c>
      <c r="G530" s="1">
        <v>25</v>
      </c>
    </row>
    <row r="531" spans="1:7" ht="12.75">
      <c r="A531" s="1">
        <v>1598</v>
      </c>
      <c r="B531" s="1">
        <v>781</v>
      </c>
      <c r="C531" s="1">
        <v>3501301</v>
      </c>
      <c r="D531" s="1" t="s">
        <v>407</v>
      </c>
      <c r="E531" s="1">
        <v>501</v>
      </c>
      <c r="F531" s="1" t="s">
        <v>433</v>
      </c>
      <c r="G531" s="1">
        <v>25</v>
      </c>
    </row>
    <row r="532" spans="1:7" ht="12.75">
      <c r="A532" s="1">
        <v>1599</v>
      </c>
      <c r="B532" s="1">
        <v>782</v>
      </c>
      <c r="C532" s="1">
        <v>3501302</v>
      </c>
      <c r="D532" s="1" t="s">
        <v>408</v>
      </c>
      <c r="E532" s="1">
        <v>501</v>
      </c>
      <c r="F532" s="1" t="s">
        <v>433</v>
      </c>
      <c r="G532" s="1">
        <v>25</v>
      </c>
    </row>
    <row r="533" spans="1:7" ht="12.75">
      <c r="A533" s="1">
        <v>1604</v>
      </c>
      <c r="B533" s="1">
        <v>1230</v>
      </c>
      <c r="C533" s="1">
        <v>2102026</v>
      </c>
      <c r="D533" s="1" t="s">
        <v>489</v>
      </c>
      <c r="E533" s="1">
        <v>501</v>
      </c>
      <c r="F533" s="1" t="s">
        <v>433</v>
      </c>
      <c r="G533" s="1">
        <v>25</v>
      </c>
    </row>
    <row r="534" spans="1:7" ht="12.75">
      <c r="A534" s="1">
        <v>2502</v>
      </c>
      <c r="B534" s="1">
        <v>1366</v>
      </c>
      <c r="C534" s="1">
        <v>2102027</v>
      </c>
      <c r="D534" s="1" t="s">
        <v>490</v>
      </c>
      <c r="E534" s="1">
        <v>501</v>
      </c>
      <c r="F534" s="1" t="s">
        <v>433</v>
      </c>
      <c r="G534" s="1">
        <v>25</v>
      </c>
    </row>
    <row r="535" spans="1:7" ht="30">
      <c r="B535" s="11">
        <v>778</v>
      </c>
      <c r="C535" s="15">
        <v>3501115</v>
      </c>
      <c r="D535" s="26" t="s">
        <v>446</v>
      </c>
      <c r="E535" s="1">
        <v>501</v>
      </c>
      <c r="F535" s="1" t="s">
        <v>433</v>
      </c>
      <c r="G535" s="1">
        <v>25</v>
      </c>
    </row>
    <row r="536" spans="1:7" ht="15">
      <c r="B536" s="11">
        <v>1027</v>
      </c>
      <c r="C536" s="22">
        <v>3501116</v>
      </c>
      <c r="D536" s="31" t="s">
        <v>453</v>
      </c>
      <c r="E536" s="1">
        <v>501</v>
      </c>
      <c r="F536" s="1" t="s">
        <v>433</v>
      </c>
      <c r="G536" s="1">
        <v>25</v>
      </c>
    </row>
    <row r="537" spans="1:7" ht="12.75">
      <c r="A537" s="1">
        <v>771</v>
      </c>
      <c r="B537" s="1">
        <v>245</v>
      </c>
      <c r="C537" s="1">
        <v>2101101</v>
      </c>
      <c r="D537" s="1" t="s">
        <v>435</v>
      </c>
      <c r="E537" s="1">
        <v>511</v>
      </c>
      <c r="F537" s="1" t="s">
        <v>491</v>
      </c>
      <c r="G537" s="1">
        <v>26</v>
      </c>
    </row>
    <row r="538" spans="1:7" ht="12.75">
      <c r="A538" s="1">
        <v>772</v>
      </c>
      <c r="B538" s="1">
        <v>246</v>
      </c>
      <c r="C538" s="1">
        <v>2101201</v>
      </c>
      <c r="D538" s="1" t="s">
        <v>436</v>
      </c>
      <c r="E538" s="1">
        <v>511</v>
      </c>
      <c r="F538" s="1" t="s">
        <v>491</v>
      </c>
      <c r="G538" s="1">
        <v>26</v>
      </c>
    </row>
    <row r="539" spans="1:7" ht="12.75">
      <c r="A539" s="1">
        <v>773</v>
      </c>
      <c r="B539" s="1">
        <v>247</v>
      </c>
      <c r="C539" s="1">
        <v>2101301</v>
      </c>
      <c r="D539" s="1" t="s">
        <v>437</v>
      </c>
      <c r="E539" s="1">
        <v>511</v>
      </c>
      <c r="F539" s="1" t="s">
        <v>491</v>
      </c>
      <c r="G539" s="1">
        <v>26</v>
      </c>
    </row>
    <row r="540" spans="1:7" ht="12.75">
      <c r="A540" s="1">
        <v>776</v>
      </c>
      <c r="B540" s="1">
        <v>259</v>
      </c>
      <c r="C540" s="1">
        <v>2102009</v>
      </c>
      <c r="D540" s="1" t="s">
        <v>441</v>
      </c>
      <c r="E540" s="1">
        <v>511</v>
      </c>
      <c r="F540" s="1" t="s">
        <v>491</v>
      </c>
      <c r="G540" s="1">
        <v>26</v>
      </c>
    </row>
    <row r="541" spans="1:7" ht="12.75">
      <c r="A541" s="1">
        <v>779</v>
      </c>
      <c r="B541" s="1">
        <v>264</v>
      </c>
      <c r="C541" s="1">
        <v>2102017</v>
      </c>
      <c r="D541" s="1" t="s">
        <v>460</v>
      </c>
      <c r="E541" s="1">
        <v>511</v>
      </c>
      <c r="F541" s="1" t="s">
        <v>491</v>
      </c>
      <c r="G541" s="1">
        <v>26</v>
      </c>
    </row>
    <row r="542" spans="1:7" ht="12.75">
      <c r="A542" s="1">
        <v>781</v>
      </c>
      <c r="B542" s="1">
        <v>274</v>
      </c>
      <c r="C542" s="1">
        <v>2103005</v>
      </c>
      <c r="D542" s="1" t="s">
        <v>443</v>
      </c>
      <c r="E542" s="1">
        <v>511</v>
      </c>
      <c r="F542" s="1" t="s">
        <v>491</v>
      </c>
      <c r="G542" s="1">
        <v>26</v>
      </c>
    </row>
    <row r="543" spans="1:7" ht="12.75">
      <c r="A543" s="1">
        <v>774</v>
      </c>
      <c r="B543" s="1">
        <v>248</v>
      </c>
      <c r="C543" s="1">
        <v>2101401</v>
      </c>
      <c r="D543" s="1" t="s">
        <v>468</v>
      </c>
      <c r="E543" s="1">
        <v>511</v>
      </c>
      <c r="F543" s="1" t="s">
        <v>491</v>
      </c>
      <c r="G543" s="1">
        <v>26</v>
      </c>
    </row>
    <row r="544" spans="1:7" ht="12.75">
      <c r="A544" s="1">
        <v>777</v>
      </c>
      <c r="B544" s="1">
        <v>262</v>
      </c>
      <c r="C544" s="1">
        <v>2102015</v>
      </c>
      <c r="D544" s="1" t="s">
        <v>475</v>
      </c>
      <c r="E544" s="1">
        <v>511</v>
      </c>
      <c r="F544" s="1" t="s">
        <v>491</v>
      </c>
      <c r="G544" s="1">
        <v>26</v>
      </c>
    </row>
    <row r="545" spans="1:7" ht="12.75">
      <c r="A545" s="1">
        <v>778</v>
      </c>
      <c r="B545" s="1">
        <v>263</v>
      </c>
      <c r="C545" s="1">
        <v>2102016</v>
      </c>
      <c r="D545" s="1" t="s">
        <v>476</v>
      </c>
      <c r="E545" s="1">
        <v>511</v>
      </c>
      <c r="F545" s="1" t="s">
        <v>491</v>
      </c>
      <c r="G545" s="1">
        <v>26</v>
      </c>
    </row>
    <row r="546" spans="1:7" ht="12.75">
      <c r="A546" s="1">
        <v>780</v>
      </c>
      <c r="B546" s="1">
        <v>273</v>
      </c>
      <c r="C546" s="1">
        <v>2103004</v>
      </c>
      <c r="D546" s="1" t="s">
        <v>480</v>
      </c>
      <c r="E546" s="1">
        <v>511</v>
      </c>
      <c r="F546" s="1" t="s">
        <v>491</v>
      </c>
      <c r="G546" s="1">
        <v>26</v>
      </c>
    </row>
    <row r="547" spans="1:7" ht="12.75">
      <c r="A547" s="1">
        <v>782</v>
      </c>
      <c r="B547" s="1">
        <v>266</v>
      </c>
      <c r="C547" s="1">
        <v>2102019</v>
      </c>
      <c r="D547" s="1" t="s">
        <v>492</v>
      </c>
      <c r="E547" s="1">
        <v>521</v>
      </c>
      <c r="F547" s="1" t="s">
        <v>493</v>
      </c>
      <c r="G547" s="1">
        <v>27</v>
      </c>
    </row>
    <row r="548" spans="1:7" ht="12.75">
      <c r="A548" s="1">
        <v>784</v>
      </c>
      <c r="B548" s="1">
        <v>269</v>
      </c>
      <c r="C548" s="1">
        <v>2102022</v>
      </c>
      <c r="D548" s="1" t="s">
        <v>494</v>
      </c>
      <c r="E548" s="1">
        <v>521</v>
      </c>
      <c r="F548" s="1" t="s">
        <v>493</v>
      </c>
      <c r="G548" s="1">
        <v>27</v>
      </c>
    </row>
    <row r="549" spans="1:7" ht="12.75">
      <c r="A549" s="1">
        <v>787</v>
      </c>
      <c r="B549" s="1">
        <v>264</v>
      </c>
      <c r="C549" s="1">
        <v>2102017</v>
      </c>
      <c r="D549" s="1" t="s">
        <v>460</v>
      </c>
      <c r="E549" s="1">
        <v>521</v>
      </c>
      <c r="F549" s="1" t="s">
        <v>493</v>
      </c>
      <c r="G549" s="1">
        <v>27</v>
      </c>
    </row>
    <row r="550" spans="1:7" ht="12.75">
      <c r="A550" s="1">
        <v>783</v>
      </c>
      <c r="B550" s="1">
        <v>268</v>
      </c>
      <c r="C550" s="1">
        <v>2102021</v>
      </c>
      <c r="D550" s="1" t="s">
        <v>495</v>
      </c>
      <c r="E550" s="1">
        <v>521</v>
      </c>
      <c r="F550" s="1" t="s">
        <v>493</v>
      </c>
      <c r="G550" s="1">
        <v>27</v>
      </c>
    </row>
    <row r="551" spans="1:7" ht="12.75">
      <c r="A551" s="1">
        <v>785</v>
      </c>
      <c r="B551" s="1">
        <v>248</v>
      </c>
      <c r="C551" s="1">
        <v>2101401</v>
      </c>
      <c r="D551" s="1" t="s">
        <v>468</v>
      </c>
      <c r="E551" s="1">
        <v>521</v>
      </c>
      <c r="F551" s="1" t="s">
        <v>493</v>
      </c>
      <c r="G551" s="1">
        <v>27</v>
      </c>
    </row>
    <row r="552" spans="1:7" ht="12.75">
      <c r="A552" s="1">
        <v>786</v>
      </c>
      <c r="B552" s="1">
        <v>261</v>
      </c>
      <c r="C552" s="1">
        <v>2102014</v>
      </c>
      <c r="D552" s="1" t="s">
        <v>496</v>
      </c>
      <c r="E552" s="1">
        <v>521</v>
      </c>
      <c r="F552" s="1" t="s">
        <v>493</v>
      </c>
      <c r="G552" s="1">
        <v>27</v>
      </c>
    </row>
    <row r="553" spans="1:7" ht="12.75">
      <c r="A553" s="1">
        <v>2492</v>
      </c>
      <c r="B553" s="1">
        <v>1366</v>
      </c>
      <c r="C553" s="1">
        <v>2102027</v>
      </c>
      <c r="D553" s="1" t="s">
        <v>490</v>
      </c>
      <c r="E553" s="1">
        <v>521</v>
      </c>
      <c r="F553" s="1" t="s">
        <v>493</v>
      </c>
      <c r="G553" s="1">
        <v>27</v>
      </c>
    </row>
    <row r="554" spans="1:7" ht="12.75">
      <c r="A554" s="1">
        <v>678</v>
      </c>
      <c r="B554" s="1">
        <v>279</v>
      </c>
      <c r="C554" s="1">
        <v>2201001</v>
      </c>
      <c r="D554" s="1" t="s">
        <v>497</v>
      </c>
      <c r="E554" s="1">
        <v>531</v>
      </c>
      <c r="F554" s="1" t="s">
        <v>498</v>
      </c>
      <c r="G554" s="1">
        <v>28</v>
      </c>
    </row>
    <row r="555" spans="1:7" ht="12.75">
      <c r="A555" s="1">
        <v>679</v>
      </c>
      <c r="B555" s="1">
        <v>280</v>
      </c>
      <c r="C555" s="1">
        <v>2201002</v>
      </c>
      <c r="D555" s="1" t="s">
        <v>499</v>
      </c>
      <c r="E555" s="1">
        <v>531</v>
      </c>
      <c r="F555" s="1" t="s">
        <v>498</v>
      </c>
      <c r="G555" s="1">
        <v>28</v>
      </c>
    </row>
    <row r="556" spans="1:7" ht="12.75">
      <c r="A556" s="1">
        <v>680</v>
      </c>
      <c r="B556" s="1">
        <v>281</v>
      </c>
      <c r="C556" s="1">
        <v>2201003</v>
      </c>
      <c r="D556" s="1" t="s">
        <v>500</v>
      </c>
      <c r="E556" s="1">
        <v>531</v>
      </c>
      <c r="F556" s="1" t="s">
        <v>498</v>
      </c>
      <c r="G556" s="1">
        <v>28</v>
      </c>
    </row>
    <row r="557" spans="1:7" ht="12.75">
      <c r="A557" s="1">
        <v>681</v>
      </c>
      <c r="B557" s="1">
        <v>282</v>
      </c>
      <c r="C557" s="1">
        <v>2201101</v>
      </c>
      <c r="D557" s="1" t="s">
        <v>501</v>
      </c>
      <c r="E557" s="1">
        <v>531</v>
      </c>
      <c r="F557" s="1" t="s">
        <v>498</v>
      </c>
      <c r="G557" s="1">
        <v>28</v>
      </c>
    </row>
    <row r="558" spans="1:7" ht="12.75">
      <c r="A558" s="1">
        <v>682</v>
      </c>
      <c r="B558" s="1">
        <v>283</v>
      </c>
      <c r="C558" s="1">
        <v>2201102</v>
      </c>
      <c r="D558" s="1" t="s">
        <v>502</v>
      </c>
      <c r="E558" s="1">
        <v>531</v>
      </c>
      <c r="F558" s="1" t="s">
        <v>498</v>
      </c>
      <c r="G558" s="1">
        <v>28</v>
      </c>
    </row>
    <row r="559" spans="1:7" ht="12.75">
      <c r="A559" s="1">
        <v>683</v>
      </c>
      <c r="B559" s="1">
        <v>285</v>
      </c>
      <c r="C559" s="1">
        <v>2201104</v>
      </c>
      <c r="D559" s="1" t="s">
        <v>503</v>
      </c>
      <c r="E559" s="1">
        <v>531</v>
      </c>
      <c r="F559" s="1" t="s">
        <v>498</v>
      </c>
      <c r="G559" s="1">
        <v>28</v>
      </c>
    </row>
    <row r="560" spans="1:7" ht="12.75">
      <c r="A560" s="1">
        <v>684</v>
      </c>
      <c r="B560" s="1">
        <v>286</v>
      </c>
      <c r="C560" s="1">
        <v>2201199</v>
      </c>
      <c r="D560" s="1" t="s">
        <v>504</v>
      </c>
      <c r="E560" s="1">
        <v>531</v>
      </c>
      <c r="F560" s="1" t="s">
        <v>498</v>
      </c>
      <c r="G560" s="1">
        <v>28</v>
      </c>
    </row>
    <row r="561" spans="1:7" ht="12.75">
      <c r="A561" s="1">
        <v>687</v>
      </c>
      <c r="B561" s="1">
        <v>289</v>
      </c>
      <c r="C561" s="1">
        <v>2201299</v>
      </c>
      <c r="D561" s="1" t="s">
        <v>505</v>
      </c>
      <c r="E561" s="1">
        <v>531</v>
      </c>
      <c r="F561" s="1" t="s">
        <v>498</v>
      </c>
      <c r="G561" s="1">
        <v>28</v>
      </c>
    </row>
    <row r="562" spans="1:7" ht="12.75">
      <c r="A562" s="1">
        <v>688</v>
      </c>
      <c r="B562" s="1">
        <v>293</v>
      </c>
      <c r="C562" s="1">
        <v>2202001</v>
      </c>
      <c r="D562" s="1" t="s">
        <v>506</v>
      </c>
      <c r="E562" s="1">
        <v>531</v>
      </c>
      <c r="F562" s="1" t="s">
        <v>498</v>
      </c>
      <c r="G562" s="1">
        <v>28</v>
      </c>
    </row>
    <row r="563" spans="1:7" ht="12.75">
      <c r="A563" s="1">
        <v>690</v>
      </c>
      <c r="B563" s="1">
        <v>295</v>
      </c>
      <c r="C563" s="1">
        <v>2204001</v>
      </c>
      <c r="D563" s="1" t="s">
        <v>507</v>
      </c>
      <c r="E563" s="1">
        <v>531</v>
      </c>
      <c r="F563" s="1" t="s">
        <v>498</v>
      </c>
      <c r="G563" s="1">
        <v>28</v>
      </c>
    </row>
    <row r="564" spans="1:7" ht="12.75">
      <c r="A564" s="1">
        <v>691</v>
      </c>
      <c r="B564" s="1">
        <v>296</v>
      </c>
      <c r="C564" s="1">
        <v>2205101</v>
      </c>
      <c r="D564" s="1" t="s">
        <v>508</v>
      </c>
      <c r="E564" s="1">
        <v>531</v>
      </c>
      <c r="F564" s="1" t="s">
        <v>498</v>
      </c>
      <c r="G564" s="1">
        <v>28</v>
      </c>
    </row>
    <row r="565" spans="1:7" ht="12.75">
      <c r="A565" s="1">
        <v>694</v>
      </c>
      <c r="B565" s="1">
        <v>301</v>
      </c>
      <c r="C565" s="1">
        <v>2208099</v>
      </c>
      <c r="D565" s="1" t="s">
        <v>509</v>
      </c>
      <c r="E565" s="1">
        <v>531</v>
      </c>
      <c r="F565" s="1" t="s">
        <v>498</v>
      </c>
      <c r="G565" s="1">
        <v>28</v>
      </c>
    </row>
    <row r="566" spans="1:7" ht="12.75">
      <c r="A566" s="1">
        <v>695</v>
      </c>
      <c r="B566" s="1">
        <v>303</v>
      </c>
      <c r="C566" s="1">
        <v>2301002</v>
      </c>
      <c r="D566" s="1" t="s">
        <v>510</v>
      </c>
      <c r="E566" s="1">
        <v>531</v>
      </c>
      <c r="F566" s="1" t="s">
        <v>498</v>
      </c>
      <c r="G566" s="1">
        <v>28</v>
      </c>
    </row>
    <row r="567" spans="1:7" ht="12.75">
      <c r="A567" s="1">
        <v>697</v>
      </c>
      <c r="B567" s="1">
        <v>305</v>
      </c>
      <c r="C567" s="1">
        <v>2304002</v>
      </c>
      <c r="D567" s="1" t="s">
        <v>511</v>
      </c>
      <c r="E567" s="1">
        <v>531</v>
      </c>
      <c r="F567" s="1" t="s">
        <v>498</v>
      </c>
      <c r="G567" s="1">
        <v>28</v>
      </c>
    </row>
    <row r="568" spans="1:7" ht="12.75">
      <c r="A568" s="1">
        <v>698</v>
      </c>
      <c r="B568" s="1">
        <v>306</v>
      </c>
      <c r="C568" s="1">
        <v>2304099</v>
      </c>
      <c r="D568" s="1" t="s">
        <v>512</v>
      </c>
      <c r="E568" s="1">
        <v>531</v>
      </c>
      <c r="F568" s="1" t="s">
        <v>498</v>
      </c>
      <c r="G568" s="1">
        <v>28</v>
      </c>
    </row>
    <row r="569" spans="1:7" ht="12.75">
      <c r="A569" s="1">
        <v>702</v>
      </c>
      <c r="B569" s="1">
        <v>341</v>
      </c>
      <c r="C569" s="1">
        <v>2305909</v>
      </c>
      <c r="D569" s="1" t="s">
        <v>513</v>
      </c>
      <c r="E569" s="1">
        <v>531</v>
      </c>
      <c r="F569" s="1" t="s">
        <v>498</v>
      </c>
      <c r="G569" s="1">
        <v>28</v>
      </c>
    </row>
    <row r="570" spans="1:7" ht="12.75">
      <c r="A570" s="1">
        <v>703</v>
      </c>
      <c r="B570" s="1">
        <v>362</v>
      </c>
      <c r="C570" s="1">
        <v>2407001</v>
      </c>
      <c r="D570" s="1" t="s">
        <v>514</v>
      </c>
      <c r="E570" s="1">
        <v>531</v>
      </c>
      <c r="F570" s="1" t="s">
        <v>498</v>
      </c>
      <c r="G570" s="1">
        <v>28</v>
      </c>
    </row>
    <row r="571" spans="1:7" ht="12.75">
      <c r="A571" s="1">
        <v>704</v>
      </c>
      <c r="B571" s="1">
        <v>363</v>
      </c>
      <c r="C571" s="1">
        <v>2408001</v>
      </c>
      <c r="D571" s="1" t="s">
        <v>515</v>
      </c>
      <c r="E571" s="1">
        <v>531</v>
      </c>
      <c r="F571" s="1" t="s">
        <v>498</v>
      </c>
      <c r="G571" s="1">
        <v>28</v>
      </c>
    </row>
    <row r="572" spans="1:7" ht="12.75">
      <c r="A572" s="1">
        <v>705</v>
      </c>
      <c r="B572" s="1">
        <v>346</v>
      </c>
      <c r="C572" s="1">
        <v>2308005</v>
      </c>
      <c r="D572" s="1" t="s">
        <v>516</v>
      </c>
      <c r="E572" s="1">
        <v>531</v>
      </c>
      <c r="F572" s="1" t="s">
        <v>498</v>
      </c>
      <c r="G572" s="1">
        <v>28</v>
      </c>
    </row>
    <row r="573" spans="1:7" ht="12.75">
      <c r="A573" s="1">
        <v>708</v>
      </c>
      <c r="B573" s="1">
        <v>1079</v>
      </c>
      <c r="C573" s="1">
        <v>2530502</v>
      </c>
      <c r="D573" s="1" t="s">
        <v>517</v>
      </c>
      <c r="E573" s="1">
        <v>531</v>
      </c>
      <c r="F573" s="1" t="s">
        <v>498</v>
      </c>
      <c r="G573" s="1">
        <v>28</v>
      </c>
    </row>
    <row r="574" spans="1:7" ht="12.75">
      <c r="A574" s="1">
        <v>2207</v>
      </c>
      <c r="B574" s="1">
        <v>340</v>
      </c>
      <c r="C574" s="1">
        <v>2305902</v>
      </c>
      <c r="D574" s="1" t="s">
        <v>518</v>
      </c>
      <c r="E574" s="1">
        <v>531</v>
      </c>
      <c r="F574" s="1" t="s">
        <v>498</v>
      </c>
      <c r="G574" s="1">
        <v>28</v>
      </c>
    </row>
    <row r="575" spans="1:7" ht="12.75">
      <c r="A575" s="1">
        <v>2209</v>
      </c>
      <c r="B575" s="1">
        <v>1022</v>
      </c>
      <c r="C575" s="1">
        <v>2530501</v>
      </c>
      <c r="D575" s="1" t="s">
        <v>519</v>
      </c>
      <c r="E575" s="1">
        <v>531</v>
      </c>
      <c r="F575" s="1" t="s">
        <v>498</v>
      </c>
      <c r="G575" s="1">
        <v>28</v>
      </c>
    </row>
    <row r="576" spans="1:7" ht="12.75">
      <c r="A576" s="1">
        <v>1342</v>
      </c>
      <c r="B576" s="1">
        <v>1088</v>
      </c>
      <c r="C576" s="1">
        <v>2201004</v>
      </c>
      <c r="D576" s="1" t="s">
        <v>520</v>
      </c>
      <c r="E576" s="1">
        <v>531</v>
      </c>
      <c r="F576" s="1" t="s">
        <v>498</v>
      </c>
      <c r="G576" s="1">
        <v>28</v>
      </c>
    </row>
    <row r="577" spans="1:7" ht="12.75">
      <c r="A577" s="1">
        <v>1607</v>
      </c>
      <c r="B577" s="1">
        <v>1301</v>
      </c>
      <c r="C577" s="1">
        <v>2206002</v>
      </c>
      <c r="D577" s="1" t="s">
        <v>521</v>
      </c>
      <c r="E577" s="1">
        <v>531</v>
      </c>
      <c r="F577" s="1" t="s">
        <v>498</v>
      </c>
      <c r="G577" s="1">
        <v>28</v>
      </c>
    </row>
    <row r="578" spans="1:7" ht="12.75">
      <c r="A578" s="1">
        <v>1609</v>
      </c>
      <c r="B578" s="1">
        <v>1163</v>
      </c>
      <c r="C578" s="1">
        <v>2208002</v>
      </c>
      <c r="D578" s="1" t="s">
        <v>522</v>
      </c>
      <c r="E578" s="1">
        <v>531</v>
      </c>
      <c r="F578" s="1" t="s">
        <v>498</v>
      </c>
      <c r="G578" s="1">
        <v>28</v>
      </c>
    </row>
    <row r="579" spans="1:7" ht="12.75">
      <c r="A579" s="1">
        <v>1610</v>
      </c>
      <c r="B579" s="1">
        <v>1164</v>
      </c>
      <c r="C579" s="1">
        <v>2208003</v>
      </c>
      <c r="D579" s="1" t="s">
        <v>523</v>
      </c>
      <c r="E579" s="1">
        <v>531</v>
      </c>
      <c r="F579" s="1" t="s">
        <v>498</v>
      </c>
      <c r="G579" s="1">
        <v>28</v>
      </c>
    </row>
    <row r="580" spans="1:7" ht="12.75">
      <c r="A580" s="1">
        <v>1611</v>
      </c>
      <c r="B580" s="1">
        <v>1165</v>
      </c>
      <c r="C580" s="1">
        <v>2208004</v>
      </c>
      <c r="D580" s="1" t="s">
        <v>524</v>
      </c>
      <c r="E580" s="1">
        <v>531</v>
      </c>
      <c r="F580" s="1" t="s">
        <v>498</v>
      </c>
      <c r="G580" s="1">
        <v>28</v>
      </c>
    </row>
    <row r="581" spans="1:7" ht="12.75">
      <c r="A581" s="1">
        <v>1620</v>
      </c>
      <c r="B581" s="1">
        <v>1170</v>
      </c>
      <c r="C581" s="1">
        <v>2308011</v>
      </c>
      <c r="D581" s="1" t="s">
        <v>525</v>
      </c>
      <c r="E581" s="1">
        <v>531</v>
      </c>
      <c r="F581" s="1" t="s">
        <v>498</v>
      </c>
      <c r="G581" s="1">
        <v>28</v>
      </c>
    </row>
    <row r="582" spans="1:7" ht="12.75">
      <c r="A582" s="1">
        <v>1621</v>
      </c>
      <c r="B582" s="1">
        <v>1171</v>
      </c>
      <c r="C582" s="1">
        <v>2308012</v>
      </c>
      <c r="D582" s="1" t="s">
        <v>526</v>
      </c>
      <c r="E582" s="1">
        <v>531</v>
      </c>
      <c r="F582" s="1" t="s">
        <v>498</v>
      </c>
      <c r="G582" s="1">
        <v>28</v>
      </c>
    </row>
    <row r="583" spans="1:7" ht="12.75">
      <c r="A583" s="1">
        <v>1623</v>
      </c>
      <c r="B583" s="1">
        <v>1173</v>
      </c>
      <c r="C583" s="1">
        <v>2308099</v>
      </c>
      <c r="D583" s="1" t="s">
        <v>527</v>
      </c>
      <c r="E583" s="1">
        <v>531</v>
      </c>
      <c r="F583" s="1" t="s">
        <v>498</v>
      </c>
      <c r="G583" s="1">
        <v>28</v>
      </c>
    </row>
    <row r="584" spans="1:7" ht="12.75">
      <c r="A584" s="1">
        <v>1624</v>
      </c>
      <c r="B584" s="1">
        <v>1118</v>
      </c>
      <c r="C584" s="1">
        <v>2201105</v>
      </c>
      <c r="D584" s="1" t="s">
        <v>528</v>
      </c>
      <c r="E584" s="1">
        <v>531</v>
      </c>
      <c r="F584" s="1" t="s">
        <v>498</v>
      </c>
      <c r="G584" s="1">
        <v>28</v>
      </c>
    </row>
    <row r="585" spans="1:7" ht="12.75">
      <c r="A585" s="1">
        <v>1625</v>
      </c>
      <c r="B585" s="1">
        <v>284</v>
      </c>
      <c r="C585" s="1">
        <v>2201103</v>
      </c>
      <c r="D585" s="1" t="s">
        <v>529</v>
      </c>
      <c r="E585" s="1">
        <v>531</v>
      </c>
      <c r="F585" s="1" t="s">
        <v>498</v>
      </c>
      <c r="G585" s="1">
        <v>28</v>
      </c>
    </row>
    <row r="586" spans="1:7" ht="12.75">
      <c r="A586" s="1">
        <v>1627</v>
      </c>
      <c r="B586" s="1">
        <v>298</v>
      </c>
      <c r="C586" s="1">
        <v>2206001</v>
      </c>
      <c r="D586" s="1" t="s">
        <v>448</v>
      </c>
      <c r="E586" s="1">
        <v>531</v>
      </c>
      <c r="F586" s="1" t="s">
        <v>498</v>
      </c>
      <c r="G586" s="1">
        <v>28</v>
      </c>
    </row>
    <row r="587" spans="1:7" ht="12.75">
      <c r="A587" s="1">
        <v>1628</v>
      </c>
      <c r="B587" s="1">
        <v>300</v>
      </c>
      <c r="C587" s="1">
        <v>2208001</v>
      </c>
      <c r="D587" s="1" t="s">
        <v>530</v>
      </c>
      <c r="E587" s="1">
        <v>531</v>
      </c>
      <c r="F587" s="1" t="s">
        <v>498</v>
      </c>
      <c r="G587" s="1">
        <v>28</v>
      </c>
    </row>
    <row r="588" spans="1:7" ht="12.75">
      <c r="A588" s="1">
        <v>1632</v>
      </c>
      <c r="B588" s="1">
        <v>1301</v>
      </c>
      <c r="C588" s="1">
        <v>2206002</v>
      </c>
      <c r="D588" s="1" t="s">
        <v>521</v>
      </c>
      <c r="E588" s="1">
        <v>531</v>
      </c>
      <c r="F588" s="1" t="s">
        <v>498</v>
      </c>
      <c r="G588" s="1">
        <v>28</v>
      </c>
    </row>
    <row r="589" spans="1:7" ht="12.75">
      <c r="A589" s="1">
        <v>2353</v>
      </c>
      <c r="B589" s="1">
        <v>1029</v>
      </c>
      <c r="C589" s="1">
        <v>3503015</v>
      </c>
      <c r="D589" s="1" t="s">
        <v>531</v>
      </c>
      <c r="E589" s="1">
        <v>531</v>
      </c>
      <c r="F589" s="1" t="s">
        <v>498</v>
      </c>
      <c r="G589" s="1">
        <v>28</v>
      </c>
    </row>
    <row r="590" spans="1:7" ht="12.75">
      <c r="A590" s="1">
        <v>2472</v>
      </c>
      <c r="B590" s="1">
        <v>1088</v>
      </c>
      <c r="C590" s="1">
        <v>2201004</v>
      </c>
      <c r="D590" s="1" t="s">
        <v>520</v>
      </c>
      <c r="E590" s="1">
        <v>531</v>
      </c>
      <c r="F590" s="1" t="s">
        <v>498</v>
      </c>
      <c r="G590" s="1">
        <v>28</v>
      </c>
    </row>
    <row r="591" spans="1:7" ht="12.75">
      <c r="A591" s="1">
        <v>2476</v>
      </c>
      <c r="B591" s="1">
        <v>1084</v>
      </c>
      <c r="C591" s="1">
        <v>2205102</v>
      </c>
      <c r="D591" s="1" t="s">
        <v>532</v>
      </c>
      <c r="E591" s="1">
        <v>531</v>
      </c>
      <c r="F591" s="1" t="s">
        <v>498</v>
      </c>
      <c r="G591" s="1">
        <v>28</v>
      </c>
    </row>
    <row r="592" spans="1:7" ht="12.75">
      <c r="A592" s="1">
        <v>685</v>
      </c>
      <c r="B592" s="1">
        <v>287</v>
      </c>
      <c r="C592" s="1">
        <v>2201201</v>
      </c>
      <c r="D592" s="1" t="s">
        <v>533</v>
      </c>
      <c r="E592" s="1">
        <v>531</v>
      </c>
      <c r="F592" s="1" t="s">
        <v>498</v>
      </c>
      <c r="G592" s="1">
        <v>28</v>
      </c>
    </row>
    <row r="593" spans="1:7" ht="12.75">
      <c r="A593" s="1">
        <v>686</v>
      </c>
      <c r="B593" s="1">
        <v>288</v>
      </c>
      <c r="C593" s="1">
        <v>2201202</v>
      </c>
      <c r="D593" s="1" t="s">
        <v>534</v>
      </c>
      <c r="E593" s="1">
        <v>531</v>
      </c>
      <c r="F593" s="1" t="s">
        <v>498</v>
      </c>
      <c r="G593" s="1">
        <v>28</v>
      </c>
    </row>
    <row r="594" spans="1:7" ht="12.75">
      <c r="A594" s="1">
        <v>689</v>
      </c>
      <c r="B594" s="1">
        <v>294</v>
      </c>
      <c r="C594" s="1">
        <v>2202101</v>
      </c>
      <c r="D594" s="1" t="s">
        <v>535</v>
      </c>
      <c r="E594" s="1">
        <v>531</v>
      </c>
      <c r="F594" s="1" t="s">
        <v>498</v>
      </c>
      <c r="G594" s="1">
        <v>28</v>
      </c>
    </row>
    <row r="595" spans="1:7" ht="12.75">
      <c r="A595" s="1">
        <v>692</v>
      </c>
      <c r="B595" s="1">
        <v>297</v>
      </c>
      <c r="C595" s="1">
        <v>2205201</v>
      </c>
      <c r="D595" s="1" t="s">
        <v>536</v>
      </c>
      <c r="E595" s="1">
        <v>531</v>
      </c>
      <c r="F595" s="1" t="s">
        <v>498</v>
      </c>
      <c r="G595" s="1">
        <v>28</v>
      </c>
    </row>
    <row r="596" spans="1:7" ht="12.75">
      <c r="A596" s="1">
        <v>693</v>
      </c>
      <c r="B596" s="1">
        <v>299</v>
      </c>
      <c r="C596" s="1">
        <v>2206101</v>
      </c>
      <c r="D596" s="1" t="s">
        <v>537</v>
      </c>
      <c r="E596" s="1">
        <v>531</v>
      </c>
      <c r="F596" s="1" t="s">
        <v>498</v>
      </c>
      <c r="G596" s="1">
        <v>28</v>
      </c>
    </row>
    <row r="597" spans="1:7" ht="12.75">
      <c r="A597" s="1">
        <v>696</v>
      </c>
      <c r="B597" s="1">
        <v>304</v>
      </c>
      <c r="C597" s="1">
        <v>2304001</v>
      </c>
      <c r="D597" s="1" t="s">
        <v>538</v>
      </c>
      <c r="E597" s="1">
        <v>531</v>
      </c>
      <c r="F597" s="1" t="s">
        <v>498</v>
      </c>
      <c r="G597" s="1">
        <v>28</v>
      </c>
    </row>
    <row r="598" spans="1:7" ht="12.75">
      <c r="A598" s="1">
        <v>699</v>
      </c>
      <c r="B598" s="1">
        <v>338</v>
      </c>
      <c r="C598" s="1">
        <v>2305301</v>
      </c>
      <c r="D598" s="1" t="s">
        <v>539</v>
      </c>
      <c r="E598" s="1">
        <v>531</v>
      </c>
      <c r="F598" s="1" t="s">
        <v>498</v>
      </c>
      <c r="G598" s="1">
        <v>28</v>
      </c>
    </row>
    <row r="599" spans="1:7" ht="12.75">
      <c r="A599" s="1">
        <v>700</v>
      </c>
      <c r="B599" s="1">
        <v>339</v>
      </c>
      <c r="C599" s="1">
        <v>2305901</v>
      </c>
      <c r="D599" s="1" t="s">
        <v>540</v>
      </c>
      <c r="E599" s="1">
        <v>531</v>
      </c>
      <c r="F599" s="1" t="s">
        <v>498</v>
      </c>
      <c r="G599" s="1">
        <v>28</v>
      </c>
    </row>
    <row r="600" spans="1:7" ht="12.75">
      <c r="A600" s="1">
        <v>706</v>
      </c>
      <c r="B600" s="1">
        <v>351</v>
      </c>
      <c r="C600" s="1">
        <v>2308201</v>
      </c>
      <c r="D600" s="1" t="s">
        <v>541</v>
      </c>
      <c r="E600" s="1">
        <v>531</v>
      </c>
      <c r="F600" s="1" t="s">
        <v>498</v>
      </c>
      <c r="G600" s="1">
        <v>28</v>
      </c>
    </row>
    <row r="601" spans="1:7" ht="12.75">
      <c r="A601" s="1">
        <v>1606</v>
      </c>
      <c r="B601" s="1">
        <v>1299</v>
      </c>
      <c r="C601" s="1">
        <v>2201005</v>
      </c>
      <c r="D601" s="1" t="s">
        <v>542</v>
      </c>
      <c r="E601" s="1">
        <v>531</v>
      </c>
      <c r="F601" s="1" t="s">
        <v>498</v>
      </c>
      <c r="G601" s="1">
        <v>28</v>
      </c>
    </row>
    <row r="602" spans="1:7" ht="12.75">
      <c r="A602" s="1">
        <v>1608</v>
      </c>
      <c r="B602" s="1">
        <v>1162</v>
      </c>
      <c r="C602" s="1">
        <v>2206099</v>
      </c>
      <c r="D602" s="1" t="s">
        <v>543</v>
      </c>
      <c r="E602" s="1">
        <v>531</v>
      </c>
      <c r="F602" s="1" t="s">
        <v>498</v>
      </c>
      <c r="G602" s="1">
        <v>28</v>
      </c>
    </row>
    <row r="603" spans="1:7" ht="12.75">
      <c r="A603" s="1">
        <v>1612</v>
      </c>
      <c r="B603" s="1">
        <v>1166</v>
      </c>
      <c r="C603" s="1">
        <v>2208005</v>
      </c>
      <c r="D603" s="1" t="s">
        <v>544</v>
      </c>
      <c r="E603" s="1">
        <v>531</v>
      </c>
      <c r="F603" s="1" t="s">
        <v>498</v>
      </c>
      <c r="G603" s="1">
        <v>28</v>
      </c>
    </row>
    <row r="604" spans="1:7" ht="12.75">
      <c r="A604" s="1">
        <v>1613</v>
      </c>
      <c r="B604" s="1">
        <v>1167</v>
      </c>
      <c r="C604" s="1">
        <v>2208006</v>
      </c>
      <c r="D604" s="1" t="s">
        <v>545</v>
      </c>
      <c r="E604" s="1">
        <v>531</v>
      </c>
      <c r="F604" s="1" t="s">
        <v>498</v>
      </c>
      <c r="G604" s="1">
        <v>28</v>
      </c>
    </row>
    <row r="605" spans="1:7" ht="12.75">
      <c r="A605" s="1">
        <v>1614</v>
      </c>
      <c r="B605" s="1">
        <v>1302</v>
      </c>
      <c r="C605" s="1">
        <v>2301004</v>
      </c>
      <c r="D605" s="1" t="s">
        <v>546</v>
      </c>
      <c r="E605" s="1">
        <v>531</v>
      </c>
      <c r="F605" s="1" t="s">
        <v>498</v>
      </c>
      <c r="G605" s="1">
        <v>28</v>
      </c>
    </row>
    <row r="606" spans="1:7" ht="12.75">
      <c r="A606" s="1">
        <v>1615</v>
      </c>
      <c r="B606" s="1">
        <v>1303</v>
      </c>
      <c r="C606" s="1">
        <v>2301005</v>
      </c>
      <c r="D606" s="1" t="s">
        <v>547</v>
      </c>
      <c r="E606" s="1">
        <v>531</v>
      </c>
      <c r="F606" s="1" t="s">
        <v>498</v>
      </c>
      <c r="G606" s="1">
        <v>28</v>
      </c>
    </row>
    <row r="607" spans="1:7" ht="12.75">
      <c r="A607" s="1">
        <v>1616</v>
      </c>
      <c r="B607" s="1">
        <v>1304</v>
      </c>
      <c r="C607" s="1">
        <v>2301006</v>
      </c>
      <c r="D607" s="1" t="s">
        <v>548</v>
      </c>
      <c r="E607" s="1">
        <v>531</v>
      </c>
      <c r="F607" s="1" t="s">
        <v>498</v>
      </c>
      <c r="G607" s="1">
        <v>28</v>
      </c>
    </row>
    <row r="608" spans="1:7" ht="12.75">
      <c r="A608" s="1">
        <v>1617</v>
      </c>
      <c r="B608" s="1">
        <v>1305</v>
      </c>
      <c r="C608" s="1">
        <v>2301007</v>
      </c>
      <c r="D608" s="1" t="s">
        <v>549</v>
      </c>
      <c r="E608" s="1">
        <v>531</v>
      </c>
      <c r="F608" s="1" t="s">
        <v>498</v>
      </c>
      <c r="G608" s="1">
        <v>28</v>
      </c>
    </row>
    <row r="609" spans="1:7" ht="12.75">
      <c r="A609" s="1">
        <v>1618</v>
      </c>
      <c r="B609" s="1">
        <v>1168</v>
      </c>
      <c r="C609" s="1">
        <v>2308009</v>
      </c>
      <c r="D609" s="1" t="s">
        <v>550</v>
      </c>
      <c r="E609" s="1">
        <v>531</v>
      </c>
      <c r="F609" s="1" t="s">
        <v>498</v>
      </c>
      <c r="G609" s="1">
        <v>28</v>
      </c>
    </row>
    <row r="610" spans="1:7" ht="12.75">
      <c r="A610" s="1">
        <v>1619</v>
      </c>
      <c r="B610" s="1">
        <v>1169</v>
      </c>
      <c r="C610" s="1">
        <v>2308010</v>
      </c>
      <c r="D610" s="1" t="s">
        <v>551</v>
      </c>
      <c r="E610" s="1">
        <v>531</v>
      </c>
      <c r="F610" s="1" t="s">
        <v>498</v>
      </c>
      <c r="G610" s="1">
        <v>28</v>
      </c>
    </row>
    <row r="611" spans="1:7" ht="12.75">
      <c r="A611" s="1">
        <v>1622</v>
      </c>
      <c r="B611" s="1">
        <v>1172</v>
      </c>
      <c r="C611" s="1">
        <v>2308013</v>
      </c>
      <c r="D611" s="1" t="s">
        <v>552</v>
      </c>
      <c r="E611" s="1">
        <v>531</v>
      </c>
      <c r="F611" s="1" t="s">
        <v>498</v>
      </c>
      <c r="G611" s="1">
        <v>28</v>
      </c>
    </row>
    <row r="612" spans="1:7" ht="12.75">
      <c r="A612" s="1">
        <v>1629</v>
      </c>
      <c r="B612" s="1">
        <v>302</v>
      </c>
      <c r="C612" s="1">
        <v>2301001</v>
      </c>
      <c r="D612" s="1" t="s">
        <v>553</v>
      </c>
      <c r="E612" s="1">
        <v>531</v>
      </c>
      <c r="F612" s="1" t="s">
        <v>498</v>
      </c>
      <c r="G612" s="1">
        <v>28</v>
      </c>
    </row>
    <row r="613" spans="1:7" ht="12.75">
      <c r="A613" s="1">
        <v>2477</v>
      </c>
      <c r="B613" s="1">
        <v>1080</v>
      </c>
      <c r="C613" s="1">
        <v>2301003</v>
      </c>
      <c r="D613" s="1" t="s">
        <v>554</v>
      </c>
      <c r="E613" s="1">
        <v>531</v>
      </c>
      <c r="F613" s="1" t="s">
        <v>498</v>
      </c>
      <c r="G613" s="1">
        <v>28</v>
      </c>
    </row>
    <row r="614" spans="1:7" ht="12.75">
      <c r="B614" s="8">
        <v>1369</v>
      </c>
      <c r="C614" s="8">
        <v>2408002</v>
      </c>
      <c r="D614" s="9" t="s">
        <v>1029</v>
      </c>
      <c r="E614" s="1">
        <v>531</v>
      </c>
      <c r="F614" s="1" t="s">
        <v>498</v>
      </c>
      <c r="G614" s="1">
        <v>28</v>
      </c>
    </row>
    <row r="615" spans="1:7" ht="12.75">
      <c r="A615" s="1">
        <v>2503</v>
      </c>
      <c r="B615" s="1">
        <v>1300</v>
      </c>
      <c r="C615" s="1">
        <v>2201304</v>
      </c>
      <c r="D615" s="1" t="s">
        <v>555</v>
      </c>
      <c r="E615" s="1">
        <v>541</v>
      </c>
      <c r="F615" s="1" t="s">
        <v>556</v>
      </c>
      <c r="G615" s="1">
        <v>31</v>
      </c>
    </row>
    <row r="616" spans="1:7" ht="12.75">
      <c r="A616" s="1">
        <v>710</v>
      </c>
      <c r="B616" s="1">
        <v>291</v>
      </c>
      <c r="C616" s="1">
        <v>2201302</v>
      </c>
      <c r="D616" s="1" t="s">
        <v>557</v>
      </c>
      <c r="E616" s="1">
        <v>541</v>
      </c>
      <c r="F616" s="1" t="s">
        <v>556</v>
      </c>
      <c r="G616" s="1">
        <v>31</v>
      </c>
    </row>
    <row r="617" spans="1:7" ht="12.75">
      <c r="A617" s="1">
        <v>711</v>
      </c>
      <c r="B617" s="1">
        <v>292</v>
      </c>
      <c r="C617" s="1">
        <v>2201303</v>
      </c>
      <c r="D617" s="1" t="s">
        <v>558</v>
      </c>
      <c r="E617" s="1">
        <v>541</v>
      </c>
      <c r="F617" s="1" t="s">
        <v>556</v>
      </c>
      <c r="G617" s="1">
        <v>31</v>
      </c>
    </row>
    <row r="618" spans="1:7" ht="12.75">
      <c r="A618" s="1">
        <v>712</v>
      </c>
      <c r="B618" s="1">
        <v>285</v>
      </c>
      <c r="C618" s="1">
        <v>2201104</v>
      </c>
      <c r="D618" s="1" t="s">
        <v>503</v>
      </c>
      <c r="E618" s="1">
        <v>541</v>
      </c>
      <c r="F618" s="1" t="s">
        <v>556</v>
      </c>
      <c r="G618" s="1">
        <v>31</v>
      </c>
    </row>
    <row r="619" spans="1:7" ht="12.75">
      <c r="A619" s="1">
        <v>726</v>
      </c>
      <c r="B619" s="1">
        <v>305</v>
      </c>
      <c r="C619" s="1">
        <v>2304002</v>
      </c>
      <c r="D619" s="1" t="s">
        <v>511</v>
      </c>
      <c r="E619" s="1">
        <v>541</v>
      </c>
      <c r="F619" s="1" t="s">
        <v>556</v>
      </c>
      <c r="G619" s="1">
        <v>31</v>
      </c>
    </row>
    <row r="620" spans="1:7" ht="12.75">
      <c r="A620" s="1">
        <v>2213</v>
      </c>
      <c r="B620" s="1">
        <v>306</v>
      </c>
      <c r="C620" s="1">
        <v>2304099</v>
      </c>
      <c r="D620" s="1" t="s">
        <v>512</v>
      </c>
      <c r="E620" s="1">
        <v>541</v>
      </c>
      <c r="F620" s="1" t="s">
        <v>556</v>
      </c>
      <c r="G620" s="1">
        <v>31</v>
      </c>
    </row>
    <row r="621" spans="1:7" ht="12.75">
      <c r="A621" s="1">
        <v>2214</v>
      </c>
      <c r="B621" s="1">
        <v>363</v>
      </c>
      <c r="C621" s="1">
        <v>2408001</v>
      </c>
      <c r="D621" s="1" t="s">
        <v>515</v>
      </c>
      <c r="E621" s="1">
        <v>541</v>
      </c>
      <c r="F621" s="1" t="s">
        <v>556</v>
      </c>
      <c r="G621" s="1">
        <v>31</v>
      </c>
    </row>
    <row r="622" spans="1:7" ht="12.75">
      <c r="A622" s="1">
        <v>1130</v>
      </c>
      <c r="B622" s="1">
        <v>298</v>
      </c>
      <c r="C622" s="1">
        <v>2206001</v>
      </c>
      <c r="D622" s="1" t="s">
        <v>448</v>
      </c>
      <c r="E622" s="1">
        <v>541</v>
      </c>
      <c r="F622" s="1" t="s">
        <v>556</v>
      </c>
      <c r="G622" s="1">
        <v>31</v>
      </c>
    </row>
    <row r="623" spans="1:7" ht="12.75">
      <c r="A623" s="1">
        <v>709</v>
      </c>
      <c r="B623" s="1">
        <v>290</v>
      </c>
      <c r="C623" s="1">
        <v>2201301</v>
      </c>
      <c r="D623" s="1" t="s">
        <v>559</v>
      </c>
      <c r="E623" s="1">
        <v>541</v>
      </c>
      <c r="F623" s="1" t="s">
        <v>556</v>
      </c>
      <c r="G623" s="1">
        <v>31</v>
      </c>
    </row>
    <row r="624" spans="1:7" ht="12.75">
      <c r="A624" s="1">
        <v>725</v>
      </c>
      <c r="B624" s="1">
        <v>304</v>
      </c>
      <c r="C624" s="1">
        <v>2304001</v>
      </c>
      <c r="D624" s="1" t="s">
        <v>538</v>
      </c>
      <c r="E624" s="1">
        <v>541</v>
      </c>
      <c r="F624" s="1" t="s">
        <v>556</v>
      </c>
      <c r="G624" s="1">
        <v>31</v>
      </c>
    </row>
    <row r="625" spans="1:7" ht="12.75">
      <c r="A625" s="1">
        <v>2163</v>
      </c>
      <c r="B625" s="1">
        <v>990</v>
      </c>
      <c r="C625" s="1">
        <v>2510139</v>
      </c>
      <c r="D625" s="1" t="s">
        <v>560</v>
      </c>
      <c r="E625" s="1">
        <v>601</v>
      </c>
      <c r="F625" s="1" t="s">
        <v>561</v>
      </c>
      <c r="G625" s="1">
        <v>32</v>
      </c>
    </row>
    <row r="626" spans="1:7" ht="12.75">
      <c r="A626" s="1">
        <v>2164</v>
      </c>
      <c r="B626" s="1">
        <v>1000</v>
      </c>
      <c r="C626" s="1">
        <v>2511101</v>
      </c>
      <c r="D626" s="1" t="s">
        <v>562</v>
      </c>
      <c r="E626" s="1">
        <v>601</v>
      </c>
      <c r="F626" s="1" t="s">
        <v>561</v>
      </c>
      <c r="G626" s="1">
        <v>32</v>
      </c>
    </row>
    <row r="627" spans="1:7" ht="12.75">
      <c r="A627" s="1">
        <v>506</v>
      </c>
      <c r="B627" s="1">
        <v>371</v>
      </c>
      <c r="C627" s="1">
        <v>2510105</v>
      </c>
      <c r="D627" s="1" t="s">
        <v>563</v>
      </c>
      <c r="E627" s="1">
        <v>601</v>
      </c>
      <c r="F627" s="1" t="s">
        <v>561</v>
      </c>
      <c r="G627" s="1">
        <v>32</v>
      </c>
    </row>
    <row r="628" spans="1:7" ht="12.75">
      <c r="A628" s="1">
        <v>507</v>
      </c>
      <c r="B628" s="1">
        <v>372</v>
      </c>
      <c r="C628" s="1">
        <v>2510106</v>
      </c>
      <c r="D628" s="1" t="s">
        <v>564</v>
      </c>
      <c r="E628" s="1">
        <v>601</v>
      </c>
      <c r="F628" s="1" t="s">
        <v>561</v>
      </c>
      <c r="G628" s="1">
        <v>32</v>
      </c>
    </row>
    <row r="629" spans="1:7" ht="12.75">
      <c r="A629" s="1">
        <v>509</v>
      </c>
      <c r="B629" s="1">
        <v>374</v>
      </c>
      <c r="C629" s="1">
        <v>2510108</v>
      </c>
      <c r="D629" s="1" t="s">
        <v>565</v>
      </c>
      <c r="E629" s="1">
        <v>601</v>
      </c>
      <c r="F629" s="1" t="s">
        <v>561</v>
      </c>
      <c r="G629" s="1">
        <v>32</v>
      </c>
    </row>
    <row r="630" spans="1:7" ht="12.75">
      <c r="A630" s="1">
        <v>511</v>
      </c>
      <c r="B630" s="1">
        <v>376</v>
      </c>
      <c r="C630" s="1">
        <v>2510110</v>
      </c>
      <c r="D630" s="1" t="s">
        <v>566</v>
      </c>
      <c r="E630" s="1">
        <v>601</v>
      </c>
      <c r="F630" s="1" t="s">
        <v>561</v>
      </c>
      <c r="G630" s="1">
        <v>32</v>
      </c>
    </row>
    <row r="631" spans="1:7" ht="12.75">
      <c r="A631" s="1">
        <v>513</v>
      </c>
      <c r="B631" s="1">
        <v>378</v>
      </c>
      <c r="C631" s="1">
        <v>2510112</v>
      </c>
      <c r="D631" s="1" t="s">
        <v>567</v>
      </c>
      <c r="E631" s="1">
        <v>601</v>
      </c>
      <c r="F631" s="1" t="s">
        <v>561</v>
      </c>
      <c r="G631" s="1">
        <v>32</v>
      </c>
    </row>
    <row r="632" spans="1:7" ht="12.75">
      <c r="A632" s="1">
        <v>515</v>
      </c>
      <c r="B632" s="1">
        <v>380</v>
      </c>
      <c r="C632" s="1">
        <v>2510114</v>
      </c>
      <c r="D632" s="1" t="s">
        <v>568</v>
      </c>
      <c r="E632" s="1">
        <v>601</v>
      </c>
      <c r="F632" s="1" t="s">
        <v>561</v>
      </c>
      <c r="G632" s="1">
        <v>32</v>
      </c>
    </row>
    <row r="633" spans="1:7" ht="12.75">
      <c r="A633" s="1">
        <v>517</v>
      </c>
      <c r="B633" s="1">
        <v>382</v>
      </c>
      <c r="C633" s="1">
        <v>2510116</v>
      </c>
      <c r="D633" s="1" t="s">
        <v>569</v>
      </c>
      <c r="E633" s="1">
        <v>601</v>
      </c>
      <c r="F633" s="1" t="s">
        <v>561</v>
      </c>
      <c r="G633" s="1">
        <v>32</v>
      </c>
    </row>
    <row r="634" spans="1:7" ht="12.75">
      <c r="A634" s="1">
        <v>518</v>
      </c>
      <c r="B634" s="1">
        <v>383</v>
      </c>
      <c r="C634" s="1">
        <v>2510117</v>
      </c>
      <c r="D634" s="1" t="s">
        <v>570</v>
      </c>
      <c r="E634" s="1">
        <v>601</v>
      </c>
      <c r="F634" s="1" t="s">
        <v>561</v>
      </c>
      <c r="G634" s="1">
        <v>32</v>
      </c>
    </row>
    <row r="635" spans="1:7" ht="12.75">
      <c r="A635" s="1">
        <v>519</v>
      </c>
      <c r="B635" s="1">
        <v>384</v>
      </c>
      <c r="C635" s="1">
        <v>2510118</v>
      </c>
      <c r="D635" s="1" t="s">
        <v>571</v>
      </c>
      <c r="E635" s="1">
        <v>601</v>
      </c>
      <c r="F635" s="1" t="s">
        <v>561</v>
      </c>
      <c r="G635" s="1">
        <v>32</v>
      </c>
    </row>
    <row r="636" spans="1:7" ht="12.75">
      <c r="A636" s="1">
        <v>520</v>
      </c>
      <c r="B636" s="1">
        <v>385</v>
      </c>
      <c r="C636" s="1">
        <v>2510119</v>
      </c>
      <c r="D636" s="1" t="s">
        <v>572</v>
      </c>
      <c r="E636" s="1">
        <v>601</v>
      </c>
      <c r="F636" s="1" t="s">
        <v>561</v>
      </c>
      <c r="G636" s="1">
        <v>32</v>
      </c>
    </row>
    <row r="637" spans="1:7" ht="12.75">
      <c r="A637" s="1">
        <v>523</v>
      </c>
      <c r="B637" s="1">
        <v>388</v>
      </c>
      <c r="C637" s="1">
        <v>2510122</v>
      </c>
      <c r="D637" s="1" t="s">
        <v>573</v>
      </c>
      <c r="E637" s="1">
        <v>601</v>
      </c>
      <c r="F637" s="1" t="s">
        <v>561</v>
      </c>
      <c r="G637" s="1">
        <v>32</v>
      </c>
    </row>
    <row r="638" spans="1:7" ht="12.75">
      <c r="A638" s="1">
        <v>524</v>
      </c>
      <c r="B638" s="1">
        <v>389</v>
      </c>
      <c r="C638" s="1">
        <v>2510123</v>
      </c>
      <c r="D638" s="1" t="s">
        <v>574</v>
      </c>
      <c r="E638" s="1">
        <v>601</v>
      </c>
      <c r="F638" s="1" t="s">
        <v>561</v>
      </c>
      <c r="G638" s="1">
        <v>32</v>
      </c>
    </row>
    <row r="639" spans="1:7" ht="12.75">
      <c r="A639" s="1">
        <v>525</v>
      </c>
      <c r="B639" s="1">
        <v>390</v>
      </c>
      <c r="C639" s="1">
        <v>2510124</v>
      </c>
      <c r="D639" s="1" t="s">
        <v>575</v>
      </c>
      <c r="E639" s="1">
        <v>601</v>
      </c>
      <c r="F639" s="1" t="s">
        <v>561</v>
      </c>
      <c r="G639" s="1">
        <v>32</v>
      </c>
    </row>
    <row r="640" spans="1:7" ht="12.75">
      <c r="A640" s="1">
        <v>528</v>
      </c>
      <c r="B640" s="1">
        <v>393</v>
      </c>
      <c r="C640" s="1">
        <v>2510127</v>
      </c>
      <c r="D640" s="1" t="s">
        <v>576</v>
      </c>
      <c r="E640" s="1">
        <v>601</v>
      </c>
      <c r="F640" s="1" t="s">
        <v>561</v>
      </c>
      <c r="G640" s="1">
        <v>32</v>
      </c>
    </row>
    <row r="641" spans="1:7" ht="12.75">
      <c r="A641" s="1">
        <v>530</v>
      </c>
      <c r="B641" s="1">
        <v>395</v>
      </c>
      <c r="C641" s="1">
        <v>2510129</v>
      </c>
      <c r="D641" s="1" t="s">
        <v>577</v>
      </c>
      <c r="E641" s="1">
        <v>601</v>
      </c>
      <c r="F641" s="1" t="s">
        <v>561</v>
      </c>
      <c r="G641" s="1">
        <v>32</v>
      </c>
    </row>
    <row r="642" spans="1:7" ht="12.75">
      <c r="A642" s="1">
        <v>532</v>
      </c>
      <c r="B642" s="1">
        <v>397</v>
      </c>
      <c r="C642" s="1">
        <v>2510131</v>
      </c>
      <c r="D642" s="1" t="s">
        <v>578</v>
      </c>
      <c r="E642" s="1">
        <v>601</v>
      </c>
      <c r="F642" s="1" t="s">
        <v>561</v>
      </c>
      <c r="G642" s="1">
        <v>32</v>
      </c>
    </row>
    <row r="643" spans="1:7" ht="12.75">
      <c r="A643" s="1">
        <v>536</v>
      </c>
      <c r="B643" s="1">
        <v>401</v>
      </c>
      <c r="C643" s="1">
        <v>2510201</v>
      </c>
      <c r="D643" s="1" t="s">
        <v>579</v>
      </c>
      <c r="E643" s="1">
        <v>601</v>
      </c>
      <c r="F643" s="1" t="s">
        <v>561</v>
      </c>
      <c r="G643" s="1">
        <v>32</v>
      </c>
    </row>
    <row r="644" spans="1:7" ht="12.75">
      <c r="A644" s="1">
        <v>540</v>
      </c>
      <c r="B644" s="1">
        <v>405</v>
      </c>
      <c r="C644" s="1">
        <v>2510205</v>
      </c>
      <c r="D644" s="1" t="s">
        <v>580</v>
      </c>
      <c r="E644" s="1">
        <v>601</v>
      </c>
      <c r="F644" s="1" t="s">
        <v>561</v>
      </c>
      <c r="G644" s="1">
        <v>32</v>
      </c>
    </row>
    <row r="645" spans="1:7" ht="12.75">
      <c r="A645" s="1">
        <v>542</v>
      </c>
      <c r="B645" s="1">
        <v>407</v>
      </c>
      <c r="C645" s="1">
        <v>2510207</v>
      </c>
      <c r="D645" s="1" t="s">
        <v>581</v>
      </c>
      <c r="E645" s="1">
        <v>601</v>
      </c>
      <c r="F645" s="1" t="s">
        <v>561</v>
      </c>
      <c r="G645" s="1">
        <v>32</v>
      </c>
    </row>
    <row r="646" spans="1:7" ht="12.75">
      <c r="A646" s="1">
        <v>543</v>
      </c>
      <c r="B646" s="1">
        <v>408</v>
      </c>
      <c r="C646" s="1">
        <v>2510208</v>
      </c>
      <c r="D646" s="1" t="s">
        <v>582</v>
      </c>
      <c r="E646" s="1">
        <v>601</v>
      </c>
      <c r="F646" s="1" t="s">
        <v>561</v>
      </c>
      <c r="G646" s="1">
        <v>32</v>
      </c>
    </row>
    <row r="647" spans="1:7" ht="12.75">
      <c r="A647" s="1">
        <v>544</v>
      </c>
      <c r="B647" s="1">
        <v>409</v>
      </c>
      <c r="C647" s="1">
        <v>2510209</v>
      </c>
      <c r="D647" s="1" t="s">
        <v>583</v>
      </c>
      <c r="E647" s="1">
        <v>601</v>
      </c>
      <c r="F647" s="1" t="s">
        <v>561</v>
      </c>
      <c r="G647" s="1">
        <v>32</v>
      </c>
    </row>
    <row r="648" spans="1:7" ht="12.75">
      <c r="A648" s="1">
        <v>545</v>
      </c>
      <c r="B648" s="1">
        <v>410</v>
      </c>
      <c r="C648" s="1">
        <v>2510210</v>
      </c>
      <c r="D648" s="1" t="s">
        <v>584</v>
      </c>
      <c r="E648" s="1">
        <v>601</v>
      </c>
      <c r="F648" s="1" t="s">
        <v>561</v>
      </c>
      <c r="G648" s="1">
        <v>32</v>
      </c>
    </row>
    <row r="649" spans="1:7" ht="12.75">
      <c r="A649" s="1">
        <v>546</v>
      </c>
      <c r="B649" s="1">
        <v>411</v>
      </c>
      <c r="C649" s="1">
        <v>2510211</v>
      </c>
      <c r="D649" s="1" t="s">
        <v>585</v>
      </c>
      <c r="E649" s="1">
        <v>601</v>
      </c>
      <c r="F649" s="1" t="s">
        <v>561</v>
      </c>
      <c r="G649" s="1">
        <v>32</v>
      </c>
    </row>
    <row r="650" spans="1:7" ht="12.75">
      <c r="A650" s="1">
        <v>547</v>
      </c>
      <c r="B650" s="1">
        <v>412</v>
      </c>
      <c r="C650" s="1">
        <v>2510212</v>
      </c>
      <c r="D650" s="1" t="s">
        <v>586</v>
      </c>
      <c r="E650" s="1">
        <v>601</v>
      </c>
      <c r="F650" s="1" t="s">
        <v>561</v>
      </c>
      <c r="G650" s="1">
        <v>32</v>
      </c>
    </row>
    <row r="651" spans="1:7" ht="12.75">
      <c r="A651" s="1">
        <v>548</v>
      </c>
      <c r="B651" s="1">
        <v>413</v>
      </c>
      <c r="C651" s="1">
        <v>2510213</v>
      </c>
      <c r="D651" s="1" t="s">
        <v>587</v>
      </c>
      <c r="E651" s="1">
        <v>601</v>
      </c>
      <c r="F651" s="1" t="s">
        <v>561</v>
      </c>
      <c r="G651" s="1">
        <v>32</v>
      </c>
    </row>
    <row r="652" spans="1:7" ht="12.75">
      <c r="A652" s="1">
        <v>549</v>
      </c>
      <c r="B652" s="1">
        <v>414</v>
      </c>
      <c r="C652" s="1">
        <v>2510214</v>
      </c>
      <c r="D652" s="1" t="s">
        <v>588</v>
      </c>
      <c r="E652" s="1">
        <v>601</v>
      </c>
      <c r="F652" s="1" t="s">
        <v>561</v>
      </c>
      <c r="G652" s="1">
        <v>32</v>
      </c>
    </row>
    <row r="653" spans="1:7" ht="12.75">
      <c r="A653" s="1">
        <v>550</v>
      </c>
      <c r="B653" s="1">
        <v>415</v>
      </c>
      <c r="C653" s="1">
        <v>2510301</v>
      </c>
      <c r="D653" s="1" t="s">
        <v>589</v>
      </c>
      <c r="E653" s="1">
        <v>601</v>
      </c>
      <c r="F653" s="1" t="s">
        <v>561</v>
      </c>
      <c r="G653" s="1">
        <v>32</v>
      </c>
    </row>
    <row r="654" spans="1:7" ht="12.75">
      <c r="A654" s="1">
        <v>552</v>
      </c>
      <c r="B654" s="1">
        <v>417</v>
      </c>
      <c r="C654" s="1">
        <v>2510303</v>
      </c>
      <c r="D654" s="1" t="s">
        <v>590</v>
      </c>
      <c r="E654" s="1">
        <v>601</v>
      </c>
      <c r="F654" s="1" t="s">
        <v>561</v>
      </c>
      <c r="G654" s="1">
        <v>32</v>
      </c>
    </row>
    <row r="655" spans="1:7" ht="12.75">
      <c r="A655" s="1">
        <v>554</v>
      </c>
      <c r="B655" s="1">
        <v>419</v>
      </c>
      <c r="C655" s="1">
        <v>2510305</v>
      </c>
      <c r="D655" s="1" t="s">
        <v>591</v>
      </c>
      <c r="E655" s="1">
        <v>601</v>
      </c>
      <c r="F655" s="1" t="s">
        <v>561</v>
      </c>
      <c r="G655" s="1">
        <v>32</v>
      </c>
    </row>
    <row r="656" spans="1:7" ht="12.75">
      <c r="A656" s="1">
        <v>555</v>
      </c>
      <c r="B656" s="1">
        <v>420</v>
      </c>
      <c r="C656" s="1">
        <v>2510401</v>
      </c>
      <c r="D656" s="1" t="s">
        <v>592</v>
      </c>
      <c r="E656" s="1">
        <v>601</v>
      </c>
      <c r="F656" s="1" t="s">
        <v>561</v>
      </c>
      <c r="G656" s="1">
        <v>32</v>
      </c>
    </row>
    <row r="657" spans="1:7" ht="12.75">
      <c r="A657" s="1">
        <v>556</v>
      </c>
      <c r="B657" s="1">
        <v>421</v>
      </c>
      <c r="C657" s="1">
        <v>2510402</v>
      </c>
      <c r="D657" s="1" t="s">
        <v>593</v>
      </c>
      <c r="E657" s="1">
        <v>601</v>
      </c>
      <c r="F657" s="1" t="s">
        <v>561</v>
      </c>
      <c r="G657" s="1">
        <v>32</v>
      </c>
    </row>
    <row r="658" spans="1:7" ht="12.75">
      <c r="A658" s="1">
        <v>557</v>
      </c>
      <c r="B658" s="1">
        <v>422</v>
      </c>
      <c r="C658" s="1">
        <v>2510403</v>
      </c>
      <c r="D658" s="1" t="s">
        <v>594</v>
      </c>
      <c r="E658" s="1">
        <v>601</v>
      </c>
      <c r="F658" s="1" t="s">
        <v>561</v>
      </c>
      <c r="G658" s="1">
        <v>32</v>
      </c>
    </row>
    <row r="659" spans="1:7" ht="12.75">
      <c r="A659" s="1">
        <v>558</v>
      </c>
      <c r="B659" s="1">
        <v>423</v>
      </c>
      <c r="C659" s="1">
        <v>2510404</v>
      </c>
      <c r="D659" s="1" t="s">
        <v>595</v>
      </c>
      <c r="E659" s="1">
        <v>601</v>
      </c>
      <c r="F659" s="1" t="s">
        <v>561</v>
      </c>
      <c r="G659" s="1">
        <v>32</v>
      </c>
    </row>
    <row r="660" spans="1:7" ht="12.75">
      <c r="A660" s="1">
        <v>559</v>
      </c>
      <c r="B660" s="1">
        <v>424</v>
      </c>
      <c r="C660" s="1">
        <v>2510405</v>
      </c>
      <c r="D660" s="1" t="s">
        <v>596</v>
      </c>
      <c r="E660" s="1">
        <v>601</v>
      </c>
      <c r="F660" s="1" t="s">
        <v>561</v>
      </c>
      <c r="G660" s="1">
        <v>32</v>
      </c>
    </row>
    <row r="661" spans="1:7" ht="12.75">
      <c r="A661" s="1">
        <v>564</v>
      </c>
      <c r="B661" s="1">
        <v>429</v>
      </c>
      <c r="C661" s="1">
        <v>2510410</v>
      </c>
      <c r="D661" s="1" t="s">
        <v>597</v>
      </c>
      <c r="E661" s="1">
        <v>601</v>
      </c>
      <c r="F661" s="1" t="s">
        <v>561</v>
      </c>
      <c r="G661" s="1">
        <v>32</v>
      </c>
    </row>
    <row r="662" spans="1:7" ht="12.75">
      <c r="A662" s="1">
        <v>566</v>
      </c>
      <c r="B662" s="1">
        <v>431</v>
      </c>
      <c r="C662" s="1">
        <v>2510412</v>
      </c>
      <c r="D662" s="1" t="s">
        <v>598</v>
      </c>
      <c r="E662" s="1">
        <v>601</v>
      </c>
      <c r="F662" s="1" t="s">
        <v>561</v>
      </c>
      <c r="G662" s="1">
        <v>32</v>
      </c>
    </row>
    <row r="663" spans="1:7" ht="12.75">
      <c r="A663" s="1">
        <v>567</v>
      </c>
      <c r="B663" s="1">
        <v>454</v>
      </c>
      <c r="C663" s="1">
        <v>2510705</v>
      </c>
      <c r="D663" s="1" t="s">
        <v>599</v>
      </c>
      <c r="E663" s="1">
        <v>601</v>
      </c>
      <c r="F663" s="1" t="s">
        <v>561</v>
      </c>
      <c r="G663" s="1">
        <v>32</v>
      </c>
    </row>
    <row r="664" spans="1:7" ht="12.75">
      <c r="A664" s="1">
        <v>579</v>
      </c>
      <c r="B664" s="1">
        <v>995</v>
      </c>
      <c r="C664" s="1">
        <v>2510413</v>
      </c>
      <c r="D664" s="1" t="s">
        <v>600</v>
      </c>
      <c r="E664" s="1">
        <v>601</v>
      </c>
      <c r="F664" s="1" t="s">
        <v>561</v>
      </c>
      <c r="G664" s="1">
        <v>32</v>
      </c>
    </row>
    <row r="665" spans="1:7" ht="12.75">
      <c r="A665" s="1">
        <v>587</v>
      </c>
      <c r="B665" s="1">
        <v>462</v>
      </c>
      <c r="C665" s="1">
        <v>2510901</v>
      </c>
      <c r="D665" s="1" t="s">
        <v>601</v>
      </c>
      <c r="E665" s="1">
        <v>601</v>
      </c>
      <c r="F665" s="1" t="s">
        <v>561</v>
      </c>
      <c r="G665" s="1">
        <v>32</v>
      </c>
    </row>
    <row r="666" spans="1:7" ht="12.75">
      <c r="A666" s="1">
        <v>588</v>
      </c>
      <c r="B666" s="1">
        <v>471</v>
      </c>
      <c r="C666" s="1">
        <v>2520108</v>
      </c>
      <c r="D666" s="1" t="s">
        <v>602</v>
      </c>
      <c r="E666" s="1">
        <v>601</v>
      </c>
      <c r="F666" s="1" t="s">
        <v>561</v>
      </c>
      <c r="G666" s="1">
        <v>32</v>
      </c>
    </row>
    <row r="667" spans="1:7" ht="12.75">
      <c r="A667" s="1">
        <v>590</v>
      </c>
      <c r="B667" s="1">
        <v>470</v>
      </c>
      <c r="C667" s="1">
        <v>2520107</v>
      </c>
      <c r="D667" s="1" t="s">
        <v>603</v>
      </c>
      <c r="E667" s="1">
        <v>601</v>
      </c>
      <c r="F667" s="1" t="s">
        <v>561</v>
      </c>
      <c r="G667" s="1">
        <v>32</v>
      </c>
    </row>
    <row r="668" spans="1:7" ht="12.75">
      <c r="A668" s="1">
        <v>1128</v>
      </c>
      <c r="B668" s="1">
        <v>298</v>
      </c>
      <c r="C668" s="1">
        <v>2206001</v>
      </c>
      <c r="D668" s="1" t="s">
        <v>448</v>
      </c>
      <c r="E668" s="1">
        <v>601</v>
      </c>
      <c r="F668" s="1" t="s">
        <v>561</v>
      </c>
      <c r="G668" s="1">
        <v>32</v>
      </c>
    </row>
    <row r="669" spans="1:7" ht="12.75">
      <c r="A669" s="1">
        <v>1304</v>
      </c>
      <c r="B669" s="1">
        <v>368</v>
      </c>
      <c r="C669" s="1">
        <v>2510102</v>
      </c>
      <c r="D669" s="1" t="s">
        <v>604</v>
      </c>
      <c r="E669" s="1">
        <v>601</v>
      </c>
      <c r="F669" s="1" t="s">
        <v>561</v>
      </c>
      <c r="G669" s="1">
        <v>32</v>
      </c>
    </row>
    <row r="670" spans="1:7" ht="12.75">
      <c r="A670" s="1">
        <v>2376</v>
      </c>
      <c r="B670" s="1">
        <v>911</v>
      </c>
      <c r="C670" s="1">
        <v>4301002</v>
      </c>
      <c r="D670" s="1" t="s">
        <v>605</v>
      </c>
      <c r="E670" s="1">
        <v>601</v>
      </c>
      <c r="F670" s="1" t="s">
        <v>561</v>
      </c>
      <c r="G670" s="1">
        <v>32</v>
      </c>
    </row>
    <row r="671" spans="1:7" ht="12.75">
      <c r="A671" s="1">
        <v>2158</v>
      </c>
      <c r="B671" s="1">
        <v>398</v>
      </c>
      <c r="C671" s="1">
        <v>2510132</v>
      </c>
      <c r="D671" s="1" t="s">
        <v>606</v>
      </c>
      <c r="E671" s="1">
        <v>601</v>
      </c>
      <c r="F671" s="1" t="s">
        <v>561</v>
      </c>
      <c r="G671" s="1">
        <v>32</v>
      </c>
    </row>
    <row r="672" spans="1:7" ht="12.75">
      <c r="A672" s="1">
        <v>2159</v>
      </c>
      <c r="B672" s="1">
        <v>416</v>
      </c>
      <c r="C672" s="1">
        <v>2510302</v>
      </c>
      <c r="D672" s="1" t="s">
        <v>607</v>
      </c>
      <c r="E672" s="1">
        <v>601</v>
      </c>
      <c r="F672" s="1" t="s">
        <v>561</v>
      </c>
      <c r="G672" s="1">
        <v>32</v>
      </c>
    </row>
    <row r="673" spans="1:7" ht="12.75">
      <c r="A673" s="1">
        <v>2162</v>
      </c>
      <c r="B673" s="1">
        <v>463</v>
      </c>
      <c r="C673" s="1">
        <v>2511001</v>
      </c>
      <c r="D673" s="1" t="s">
        <v>608</v>
      </c>
      <c r="E673" s="1">
        <v>601</v>
      </c>
      <c r="F673" s="1" t="s">
        <v>561</v>
      </c>
      <c r="G673" s="1">
        <v>32</v>
      </c>
    </row>
    <row r="674" spans="1:7" ht="12.75">
      <c r="A674" s="1">
        <v>2166</v>
      </c>
      <c r="B674" s="1">
        <v>1002</v>
      </c>
      <c r="C674" s="1">
        <v>2511301</v>
      </c>
      <c r="D674" s="1" t="s">
        <v>609</v>
      </c>
      <c r="E674" s="1">
        <v>601</v>
      </c>
      <c r="F674" s="1" t="s">
        <v>561</v>
      </c>
      <c r="G674" s="1">
        <v>32</v>
      </c>
    </row>
    <row r="675" spans="1:7" ht="12.75">
      <c r="A675" s="1">
        <v>505</v>
      </c>
      <c r="B675" s="1">
        <v>370</v>
      </c>
      <c r="C675" s="1">
        <v>2510104</v>
      </c>
      <c r="D675" s="1" t="s">
        <v>610</v>
      </c>
      <c r="E675" s="1">
        <v>601</v>
      </c>
      <c r="F675" s="1" t="s">
        <v>561</v>
      </c>
      <c r="G675" s="1">
        <v>32</v>
      </c>
    </row>
    <row r="676" spans="1:7" ht="12.75">
      <c r="A676" s="1">
        <v>508</v>
      </c>
      <c r="B676" s="1">
        <v>373</v>
      </c>
      <c r="C676" s="1">
        <v>2510107</v>
      </c>
      <c r="D676" s="1" t="s">
        <v>611</v>
      </c>
      <c r="E676" s="1">
        <v>601</v>
      </c>
      <c r="F676" s="1" t="s">
        <v>561</v>
      </c>
      <c r="G676" s="1">
        <v>32</v>
      </c>
    </row>
    <row r="677" spans="1:7" ht="12.75">
      <c r="A677" s="1">
        <v>510</v>
      </c>
      <c r="B677" s="1">
        <v>375</v>
      </c>
      <c r="C677" s="1">
        <v>2510109</v>
      </c>
      <c r="D677" s="1" t="s">
        <v>612</v>
      </c>
      <c r="E677" s="1">
        <v>601</v>
      </c>
      <c r="F677" s="1" t="s">
        <v>561</v>
      </c>
      <c r="G677" s="1">
        <v>32</v>
      </c>
    </row>
    <row r="678" spans="1:7" ht="12.75">
      <c r="A678" s="1">
        <v>512</v>
      </c>
      <c r="B678" s="1">
        <v>377</v>
      </c>
      <c r="C678" s="1">
        <v>2510111</v>
      </c>
      <c r="D678" s="1" t="s">
        <v>613</v>
      </c>
      <c r="E678" s="1">
        <v>601</v>
      </c>
      <c r="F678" s="1" t="s">
        <v>561</v>
      </c>
      <c r="G678" s="1">
        <v>32</v>
      </c>
    </row>
    <row r="679" spans="1:7" ht="12.75">
      <c r="A679" s="1">
        <v>514</v>
      </c>
      <c r="B679" s="1">
        <v>379</v>
      </c>
      <c r="C679" s="1">
        <v>2510113</v>
      </c>
      <c r="D679" s="1" t="s">
        <v>614</v>
      </c>
      <c r="E679" s="1">
        <v>601</v>
      </c>
      <c r="F679" s="1" t="s">
        <v>561</v>
      </c>
      <c r="G679" s="1">
        <v>32</v>
      </c>
    </row>
    <row r="680" spans="1:7" ht="12.75">
      <c r="A680" s="1">
        <v>516</v>
      </c>
      <c r="B680" s="1">
        <v>381</v>
      </c>
      <c r="C680" s="1">
        <v>2510115</v>
      </c>
      <c r="D680" s="1" t="s">
        <v>615</v>
      </c>
      <c r="E680" s="1">
        <v>601</v>
      </c>
      <c r="F680" s="1" t="s">
        <v>561</v>
      </c>
      <c r="G680" s="1">
        <v>32</v>
      </c>
    </row>
    <row r="681" spans="1:7" ht="12.75">
      <c r="A681" s="1">
        <v>521</v>
      </c>
      <c r="B681" s="1">
        <v>386</v>
      </c>
      <c r="C681" s="1">
        <v>2510120</v>
      </c>
      <c r="D681" s="1" t="s">
        <v>616</v>
      </c>
      <c r="E681" s="1">
        <v>601</v>
      </c>
      <c r="F681" s="1" t="s">
        <v>561</v>
      </c>
      <c r="G681" s="1">
        <v>32</v>
      </c>
    </row>
    <row r="682" spans="1:7" ht="12.75">
      <c r="A682" s="1">
        <v>522</v>
      </c>
      <c r="B682" s="1">
        <v>387</v>
      </c>
      <c r="C682" s="1">
        <v>2510121</v>
      </c>
      <c r="D682" s="1" t="s">
        <v>617</v>
      </c>
      <c r="E682" s="1">
        <v>601</v>
      </c>
      <c r="F682" s="1" t="s">
        <v>561</v>
      </c>
      <c r="G682" s="1">
        <v>32</v>
      </c>
    </row>
    <row r="683" spans="1:7" ht="12.75">
      <c r="A683" s="1">
        <v>526</v>
      </c>
      <c r="B683" s="1">
        <v>391</v>
      </c>
      <c r="C683" s="1">
        <v>2510125</v>
      </c>
      <c r="D683" s="1" t="s">
        <v>618</v>
      </c>
      <c r="E683" s="1">
        <v>601</v>
      </c>
      <c r="F683" s="1" t="s">
        <v>561</v>
      </c>
      <c r="G683" s="1">
        <v>32</v>
      </c>
    </row>
    <row r="684" spans="1:7" ht="12.75">
      <c r="A684" s="1">
        <v>529</v>
      </c>
      <c r="B684" s="1">
        <v>394</v>
      </c>
      <c r="C684" s="1">
        <v>2510128</v>
      </c>
      <c r="D684" s="1" t="s">
        <v>619</v>
      </c>
      <c r="E684" s="1">
        <v>601</v>
      </c>
      <c r="F684" s="1" t="s">
        <v>561</v>
      </c>
      <c r="G684" s="1">
        <v>32</v>
      </c>
    </row>
    <row r="685" spans="1:7" ht="12.75">
      <c r="A685" s="1">
        <v>534</v>
      </c>
      <c r="B685" s="1">
        <v>399</v>
      </c>
      <c r="C685" s="1">
        <v>2510133</v>
      </c>
      <c r="D685" s="1" t="s">
        <v>620</v>
      </c>
      <c r="E685" s="1">
        <v>601</v>
      </c>
      <c r="F685" s="1" t="s">
        <v>561</v>
      </c>
      <c r="G685" s="1">
        <v>32</v>
      </c>
    </row>
    <row r="686" spans="1:7" ht="12.75">
      <c r="A686" s="1">
        <v>535</v>
      </c>
      <c r="B686" s="1">
        <v>400</v>
      </c>
      <c r="C686" s="1">
        <v>2510134</v>
      </c>
      <c r="D686" s="1" t="s">
        <v>621</v>
      </c>
      <c r="E686" s="1">
        <v>601</v>
      </c>
      <c r="F686" s="1" t="s">
        <v>561</v>
      </c>
      <c r="G686" s="1">
        <v>32</v>
      </c>
    </row>
    <row r="687" spans="1:7" ht="12.75">
      <c r="A687" s="1">
        <v>538</v>
      </c>
      <c r="B687" s="1">
        <v>403</v>
      </c>
      <c r="C687" s="1">
        <v>2510203</v>
      </c>
      <c r="D687" s="1" t="s">
        <v>622</v>
      </c>
      <c r="E687" s="1">
        <v>601</v>
      </c>
      <c r="F687" s="1" t="s">
        <v>561</v>
      </c>
      <c r="G687" s="1">
        <v>32</v>
      </c>
    </row>
    <row r="688" spans="1:7" ht="12.75">
      <c r="A688" s="1">
        <v>539</v>
      </c>
      <c r="B688" s="1">
        <v>404</v>
      </c>
      <c r="C688" s="1">
        <v>2510204</v>
      </c>
      <c r="D688" s="1" t="s">
        <v>623</v>
      </c>
      <c r="E688" s="1">
        <v>601</v>
      </c>
      <c r="F688" s="1" t="s">
        <v>561</v>
      </c>
      <c r="G688" s="1">
        <v>32</v>
      </c>
    </row>
    <row r="689" spans="1:7" ht="12.75">
      <c r="A689" s="1">
        <v>541</v>
      </c>
      <c r="B689" s="1">
        <v>406</v>
      </c>
      <c r="C689" s="1">
        <v>2510206</v>
      </c>
      <c r="D689" s="1" t="s">
        <v>624</v>
      </c>
      <c r="E689" s="1">
        <v>601</v>
      </c>
      <c r="F689" s="1" t="s">
        <v>561</v>
      </c>
      <c r="G689" s="1">
        <v>32</v>
      </c>
    </row>
    <row r="690" spans="1:7" ht="12.75">
      <c r="A690" s="1">
        <v>553</v>
      </c>
      <c r="B690" s="1">
        <v>418</v>
      </c>
      <c r="C690" s="1">
        <v>2510304</v>
      </c>
      <c r="D690" s="1" t="s">
        <v>625</v>
      </c>
      <c r="E690" s="1">
        <v>601</v>
      </c>
      <c r="F690" s="1" t="s">
        <v>561</v>
      </c>
      <c r="G690" s="1">
        <v>32</v>
      </c>
    </row>
    <row r="691" spans="1:7" ht="12.75">
      <c r="A691" s="1">
        <v>560</v>
      </c>
      <c r="B691" s="1">
        <v>425</v>
      </c>
      <c r="C691" s="1">
        <v>2510406</v>
      </c>
      <c r="D691" s="1" t="s">
        <v>626</v>
      </c>
      <c r="E691" s="1">
        <v>601</v>
      </c>
      <c r="F691" s="1" t="s">
        <v>561</v>
      </c>
      <c r="G691" s="1">
        <v>32</v>
      </c>
    </row>
    <row r="692" spans="1:7" ht="12.75">
      <c r="A692" s="1">
        <v>561</v>
      </c>
      <c r="B692" s="1">
        <v>426</v>
      </c>
      <c r="C692" s="1">
        <v>2510407</v>
      </c>
      <c r="D692" s="1" t="s">
        <v>627</v>
      </c>
      <c r="E692" s="1">
        <v>601</v>
      </c>
      <c r="F692" s="1" t="s">
        <v>561</v>
      </c>
      <c r="G692" s="1">
        <v>32</v>
      </c>
    </row>
    <row r="693" spans="1:7" ht="12.75">
      <c r="A693" s="1">
        <v>562</v>
      </c>
      <c r="B693" s="1">
        <v>427</v>
      </c>
      <c r="C693" s="1">
        <v>2510408</v>
      </c>
      <c r="D693" s="1" t="s">
        <v>628</v>
      </c>
      <c r="E693" s="1">
        <v>601</v>
      </c>
      <c r="F693" s="1" t="s">
        <v>561</v>
      </c>
      <c r="G693" s="1">
        <v>32</v>
      </c>
    </row>
    <row r="694" spans="1:7" ht="12.75">
      <c r="A694" s="1">
        <v>563</v>
      </c>
      <c r="B694" s="1">
        <v>428</v>
      </c>
      <c r="C694" s="1">
        <v>2510409</v>
      </c>
      <c r="D694" s="1" t="s">
        <v>629</v>
      </c>
      <c r="E694" s="1">
        <v>601</v>
      </c>
      <c r="F694" s="1" t="s">
        <v>561</v>
      </c>
      <c r="G694" s="1">
        <v>32</v>
      </c>
    </row>
    <row r="695" spans="1:7" ht="12.75">
      <c r="A695" s="1">
        <v>565</v>
      </c>
      <c r="B695" s="1">
        <v>430</v>
      </c>
      <c r="C695" s="1">
        <v>2510411</v>
      </c>
      <c r="D695" s="1" t="s">
        <v>630</v>
      </c>
      <c r="E695" s="1">
        <v>601</v>
      </c>
      <c r="F695" s="1" t="s">
        <v>561</v>
      </c>
      <c r="G695" s="1">
        <v>32</v>
      </c>
    </row>
    <row r="696" spans="1:7" ht="12.75">
      <c r="A696" s="1">
        <v>568</v>
      </c>
      <c r="B696" s="1">
        <v>455</v>
      </c>
      <c r="C696" s="1">
        <v>2510706</v>
      </c>
      <c r="D696" s="1" t="s">
        <v>631</v>
      </c>
      <c r="E696" s="1">
        <v>601</v>
      </c>
      <c r="F696" s="1" t="s">
        <v>561</v>
      </c>
      <c r="G696" s="1">
        <v>32</v>
      </c>
    </row>
    <row r="697" spans="1:7" ht="12.75">
      <c r="A697" s="1">
        <v>570</v>
      </c>
      <c r="B697" s="1">
        <v>473</v>
      </c>
      <c r="C697" s="1">
        <v>2520202</v>
      </c>
      <c r="D697" s="1" t="s">
        <v>632</v>
      </c>
      <c r="E697" s="1">
        <v>601</v>
      </c>
      <c r="F697" s="1" t="s">
        <v>561</v>
      </c>
      <c r="G697" s="1">
        <v>32</v>
      </c>
    </row>
    <row r="698" spans="1:7" ht="12.75">
      <c r="A698" s="1">
        <v>571</v>
      </c>
      <c r="B698" s="1">
        <v>498</v>
      </c>
      <c r="C698" s="1">
        <v>2520701</v>
      </c>
      <c r="D698" s="1" t="s">
        <v>633</v>
      </c>
      <c r="E698" s="1">
        <v>601</v>
      </c>
      <c r="F698" s="1" t="s">
        <v>561</v>
      </c>
      <c r="G698" s="1">
        <v>32</v>
      </c>
    </row>
    <row r="699" spans="1:7" ht="12.75">
      <c r="A699" s="1">
        <v>572</v>
      </c>
      <c r="B699" s="1">
        <v>500</v>
      </c>
      <c r="C699" s="1">
        <v>2520801</v>
      </c>
      <c r="D699" s="1" t="s">
        <v>634</v>
      </c>
      <c r="E699" s="1">
        <v>601</v>
      </c>
      <c r="F699" s="1" t="s">
        <v>561</v>
      </c>
      <c r="G699" s="1">
        <v>32</v>
      </c>
    </row>
    <row r="700" spans="1:7" ht="12.75">
      <c r="A700" s="1">
        <v>573</v>
      </c>
      <c r="B700" s="1">
        <v>527</v>
      </c>
      <c r="C700" s="1">
        <v>2521901</v>
      </c>
      <c r="D700" s="1" t="s">
        <v>635</v>
      </c>
      <c r="E700" s="1">
        <v>601</v>
      </c>
      <c r="F700" s="1" t="s">
        <v>561</v>
      </c>
      <c r="G700" s="1">
        <v>32</v>
      </c>
    </row>
    <row r="701" spans="1:7" ht="12.75">
      <c r="A701" s="1">
        <v>575</v>
      </c>
      <c r="B701" s="1">
        <v>991</v>
      </c>
      <c r="C701" s="1">
        <v>2510135</v>
      </c>
      <c r="D701" s="1" t="s">
        <v>636</v>
      </c>
      <c r="E701" s="1">
        <v>601</v>
      </c>
      <c r="F701" s="1" t="s">
        <v>561</v>
      </c>
      <c r="G701" s="1">
        <v>32</v>
      </c>
    </row>
    <row r="702" spans="1:7" ht="12.75">
      <c r="A702" s="1">
        <v>576</v>
      </c>
      <c r="B702" s="1">
        <v>992</v>
      </c>
      <c r="C702" s="1">
        <v>2510136</v>
      </c>
      <c r="D702" s="1" t="s">
        <v>637</v>
      </c>
      <c r="E702" s="1">
        <v>601</v>
      </c>
      <c r="F702" s="1" t="s">
        <v>561</v>
      </c>
      <c r="G702" s="1">
        <v>32</v>
      </c>
    </row>
    <row r="703" spans="1:7" ht="12.75">
      <c r="A703" s="1">
        <v>577</v>
      </c>
      <c r="B703" s="1">
        <v>993</v>
      </c>
      <c r="C703" s="1">
        <v>2510137</v>
      </c>
      <c r="D703" s="1" t="s">
        <v>638</v>
      </c>
      <c r="E703" s="1">
        <v>601</v>
      </c>
      <c r="F703" s="1" t="s">
        <v>561</v>
      </c>
      <c r="G703" s="1">
        <v>32</v>
      </c>
    </row>
    <row r="704" spans="1:7" ht="12.75">
      <c r="A704" s="1">
        <v>578</v>
      </c>
      <c r="B704" s="1">
        <v>994</v>
      </c>
      <c r="C704" s="1">
        <v>2510138</v>
      </c>
      <c r="D704" s="1" t="s">
        <v>639</v>
      </c>
      <c r="E704" s="1">
        <v>601</v>
      </c>
      <c r="F704" s="1" t="s">
        <v>561</v>
      </c>
      <c r="G704" s="1">
        <v>32</v>
      </c>
    </row>
    <row r="705" spans="1:7" ht="12.75">
      <c r="A705" s="1">
        <v>580</v>
      </c>
      <c r="B705" s="1">
        <v>996</v>
      </c>
      <c r="C705" s="1">
        <v>2510414</v>
      </c>
      <c r="D705" s="1" t="s">
        <v>640</v>
      </c>
      <c r="E705" s="1">
        <v>601</v>
      </c>
      <c r="F705" s="1" t="s">
        <v>561</v>
      </c>
      <c r="G705" s="1">
        <v>32</v>
      </c>
    </row>
    <row r="706" spans="1:7" ht="12.75">
      <c r="A706" s="1">
        <v>581</v>
      </c>
      <c r="B706" s="1">
        <v>997</v>
      </c>
      <c r="C706" s="1">
        <v>2510415</v>
      </c>
      <c r="D706" s="1" t="s">
        <v>641</v>
      </c>
      <c r="E706" s="1">
        <v>601</v>
      </c>
      <c r="F706" s="1" t="s">
        <v>561</v>
      </c>
      <c r="G706" s="1">
        <v>32</v>
      </c>
    </row>
    <row r="707" spans="1:7" ht="12.75">
      <c r="A707" s="1">
        <v>582</v>
      </c>
      <c r="B707" s="1">
        <v>998</v>
      </c>
      <c r="C707" s="1">
        <v>2510416</v>
      </c>
      <c r="D707" s="1" t="s">
        <v>642</v>
      </c>
      <c r="E707" s="1">
        <v>601</v>
      </c>
      <c r="F707" s="1" t="s">
        <v>561</v>
      </c>
      <c r="G707" s="1">
        <v>32</v>
      </c>
    </row>
    <row r="708" spans="1:7" ht="12.75">
      <c r="A708" s="1">
        <v>583</v>
      </c>
      <c r="B708" s="1">
        <v>999</v>
      </c>
      <c r="C708" s="1">
        <v>2520911</v>
      </c>
      <c r="D708" s="1" t="s">
        <v>643</v>
      </c>
      <c r="E708" s="1">
        <v>601</v>
      </c>
      <c r="F708" s="1" t="s">
        <v>561</v>
      </c>
      <c r="G708" s="1">
        <v>32</v>
      </c>
    </row>
    <row r="709" spans="1:7" ht="12.75">
      <c r="A709" s="1">
        <v>585</v>
      </c>
      <c r="B709" s="1">
        <v>1001</v>
      </c>
      <c r="C709" s="1">
        <v>2511201</v>
      </c>
      <c r="D709" s="1" t="s">
        <v>644</v>
      </c>
      <c r="E709" s="1">
        <v>601</v>
      </c>
      <c r="F709" s="1" t="s">
        <v>561</v>
      </c>
      <c r="G709" s="1">
        <v>32</v>
      </c>
    </row>
    <row r="710" spans="1:7" ht="12.75">
      <c r="A710" s="1">
        <v>589</v>
      </c>
      <c r="B710" s="1">
        <v>554</v>
      </c>
      <c r="C710" s="1">
        <v>2540101</v>
      </c>
      <c r="D710" s="1" t="s">
        <v>278</v>
      </c>
      <c r="E710" s="1">
        <v>601</v>
      </c>
      <c r="F710" s="1" t="s">
        <v>561</v>
      </c>
      <c r="G710" s="1">
        <v>32</v>
      </c>
    </row>
    <row r="711" spans="1:7" ht="12.75">
      <c r="A711" s="1">
        <v>2168</v>
      </c>
      <c r="B711" s="1">
        <v>1074</v>
      </c>
      <c r="C711" s="1">
        <v>2521904</v>
      </c>
      <c r="D711" s="1" t="s">
        <v>645</v>
      </c>
      <c r="E711" s="1">
        <v>601</v>
      </c>
      <c r="F711" s="1" t="s">
        <v>561</v>
      </c>
      <c r="G711" s="1">
        <v>32</v>
      </c>
    </row>
    <row r="712" spans="1:7" ht="12.75">
      <c r="A712" s="1">
        <v>1306</v>
      </c>
      <c r="B712" s="1">
        <v>735</v>
      </c>
      <c r="C712" s="1">
        <v>3208010</v>
      </c>
      <c r="D712" s="1" t="s">
        <v>309</v>
      </c>
      <c r="E712" s="1">
        <v>601</v>
      </c>
      <c r="F712" s="1" t="s">
        <v>561</v>
      </c>
      <c r="G712" s="1">
        <v>32</v>
      </c>
    </row>
    <row r="713" spans="1:7" ht="12.75">
      <c r="A713" s="1">
        <v>1303</v>
      </c>
      <c r="B713" s="1">
        <v>367</v>
      </c>
      <c r="C713" s="1">
        <v>2510101</v>
      </c>
      <c r="D713" s="1" t="s">
        <v>646</v>
      </c>
      <c r="E713" s="1">
        <v>601</v>
      </c>
      <c r="F713" s="1" t="s">
        <v>561</v>
      </c>
      <c r="G713" s="1">
        <v>32</v>
      </c>
    </row>
    <row r="714" spans="1:7" ht="12.75">
      <c r="A714" s="1">
        <v>1305</v>
      </c>
      <c r="B714" s="1">
        <v>369</v>
      </c>
      <c r="C714" s="1">
        <v>2510103</v>
      </c>
      <c r="D714" s="1" t="s">
        <v>647</v>
      </c>
      <c r="E714" s="1">
        <v>601</v>
      </c>
      <c r="F714" s="1" t="s">
        <v>561</v>
      </c>
      <c r="G714" s="1">
        <v>32</v>
      </c>
    </row>
    <row r="715" spans="1:7" ht="12.75">
      <c r="A715" s="1">
        <v>1863</v>
      </c>
      <c r="B715" s="1">
        <v>471</v>
      </c>
      <c r="C715" s="1">
        <v>2520108</v>
      </c>
      <c r="D715" s="1" t="s">
        <v>602</v>
      </c>
      <c r="E715" s="1">
        <v>602</v>
      </c>
      <c r="F715" s="1" t="s">
        <v>1012</v>
      </c>
      <c r="G715" s="1">
        <v>60</v>
      </c>
    </row>
    <row r="716" spans="1:7" ht="12.75">
      <c r="A716" s="1">
        <v>1871</v>
      </c>
      <c r="B716" s="1">
        <v>419</v>
      </c>
      <c r="C716" s="1">
        <v>2510305</v>
      </c>
      <c r="D716" s="1" t="s">
        <v>591</v>
      </c>
      <c r="E716" s="1">
        <v>602</v>
      </c>
      <c r="F716" s="1" t="s">
        <v>1012</v>
      </c>
      <c r="G716" s="1">
        <v>60</v>
      </c>
    </row>
    <row r="717" spans="1:7" ht="12.75">
      <c r="A717" s="1">
        <v>1872</v>
      </c>
      <c r="B717" s="1">
        <v>420</v>
      </c>
      <c r="C717" s="1">
        <v>2510401</v>
      </c>
      <c r="D717" s="1" t="s">
        <v>592</v>
      </c>
      <c r="E717" s="1">
        <v>602</v>
      </c>
      <c r="F717" s="1" t="s">
        <v>1012</v>
      </c>
      <c r="G717" s="1">
        <v>60</v>
      </c>
    </row>
    <row r="718" spans="1:7" ht="12.75">
      <c r="A718" s="1">
        <v>1873</v>
      </c>
      <c r="B718" s="1">
        <v>421</v>
      </c>
      <c r="C718" s="1">
        <v>2510402</v>
      </c>
      <c r="D718" s="1" t="s">
        <v>593</v>
      </c>
      <c r="E718" s="1">
        <v>602</v>
      </c>
      <c r="F718" s="1" t="s">
        <v>1012</v>
      </c>
      <c r="G718" s="1">
        <v>60</v>
      </c>
    </row>
    <row r="719" spans="1:7" ht="12.75">
      <c r="A719" s="1">
        <v>1874</v>
      </c>
      <c r="B719" s="1">
        <v>422</v>
      </c>
      <c r="C719" s="1">
        <v>2510403</v>
      </c>
      <c r="D719" s="1" t="s">
        <v>594</v>
      </c>
      <c r="E719" s="1">
        <v>602</v>
      </c>
      <c r="F719" s="1" t="s">
        <v>1012</v>
      </c>
      <c r="G719" s="1">
        <v>60</v>
      </c>
    </row>
    <row r="720" spans="1:7" ht="12.75">
      <c r="A720" s="1">
        <v>1875</v>
      </c>
      <c r="B720" s="1">
        <v>423</v>
      </c>
      <c r="C720" s="1">
        <v>2510404</v>
      </c>
      <c r="D720" s="1" t="s">
        <v>595</v>
      </c>
      <c r="E720" s="1">
        <v>602</v>
      </c>
      <c r="F720" s="1" t="s">
        <v>1012</v>
      </c>
      <c r="G720" s="1">
        <v>60</v>
      </c>
    </row>
    <row r="721" spans="1:7" ht="12.75">
      <c r="A721" s="1">
        <v>1876</v>
      </c>
      <c r="B721" s="1">
        <v>424</v>
      </c>
      <c r="C721" s="1">
        <v>2510405</v>
      </c>
      <c r="D721" s="1" t="s">
        <v>596</v>
      </c>
      <c r="E721" s="1">
        <v>602</v>
      </c>
      <c r="F721" s="1" t="s">
        <v>1012</v>
      </c>
      <c r="G721" s="1">
        <v>60</v>
      </c>
    </row>
    <row r="722" spans="1:7" ht="12.75">
      <c r="A722" s="1">
        <v>1878</v>
      </c>
      <c r="B722" s="1">
        <v>368</v>
      </c>
      <c r="C722" s="1">
        <v>2510102</v>
      </c>
      <c r="D722" s="1" t="s">
        <v>604</v>
      </c>
      <c r="E722" s="1">
        <v>602</v>
      </c>
      <c r="F722" s="1" t="s">
        <v>1012</v>
      </c>
      <c r="G722" s="1">
        <v>60</v>
      </c>
    </row>
    <row r="723" spans="1:7" ht="12.75">
      <c r="A723" s="1">
        <v>1881</v>
      </c>
      <c r="B723" s="1">
        <v>371</v>
      </c>
      <c r="C723" s="1">
        <v>2510105</v>
      </c>
      <c r="D723" s="1" t="s">
        <v>563</v>
      </c>
      <c r="E723" s="1">
        <v>602</v>
      </c>
      <c r="F723" s="1" t="s">
        <v>1012</v>
      </c>
      <c r="G723" s="1">
        <v>60</v>
      </c>
    </row>
    <row r="724" spans="1:7" ht="12.75">
      <c r="A724" s="1">
        <v>1882</v>
      </c>
      <c r="B724" s="1">
        <v>372</v>
      </c>
      <c r="C724" s="1">
        <v>2510106</v>
      </c>
      <c r="D724" s="1" t="s">
        <v>564</v>
      </c>
      <c r="E724" s="1">
        <v>602</v>
      </c>
      <c r="F724" s="1" t="s">
        <v>1012</v>
      </c>
      <c r="G724" s="1">
        <v>60</v>
      </c>
    </row>
    <row r="725" spans="1:7" ht="12.75">
      <c r="A725" s="1">
        <v>1884</v>
      </c>
      <c r="B725" s="1">
        <v>374</v>
      </c>
      <c r="C725" s="1">
        <v>2510108</v>
      </c>
      <c r="D725" s="1" t="s">
        <v>565</v>
      </c>
      <c r="E725" s="1">
        <v>602</v>
      </c>
      <c r="F725" s="1" t="s">
        <v>1012</v>
      </c>
      <c r="G725" s="1">
        <v>60</v>
      </c>
    </row>
    <row r="726" spans="1:7" ht="12.75">
      <c r="A726" s="1">
        <v>1886</v>
      </c>
      <c r="B726" s="1">
        <v>376</v>
      </c>
      <c r="C726" s="1">
        <v>2510110</v>
      </c>
      <c r="D726" s="1" t="s">
        <v>566</v>
      </c>
      <c r="E726" s="1">
        <v>602</v>
      </c>
      <c r="F726" s="1" t="s">
        <v>1012</v>
      </c>
      <c r="G726" s="1">
        <v>60</v>
      </c>
    </row>
    <row r="727" spans="1:7" ht="12.75">
      <c r="A727" s="1">
        <v>1888</v>
      </c>
      <c r="B727" s="1">
        <v>378</v>
      </c>
      <c r="C727" s="1">
        <v>2510112</v>
      </c>
      <c r="D727" s="1" t="s">
        <v>567</v>
      </c>
      <c r="E727" s="1">
        <v>602</v>
      </c>
      <c r="F727" s="1" t="s">
        <v>1012</v>
      </c>
      <c r="G727" s="1">
        <v>60</v>
      </c>
    </row>
    <row r="728" spans="1:7" ht="12.75">
      <c r="A728" s="1">
        <v>1890</v>
      </c>
      <c r="B728" s="1">
        <v>380</v>
      </c>
      <c r="C728" s="1">
        <v>2510114</v>
      </c>
      <c r="D728" s="1" t="s">
        <v>568</v>
      </c>
      <c r="E728" s="1">
        <v>602</v>
      </c>
      <c r="F728" s="1" t="s">
        <v>1012</v>
      </c>
      <c r="G728" s="1">
        <v>60</v>
      </c>
    </row>
    <row r="729" spans="1:7" ht="12.75">
      <c r="A729" s="1">
        <v>1891</v>
      </c>
      <c r="B729" s="1">
        <v>382</v>
      </c>
      <c r="C729" s="1">
        <v>2510116</v>
      </c>
      <c r="D729" s="1" t="s">
        <v>569</v>
      </c>
      <c r="E729" s="1">
        <v>602</v>
      </c>
      <c r="F729" s="1" t="s">
        <v>1012</v>
      </c>
      <c r="G729" s="1">
        <v>60</v>
      </c>
    </row>
    <row r="730" spans="1:7" ht="12.75">
      <c r="A730" s="1">
        <v>1892</v>
      </c>
      <c r="B730" s="1">
        <v>383</v>
      </c>
      <c r="C730" s="1">
        <v>2510117</v>
      </c>
      <c r="D730" s="1" t="s">
        <v>570</v>
      </c>
      <c r="E730" s="1">
        <v>602</v>
      </c>
      <c r="F730" s="1" t="s">
        <v>1012</v>
      </c>
      <c r="G730" s="1">
        <v>60</v>
      </c>
    </row>
    <row r="731" spans="1:7" ht="12.75">
      <c r="A731" s="1">
        <v>1893</v>
      </c>
      <c r="B731" s="1">
        <v>384</v>
      </c>
      <c r="C731" s="1">
        <v>2510118</v>
      </c>
      <c r="D731" s="1" t="s">
        <v>571</v>
      </c>
      <c r="E731" s="1">
        <v>602</v>
      </c>
      <c r="F731" s="1" t="s">
        <v>1012</v>
      </c>
      <c r="G731" s="1">
        <v>60</v>
      </c>
    </row>
    <row r="732" spans="1:7" ht="12.75">
      <c r="A732" s="1">
        <v>1894</v>
      </c>
      <c r="B732" s="1">
        <v>385</v>
      </c>
      <c r="C732" s="1">
        <v>2510119</v>
      </c>
      <c r="D732" s="1" t="s">
        <v>572</v>
      </c>
      <c r="E732" s="1">
        <v>602</v>
      </c>
      <c r="F732" s="1" t="s">
        <v>1012</v>
      </c>
      <c r="G732" s="1">
        <v>60</v>
      </c>
    </row>
    <row r="733" spans="1:7" ht="12.75">
      <c r="A733" s="1">
        <v>1897</v>
      </c>
      <c r="B733" s="1">
        <v>388</v>
      </c>
      <c r="C733" s="1">
        <v>2510122</v>
      </c>
      <c r="D733" s="1" t="s">
        <v>573</v>
      </c>
      <c r="E733" s="1">
        <v>602</v>
      </c>
      <c r="F733" s="1" t="s">
        <v>1012</v>
      </c>
      <c r="G733" s="1">
        <v>60</v>
      </c>
    </row>
    <row r="734" spans="1:7" ht="12.75">
      <c r="A734" s="1">
        <v>1898</v>
      </c>
      <c r="B734" s="1">
        <v>390</v>
      </c>
      <c r="C734" s="1">
        <v>2510124</v>
      </c>
      <c r="D734" s="1" t="s">
        <v>575</v>
      </c>
      <c r="E734" s="1">
        <v>602</v>
      </c>
      <c r="F734" s="1" t="s">
        <v>1012</v>
      </c>
      <c r="G734" s="1">
        <v>60</v>
      </c>
    </row>
    <row r="735" spans="1:7" ht="12.75">
      <c r="A735" s="1">
        <v>1901</v>
      </c>
      <c r="B735" s="1">
        <v>393</v>
      </c>
      <c r="C735" s="1">
        <v>2510127</v>
      </c>
      <c r="D735" s="1" t="s">
        <v>576</v>
      </c>
      <c r="E735" s="1">
        <v>602</v>
      </c>
      <c r="F735" s="1" t="s">
        <v>1012</v>
      </c>
      <c r="G735" s="1">
        <v>60</v>
      </c>
    </row>
    <row r="736" spans="1:7" ht="12.75">
      <c r="A736" s="1">
        <v>1902</v>
      </c>
      <c r="B736" s="1">
        <v>401</v>
      </c>
      <c r="C736" s="1">
        <v>2510201</v>
      </c>
      <c r="D736" s="1" t="s">
        <v>579</v>
      </c>
      <c r="E736" s="1">
        <v>602</v>
      </c>
      <c r="F736" s="1" t="s">
        <v>1012</v>
      </c>
      <c r="G736" s="1">
        <v>60</v>
      </c>
    </row>
    <row r="737" spans="1:7" ht="12.75">
      <c r="A737" s="1">
        <v>1903</v>
      </c>
      <c r="B737" s="1">
        <v>402</v>
      </c>
      <c r="C737" s="1">
        <v>2510202</v>
      </c>
      <c r="D737" s="1" t="s">
        <v>650</v>
      </c>
      <c r="E737" s="1">
        <v>602</v>
      </c>
      <c r="F737" s="1" t="s">
        <v>1012</v>
      </c>
      <c r="G737" s="1">
        <v>60</v>
      </c>
    </row>
    <row r="738" spans="1:7" ht="12.75">
      <c r="A738" s="1">
        <v>1906</v>
      </c>
      <c r="B738" s="1">
        <v>405</v>
      </c>
      <c r="C738" s="1">
        <v>2510205</v>
      </c>
      <c r="D738" s="1" t="s">
        <v>580</v>
      </c>
      <c r="E738" s="1">
        <v>602</v>
      </c>
      <c r="F738" s="1" t="s">
        <v>1012</v>
      </c>
      <c r="G738" s="1">
        <v>60</v>
      </c>
    </row>
    <row r="739" spans="1:7" ht="12.75">
      <c r="A739" s="1">
        <v>1908</v>
      </c>
      <c r="B739" s="1">
        <v>407</v>
      </c>
      <c r="C739" s="1">
        <v>2510207</v>
      </c>
      <c r="D739" s="1" t="s">
        <v>581</v>
      </c>
      <c r="E739" s="1">
        <v>602</v>
      </c>
      <c r="F739" s="1" t="s">
        <v>1012</v>
      </c>
      <c r="G739" s="1">
        <v>60</v>
      </c>
    </row>
    <row r="740" spans="1:7" ht="12.75">
      <c r="A740" s="1">
        <v>1909</v>
      </c>
      <c r="B740" s="1">
        <v>408</v>
      </c>
      <c r="C740" s="1">
        <v>2510208</v>
      </c>
      <c r="D740" s="1" t="s">
        <v>582</v>
      </c>
      <c r="E740" s="1">
        <v>602</v>
      </c>
      <c r="F740" s="1" t="s">
        <v>1012</v>
      </c>
      <c r="G740" s="1">
        <v>60</v>
      </c>
    </row>
    <row r="741" spans="1:7" ht="12.75">
      <c r="A741" s="1">
        <v>1910</v>
      </c>
      <c r="B741" s="1">
        <v>409</v>
      </c>
      <c r="C741" s="1">
        <v>2510209</v>
      </c>
      <c r="D741" s="1" t="s">
        <v>583</v>
      </c>
      <c r="E741" s="1">
        <v>602</v>
      </c>
      <c r="F741" s="1" t="s">
        <v>1012</v>
      </c>
      <c r="G741" s="1">
        <v>60</v>
      </c>
    </row>
    <row r="742" spans="1:7" ht="12.75">
      <c r="A742" s="1">
        <v>1911</v>
      </c>
      <c r="B742" s="1">
        <v>413</v>
      </c>
      <c r="C742" s="1">
        <v>2510213</v>
      </c>
      <c r="D742" s="1" t="s">
        <v>587</v>
      </c>
      <c r="E742" s="1">
        <v>602</v>
      </c>
      <c r="F742" s="1" t="s">
        <v>1012</v>
      </c>
      <c r="G742" s="1">
        <v>60</v>
      </c>
    </row>
    <row r="743" spans="1:7" ht="12.75">
      <c r="A743" s="1">
        <v>1912</v>
      </c>
      <c r="B743" s="1">
        <v>414</v>
      </c>
      <c r="C743" s="1">
        <v>2510214</v>
      </c>
      <c r="D743" s="1" t="s">
        <v>588</v>
      </c>
      <c r="E743" s="1">
        <v>602</v>
      </c>
      <c r="F743" s="1" t="s">
        <v>1012</v>
      </c>
      <c r="G743" s="1">
        <v>60</v>
      </c>
    </row>
    <row r="744" spans="1:7" ht="12.75">
      <c r="A744" s="1">
        <v>1913</v>
      </c>
      <c r="B744" s="1">
        <v>415</v>
      </c>
      <c r="C744" s="1">
        <v>2510301</v>
      </c>
      <c r="D744" s="1" t="s">
        <v>589</v>
      </c>
      <c r="E744" s="1">
        <v>602</v>
      </c>
      <c r="F744" s="1" t="s">
        <v>1012</v>
      </c>
      <c r="G744" s="1">
        <v>60</v>
      </c>
    </row>
    <row r="745" spans="1:7" ht="12.75">
      <c r="A745" s="1">
        <v>1916</v>
      </c>
      <c r="B745" s="1">
        <v>459</v>
      </c>
      <c r="C745" s="1">
        <v>2510804</v>
      </c>
      <c r="D745" s="1" t="s">
        <v>663</v>
      </c>
      <c r="E745" s="1">
        <v>602</v>
      </c>
      <c r="F745" s="1" t="s">
        <v>1012</v>
      </c>
      <c r="G745" s="1">
        <v>60</v>
      </c>
    </row>
    <row r="746" spans="1:7" ht="12.75">
      <c r="A746" s="1">
        <v>1918</v>
      </c>
      <c r="B746" s="1">
        <v>1068</v>
      </c>
      <c r="C746" s="1">
        <v>2510417</v>
      </c>
      <c r="D746" s="1" t="s">
        <v>718</v>
      </c>
      <c r="E746" s="1">
        <v>602</v>
      </c>
      <c r="F746" s="1" t="s">
        <v>1012</v>
      </c>
      <c r="G746" s="1">
        <v>60</v>
      </c>
    </row>
    <row r="747" spans="1:7" ht="12.75">
      <c r="A747" s="1">
        <v>1919</v>
      </c>
      <c r="B747" s="1">
        <v>436</v>
      </c>
      <c r="C747" s="1">
        <v>2510602</v>
      </c>
      <c r="D747" s="1" t="s">
        <v>682</v>
      </c>
      <c r="E747" s="1">
        <v>602</v>
      </c>
      <c r="F747" s="1" t="s">
        <v>1012</v>
      </c>
      <c r="G747" s="1">
        <v>60</v>
      </c>
    </row>
    <row r="748" spans="1:7" ht="12.75">
      <c r="A748" s="1">
        <v>1920</v>
      </c>
      <c r="B748" s="1">
        <v>437</v>
      </c>
      <c r="C748" s="1">
        <v>2510603</v>
      </c>
      <c r="D748" s="1" t="s">
        <v>683</v>
      </c>
      <c r="E748" s="1">
        <v>602</v>
      </c>
      <c r="F748" s="1" t="s">
        <v>1012</v>
      </c>
      <c r="G748" s="1">
        <v>60</v>
      </c>
    </row>
    <row r="749" spans="1:7" ht="12.75">
      <c r="A749" s="1">
        <v>1924</v>
      </c>
      <c r="B749" s="1">
        <v>441</v>
      </c>
      <c r="C749" s="1">
        <v>2510607</v>
      </c>
      <c r="D749" s="1" t="s">
        <v>684</v>
      </c>
      <c r="E749" s="1">
        <v>602</v>
      </c>
      <c r="F749" s="1" t="s">
        <v>1012</v>
      </c>
      <c r="G749" s="1">
        <v>60</v>
      </c>
    </row>
    <row r="750" spans="1:7" ht="12.75">
      <c r="A750" s="1">
        <v>1927</v>
      </c>
      <c r="B750" s="1">
        <v>470</v>
      </c>
      <c r="C750" s="1">
        <v>2520107</v>
      </c>
      <c r="D750" s="1" t="s">
        <v>603</v>
      </c>
      <c r="E750" s="1">
        <v>602</v>
      </c>
      <c r="F750" s="1" t="s">
        <v>1012</v>
      </c>
      <c r="G750" s="1">
        <v>60</v>
      </c>
    </row>
    <row r="751" spans="1:7" ht="12.75">
      <c r="A751" s="1">
        <v>1932</v>
      </c>
      <c r="B751" s="1">
        <v>507</v>
      </c>
      <c r="C751" s="1">
        <v>2520906</v>
      </c>
      <c r="D751" s="1" t="s">
        <v>716</v>
      </c>
      <c r="E751" s="1">
        <v>602</v>
      </c>
      <c r="F751" s="1" t="s">
        <v>1012</v>
      </c>
      <c r="G751" s="1">
        <v>60</v>
      </c>
    </row>
    <row r="752" spans="1:7" ht="12.75">
      <c r="A752" s="1">
        <v>1933</v>
      </c>
      <c r="B752" s="1">
        <v>509</v>
      </c>
      <c r="C752" s="1">
        <v>2520908</v>
      </c>
      <c r="D752" s="1" t="s">
        <v>697</v>
      </c>
      <c r="E752" s="1">
        <v>602</v>
      </c>
      <c r="F752" s="1" t="s">
        <v>1012</v>
      </c>
      <c r="G752" s="1">
        <v>60</v>
      </c>
    </row>
    <row r="753" spans="1:7" ht="12.75">
      <c r="A753" s="1">
        <v>2012</v>
      </c>
      <c r="B753" s="1">
        <v>995</v>
      </c>
      <c r="C753" s="1">
        <v>2510413</v>
      </c>
      <c r="D753" s="1" t="s">
        <v>600</v>
      </c>
      <c r="E753" s="1">
        <v>602</v>
      </c>
      <c r="F753" s="1" t="s">
        <v>1012</v>
      </c>
      <c r="G753" s="1">
        <v>60</v>
      </c>
    </row>
    <row r="754" spans="1:7" ht="12.75">
      <c r="A754" s="1">
        <v>1864</v>
      </c>
      <c r="B754" s="1">
        <v>556</v>
      </c>
      <c r="C754" s="1">
        <v>2540103</v>
      </c>
      <c r="D754" s="1" t="s">
        <v>847</v>
      </c>
      <c r="E754" s="1">
        <v>602</v>
      </c>
      <c r="F754" s="1" t="s">
        <v>1012</v>
      </c>
      <c r="G754" s="1">
        <v>60</v>
      </c>
    </row>
    <row r="755" spans="1:7" ht="12.75">
      <c r="A755" s="1">
        <v>1865</v>
      </c>
      <c r="B755" s="1">
        <v>559</v>
      </c>
      <c r="C755" s="1">
        <v>2540106</v>
      </c>
      <c r="D755" s="1" t="s">
        <v>842</v>
      </c>
      <c r="E755" s="1">
        <v>602</v>
      </c>
      <c r="F755" s="1" t="s">
        <v>1012</v>
      </c>
      <c r="G755" s="1">
        <v>60</v>
      </c>
    </row>
    <row r="756" spans="1:7" ht="12.75">
      <c r="A756" s="1">
        <v>1866</v>
      </c>
      <c r="B756" s="1">
        <v>584</v>
      </c>
      <c r="C756" s="1">
        <v>2601005</v>
      </c>
      <c r="D756" s="1" t="s">
        <v>870</v>
      </c>
      <c r="E756" s="1">
        <v>602</v>
      </c>
      <c r="F756" s="1" t="s">
        <v>1012</v>
      </c>
      <c r="G756" s="1">
        <v>60</v>
      </c>
    </row>
    <row r="757" spans="1:7" ht="12.75">
      <c r="A757" s="1">
        <v>1867</v>
      </c>
      <c r="B757" s="1">
        <v>999</v>
      </c>
      <c r="C757" s="1">
        <v>2520911</v>
      </c>
      <c r="D757" s="1" t="s">
        <v>643</v>
      </c>
      <c r="E757" s="1">
        <v>602</v>
      </c>
      <c r="F757" s="1" t="s">
        <v>1012</v>
      </c>
      <c r="G757" s="1">
        <v>60</v>
      </c>
    </row>
    <row r="758" spans="1:7" ht="12.75">
      <c r="A758" s="1">
        <v>1868</v>
      </c>
      <c r="B758" s="1">
        <v>1175</v>
      </c>
      <c r="C758" s="1">
        <v>2511601</v>
      </c>
      <c r="D758" s="1" t="s">
        <v>1013</v>
      </c>
      <c r="E758" s="1">
        <v>602</v>
      </c>
      <c r="F758" s="1" t="s">
        <v>1012</v>
      </c>
      <c r="G758" s="1">
        <v>60</v>
      </c>
    </row>
    <row r="759" spans="1:7" ht="12.75">
      <c r="A759" s="1">
        <v>1869</v>
      </c>
      <c r="B759" s="1">
        <v>500</v>
      </c>
      <c r="C759" s="1">
        <v>2520801</v>
      </c>
      <c r="D759" s="1" t="s">
        <v>634</v>
      </c>
      <c r="E759" s="1">
        <v>602</v>
      </c>
      <c r="F759" s="1" t="s">
        <v>1012</v>
      </c>
      <c r="G759" s="1">
        <v>60</v>
      </c>
    </row>
    <row r="760" spans="1:7" ht="12.75">
      <c r="A760" s="1">
        <v>1870</v>
      </c>
      <c r="B760" s="1">
        <v>367</v>
      </c>
      <c r="C760" s="1">
        <v>2510101</v>
      </c>
      <c r="D760" s="1" t="s">
        <v>646</v>
      </c>
      <c r="E760" s="1">
        <v>602</v>
      </c>
      <c r="F760" s="1" t="s">
        <v>1012</v>
      </c>
      <c r="G760" s="1">
        <v>60</v>
      </c>
    </row>
    <row r="761" spans="1:7" ht="12.75">
      <c r="A761" s="1">
        <v>1877</v>
      </c>
      <c r="B761" s="1">
        <v>425</v>
      </c>
      <c r="C761" s="1">
        <v>2510406</v>
      </c>
      <c r="D761" s="1" t="s">
        <v>626</v>
      </c>
      <c r="E761" s="1">
        <v>602</v>
      </c>
      <c r="F761" s="1" t="s">
        <v>1012</v>
      </c>
      <c r="G761" s="1">
        <v>60</v>
      </c>
    </row>
    <row r="762" spans="1:7" ht="12.75">
      <c r="A762" s="1">
        <v>1879</v>
      </c>
      <c r="B762" s="1">
        <v>369</v>
      </c>
      <c r="C762" s="1">
        <v>2510103</v>
      </c>
      <c r="D762" s="1" t="s">
        <v>647</v>
      </c>
      <c r="E762" s="1">
        <v>602</v>
      </c>
      <c r="F762" s="1" t="s">
        <v>1012</v>
      </c>
      <c r="G762" s="1">
        <v>60</v>
      </c>
    </row>
    <row r="763" spans="1:7" ht="12.75">
      <c r="A763" s="1">
        <v>1880</v>
      </c>
      <c r="B763" s="1">
        <v>370</v>
      </c>
      <c r="C763" s="1">
        <v>2510104</v>
      </c>
      <c r="D763" s="1" t="s">
        <v>610</v>
      </c>
      <c r="E763" s="1">
        <v>602</v>
      </c>
      <c r="F763" s="1" t="s">
        <v>1012</v>
      </c>
      <c r="G763" s="1">
        <v>60</v>
      </c>
    </row>
    <row r="764" spans="1:7" ht="12.75">
      <c r="A764" s="1">
        <v>1883</v>
      </c>
      <c r="B764" s="1">
        <v>373</v>
      </c>
      <c r="C764" s="1">
        <v>2510107</v>
      </c>
      <c r="D764" s="1" t="s">
        <v>611</v>
      </c>
      <c r="E764" s="1">
        <v>602</v>
      </c>
      <c r="F764" s="1" t="s">
        <v>1012</v>
      </c>
      <c r="G764" s="1">
        <v>60</v>
      </c>
    </row>
    <row r="765" spans="1:7" ht="12.75">
      <c r="A765" s="1">
        <v>1885</v>
      </c>
      <c r="B765" s="1">
        <v>375</v>
      </c>
      <c r="C765" s="1">
        <v>2510109</v>
      </c>
      <c r="D765" s="1" t="s">
        <v>612</v>
      </c>
      <c r="E765" s="1">
        <v>602</v>
      </c>
      <c r="F765" s="1" t="s">
        <v>1012</v>
      </c>
      <c r="G765" s="1">
        <v>60</v>
      </c>
    </row>
    <row r="766" spans="1:7" ht="12.75">
      <c r="A766" s="1">
        <v>1887</v>
      </c>
      <c r="B766" s="1">
        <v>377</v>
      </c>
      <c r="C766" s="1">
        <v>2510111</v>
      </c>
      <c r="D766" s="1" t="s">
        <v>613</v>
      </c>
      <c r="E766" s="1">
        <v>602</v>
      </c>
      <c r="F766" s="1" t="s">
        <v>1012</v>
      </c>
      <c r="G766" s="1">
        <v>60</v>
      </c>
    </row>
    <row r="767" spans="1:7" ht="12.75">
      <c r="A767" s="1">
        <v>1889</v>
      </c>
      <c r="B767" s="1">
        <v>379</v>
      </c>
      <c r="C767" s="1">
        <v>2510113</v>
      </c>
      <c r="D767" s="1" t="s">
        <v>614</v>
      </c>
      <c r="E767" s="1">
        <v>602</v>
      </c>
      <c r="F767" s="1" t="s">
        <v>1012</v>
      </c>
      <c r="G767" s="1">
        <v>60</v>
      </c>
    </row>
    <row r="768" spans="1:7" ht="12.75">
      <c r="A768" s="1">
        <v>1895</v>
      </c>
      <c r="B768" s="1">
        <v>386</v>
      </c>
      <c r="C768" s="1">
        <v>2510120</v>
      </c>
      <c r="D768" s="1" t="s">
        <v>616</v>
      </c>
      <c r="E768" s="1">
        <v>602</v>
      </c>
      <c r="F768" s="1" t="s">
        <v>1012</v>
      </c>
      <c r="G768" s="1">
        <v>60</v>
      </c>
    </row>
    <row r="769" spans="1:7" ht="12.75">
      <c r="A769" s="1">
        <v>1896</v>
      </c>
      <c r="B769" s="1">
        <v>387</v>
      </c>
      <c r="C769" s="1">
        <v>2510121</v>
      </c>
      <c r="D769" s="1" t="s">
        <v>617</v>
      </c>
      <c r="E769" s="1">
        <v>602</v>
      </c>
      <c r="F769" s="1" t="s">
        <v>1012</v>
      </c>
      <c r="G769" s="1">
        <v>60</v>
      </c>
    </row>
    <row r="770" spans="1:7" ht="12.75">
      <c r="A770" s="1">
        <v>1899</v>
      </c>
      <c r="B770" s="1">
        <v>391</v>
      </c>
      <c r="C770" s="1">
        <v>2510125</v>
      </c>
      <c r="D770" s="1" t="s">
        <v>618</v>
      </c>
      <c r="E770" s="1">
        <v>602</v>
      </c>
      <c r="F770" s="1" t="s">
        <v>1012</v>
      </c>
      <c r="G770" s="1">
        <v>60</v>
      </c>
    </row>
    <row r="771" spans="1:7" ht="12.75">
      <c r="A771" s="1">
        <v>1900</v>
      </c>
      <c r="B771" s="1">
        <v>392</v>
      </c>
      <c r="C771" s="1">
        <v>2510126</v>
      </c>
      <c r="D771" s="1" t="s">
        <v>651</v>
      </c>
      <c r="E771" s="1">
        <v>602</v>
      </c>
      <c r="F771" s="1" t="s">
        <v>1012</v>
      </c>
      <c r="G771" s="1">
        <v>60</v>
      </c>
    </row>
    <row r="772" spans="1:7" ht="12.75">
      <c r="A772" s="1">
        <v>1904</v>
      </c>
      <c r="B772" s="1">
        <v>403</v>
      </c>
      <c r="C772" s="1">
        <v>2510203</v>
      </c>
      <c r="D772" s="1" t="s">
        <v>622</v>
      </c>
      <c r="E772" s="1">
        <v>602</v>
      </c>
      <c r="F772" s="1" t="s">
        <v>1012</v>
      </c>
      <c r="G772" s="1">
        <v>60</v>
      </c>
    </row>
    <row r="773" spans="1:7" ht="12.75">
      <c r="A773" s="1">
        <v>1905</v>
      </c>
      <c r="B773" s="1">
        <v>404</v>
      </c>
      <c r="C773" s="1">
        <v>2510204</v>
      </c>
      <c r="D773" s="1" t="s">
        <v>623</v>
      </c>
      <c r="E773" s="1">
        <v>602</v>
      </c>
      <c r="F773" s="1" t="s">
        <v>1012</v>
      </c>
      <c r="G773" s="1">
        <v>60</v>
      </c>
    </row>
    <row r="774" spans="1:7" ht="12.75">
      <c r="A774" s="1">
        <v>1907</v>
      </c>
      <c r="B774" s="1">
        <v>406</v>
      </c>
      <c r="C774" s="1">
        <v>2510206</v>
      </c>
      <c r="D774" s="1" t="s">
        <v>624</v>
      </c>
      <c r="E774" s="1">
        <v>602</v>
      </c>
      <c r="F774" s="1" t="s">
        <v>1012</v>
      </c>
      <c r="G774" s="1">
        <v>60</v>
      </c>
    </row>
    <row r="775" spans="1:7" ht="12.75">
      <c r="A775" s="1">
        <v>1914</v>
      </c>
      <c r="B775" s="1">
        <v>430</v>
      </c>
      <c r="C775" s="1">
        <v>2510411</v>
      </c>
      <c r="D775" s="1" t="s">
        <v>630</v>
      </c>
      <c r="E775" s="1">
        <v>602</v>
      </c>
      <c r="F775" s="1" t="s">
        <v>1012</v>
      </c>
      <c r="G775" s="1">
        <v>60</v>
      </c>
    </row>
    <row r="776" spans="1:7" ht="12.75">
      <c r="A776" s="1">
        <v>1915</v>
      </c>
      <c r="B776" s="1">
        <v>435</v>
      </c>
      <c r="C776" s="1">
        <v>2510601</v>
      </c>
      <c r="D776" s="1" t="s">
        <v>773</v>
      </c>
      <c r="E776" s="1">
        <v>602</v>
      </c>
      <c r="F776" s="1" t="s">
        <v>1012</v>
      </c>
      <c r="G776" s="1">
        <v>60</v>
      </c>
    </row>
    <row r="777" spans="1:7" ht="12.75">
      <c r="A777" s="1">
        <v>1917</v>
      </c>
      <c r="B777" s="1">
        <v>461</v>
      </c>
      <c r="C777" s="1">
        <v>2510806</v>
      </c>
      <c r="D777" s="1" t="s">
        <v>758</v>
      </c>
      <c r="E777" s="1">
        <v>602</v>
      </c>
      <c r="F777" s="1" t="s">
        <v>1012</v>
      </c>
      <c r="G777" s="1">
        <v>60</v>
      </c>
    </row>
    <row r="778" spans="1:7" ht="12.75">
      <c r="A778" s="1">
        <v>1921</v>
      </c>
      <c r="B778" s="1">
        <v>438</v>
      </c>
      <c r="C778" s="1">
        <v>2510604</v>
      </c>
      <c r="D778" s="1" t="s">
        <v>774</v>
      </c>
      <c r="E778" s="1">
        <v>602</v>
      </c>
      <c r="F778" s="1" t="s">
        <v>1012</v>
      </c>
      <c r="G778" s="1">
        <v>60</v>
      </c>
    </row>
    <row r="779" spans="1:7" ht="12.75">
      <c r="A779" s="1">
        <v>1922</v>
      </c>
      <c r="B779" s="1">
        <v>439</v>
      </c>
      <c r="C779" s="1">
        <v>2510605</v>
      </c>
      <c r="D779" s="1" t="s">
        <v>775</v>
      </c>
      <c r="E779" s="1">
        <v>602</v>
      </c>
      <c r="F779" s="1" t="s">
        <v>1012</v>
      </c>
      <c r="G779" s="1">
        <v>60</v>
      </c>
    </row>
    <row r="780" spans="1:7" ht="12.75">
      <c r="A780" s="1">
        <v>1923</v>
      </c>
      <c r="B780" s="1">
        <v>440</v>
      </c>
      <c r="C780" s="1">
        <v>2510606</v>
      </c>
      <c r="D780" s="1" t="s">
        <v>776</v>
      </c>
      <c r="E780" s="1">
        <v>602</v>
      </c>
      <c r="F780" s="1" t="s">
        <v>1012</v>
      </c>
      <c r="G780" s="1">
        <v>60</v>
      </c>
    </row>
    <row r="781" spans="1:7" ht="12.75">
      <c r="A781" s="1">
        <v>1925</v>
      </c>
      <c r="B781" s="1">
        <v>446</v>
      </c>
      <c r="C781" s="1">
        <v>2510612</v>
      </c>
      <c r="D781" s="1" t="s">
        <v>778</v>
      </c>
      <c r="E781" s="1">
        <v>602</v>
      </c>
      <c r="F781" s="1" t="s">
        <v>1012</v>
      </c>
      <c r="G781" s="1">
        <v>60</v>
      </c>
    </row>
    <row r="782" spans="1:7" ht="12.75">
      <c r="A782" s="1">
        <v>1926</v>
      </c>
      <c r="B782" s="1">
        <v>447</v>
      </c>
      <c r="C782" s="1">
        <v>2510613</v>
      </c>
      <c r="D782" s="1" t="s">
        <v>779</v>
      </c>
      <c r="E782" s="1">
        <v>602</v>
      </c>
      <c r="F782" s="1" t="s">
        <v>1012</v>
      </c>
      <c r="G782" s="1">
        <v>60</v>
      </c>
    </row>
    <row r="783" spans="1:7" ht="12.75">
      <c r="A783" s="1">
        <v>1929</v>
      </c>
      <c r="B783" s="1">
        <v>1023</v>
      </c>
      <c r="C783" s="1">
        <v>2520109</v>
      </c>
      <c r="D783" s="1" t="s">
        <v>770</v>
      </c>
      <c r="E783" s="1">
        <v>602</v>
      </c>
      <c r="F783" s="1" t="s">
        <v>1012</v>
      </c>
      <c r="G783" s="1">
        <v>60</v>
      </c>
    </row>
    <row r="784" spans="1:7" ht="12.75">
      <c r="A784" s="1">
        <v>1930</v>
      </c>
      <c r="B784" s="1">
        <v>482</v>
      </c>
      <c r="C784" s="1">
        <v>2520602</v>
      </c>
      <c r="D784" s="1" t="s">
        <v>763</v>
      </c>
      <c r="E784" s="1">
        <v>602</v>
      </c>
      <c r="F784" s="1" t="s">
        <v>1012</v>
      </c>
      <c r="G784" s="1">
        <v>60</v>
      </c>
    </row>
    <row r="785" spans="1:7" ht="12.75">
      <c r="A785" s="1">
        <v>1931</v>
      </c>
      <c r="B785" s="1">
        <v>504</v>
      </c>
      <c r="C785" s="1">
        <v>2520903</v>
      </c>
      <c r="D785" s="1" t="s">
        <v>784</v>
      </c>
      <c r="E785" s="1">
        <v>602</v>
      </c>
      <c r="F785" s="1" t="s">
        <v>1012</v>
      </c>
      <c r="G785" s="1">
        <v>60</v>
      </c>
    </row>
    <row r="786" spans="1:7" ht="12.75">
      <c r="A786" s="1">
        <v>1934</v>
      </c>
      <c r="B786" s="1">
        <v>1074</v>
      </c>
      <c r="C786" s="1">
        <v>2521904</v>
      </c>
      <c r="D786" s="1" t="s">
        <v>645</v>
      </c>
      <c r="E786" s="1">
        <v>602</v>
      </c>
      <c r="F786" s="1" t="s">
        <v>1012</v>
      </c>
      <c r="G786" s="1">
        <v>60</v>
      </c>
    </row>
    <row r="787" spans="1:7" ht="12.75">
      <c r="A787" s="1">
        <v>1935</v>
      </c>
      <c r="B787" s="1">
        <v>427</v>
      </c>
      <c r="C787" s="1">
        <v>2510408</v>
      </c>
      <c r="D787" s="1" t="s">
        <v>628</v>
      </c>
      <c r="E787" s="1">
        <v>602</v>
      </c>
      <c r="F787" s="1" t="s">
        <v>1012</v>
      </c>
      <c r="G787" s="1">
        <v>60</v>
      </c>
    </row>
    <row r="788" spans="1:7" ht="12.75">
      <c r="A788" s="1">
        <v>2013</v>
      </c>
      <c r="B788" s="1">
        <v>996</v>
      </c>
      <c r="C788" s="1">
        <v>2510414</v>
      </c>
      <c r="D788" s="1" t="s">
        <v>640</v>
      </c>
      <c r="E788" s="1">
        <v>602</v>
      </c>
      <c r="F788" s="1" t="s">
        <v>1012</v>
      </c>
      <c r="G788" s="1">
        <v>60</v>
      </c>
    </row>
    <row r="789" spans="1:7" ht="12.75">
      <c r="A789" s="1">
        <v>2014</v>
      </c>
      <c r="B789" s="1">
        <v>997</v>
      </c>
      <c r="C789" s="1">
        <v>2510415</v>
      </c>
      <c r="D789" s="1" t="s">
        <v>641</v>
      </c>
      <c r="E789" s="1">
        <v>602</v>
      </c>
      <c r="F789" s="1" t="s">
        <v>1012</v>
      </c>
      <c r="G789" s="1">
        <v>60</v>
      </c>
    </row>
    <row r="790" spans="1:7" ht="12.75">
      <c r="A790" s="1">
        <v>2015</v>
      </c>
      <c r="B790" s="1">
        <v>998</v>
      </c>
      <c r="C790" s="1">
        <v>2510416</v>
      </c>
      <c r="D790" s="1" t="s">
        <v>642</v>
      </c>
      <c r="E790" s="1">
        <v>602</v>
      </c>
      <c r="F790" s="1" t="s">
        <v>1012</v>
      </c>
      <c r="G790" s="1">
        <v>60</v>
      </c>
    </row>
    <row r="791" spans="1:7" ht="12.75">
      <c r="A791" s="1">
        <v>595</v>
      </c>
      <c r="B791" s="1">
        <v>372</v>
      </c>
      <c r="C791" s="1">
        <v>2510106</v>
      </c>
      <c r="D791" s="1" t="s">
        <v>564</v>
      </c>
      <c r="E791" s="1">
        <v>611</v>
      </c>
      <c r="F791" s="1" t="s">
        <v>648</v>
      </c>
      <c r="G791" s="1">
        <v>33</v>
      </c>
    </row>
    <row r="792" spans="1:7" ht="12.75">
      <c r="A792" s="1">
        <v>597</v>
      </c>
      <c r="B792" s="1">
        <v>374</v>
      </c>
      <c r="C792" s="1">
        <v>2510108</v>
      </c>
      <c r="D792" s="1" t="s">
        <v>565</v>
      </c>
      <c r="E792" s="1">
        <v>611</v>
      </c>
      <c r="F792" s="1" t="s">
        <v>648</v>
      </c>
      <c r="G792" s="1">
        <v>33</v>
      </c>
    </row>
    <row r="793" spans="1:7" ht="12.75">
      <c r="A793" s="1">
        <v>599</v>
      </c>
      <c r="B793" s="1">
        <v>376</v>
      </c>
      <c r="C793" s="1">
        <v>2510110</v>
      </c>
      <c r="D793" s="1" t="s">
        <v>566</v>
      </c>
      <c r="E793" s="1">
        <v>611</v>
      </c>
      <c r="F793" s="1" t="s">
        <v>648</v>
      </c>
      <c r="G793" s="1">
        <v>33</v>
      </c>
    </row>
    <row r="794" spans="1:7" ht="12.75">
      <c r="A794" s="1">
        <v>601</v>
      </c>
      <c r="B794" s="1">
        <v>378</v>
      </c>
      <c r="C794" s="1">
        <v>2510112</v>
      </c>
      <c r="D794" s="1" t="s">
        <v>567</v>
      </c>
      <c r="E794" s="1">
        <v>611</v>
      </c>
      <c r="F794" s="1" t="s">
        <v>648</v>
      </c>
      <c r="G794" s="1">
        <v>33</v>
      </c>
    </row>
    <row r="795" spans="1:7" ht="12.75">
      <c r="A795" s="1">
        <v>603</v>
      </c>
      <c r="B795" s="1">
        <v>380</v>
      </c>
      <c r="C795" s="1">
        <v>2510114</v>
      </c>
      <c r="D795" s="1" t="s">
        <v>568</v>
      </c>
      <c r="E795" s="1">
        <v>611</v>
      </c>
      <c r="F795" s="1" t="s">
        <v>648</v>
      </c>
      <c r="G795" s="1">
        <v>33</v>
      </c>
    </row>
    <row r="796" spans="1:7" ht="12.75">
      <c r="A796" s="1">
        <v>605</v>
      </c>
      <c r="B796" s="1">
        <v>382</v>
      </c>
      <c r="C796" s="1">
        <v>2510116</v>
      </c>
      <c r="D796" s="1" t="s">
        <v>569</v>
      </c>
      <c r="E796" s="1">
        <v>611</v>
      </c>
      <c r="F796" s="1" t="s">
        <v>648</v>
      </c>
      <c r="G796" s="1">
        <v>33</v>
      </c>
    </row>
    <row r="797" spans="1:7" ht="12.75">
      <c r="A797" s="1">
        <v>606</v>
      </c>
      <c r="B797" s="1">
        <v>383</v>
      </c>
      <c r="C797" s="1">
        <v>2510117</v>
      </c>
      <c r="D797" s="1" t="s">
        <v>570</v>
      </c>
      <c r="E797" s="1">
        <v>611</v>
      </c>
      <c r="F797" s="1" t="s">
        <v>648</v>
      </c>
      <c r="G797" s="1">
        <v>33</v>
      </c>
    </row>
    <row r="798" spans="1:7" ht="12.75">
      <c r="A798" s="1">
        <v>607</v>
      </c>
      <c r="B798" s="1">
        <v>384</v>
      </c>
      <c r="C798" s="1">
        <v>2510118</v>
      </c>
      <c r="D798" s="1" t="s">
        <v>571</v>
      </c>
      <c r="E798" s="1">
        <v>611</v>
      </c>
      <c r="F798" s="1" t="s">
        <v>648</v>
      </c>
      <c r="G798" s="1">
        <v>33</v>
      </c>
    </row>
    <row r="799" spans="1:7" ht="12.75">
      <c r="A799" s="1">
        <v>611</v>
      </c>
      <c r="B799" s="1">
        <v>388</v>
      </c>
      <c r="C799" s="1">
        <v>2510122</v>
      </c>
      <c r="D799" s="1" t="s">
        <v>573</v>
      </c>
      <c r="E799" s="1">
        <v>611</v>
      </c>
      <c r="F799" s="1" t="s">
        <v>648</v>
      </c>
      <c r="G799" s="1">
        <v>33</v>
      </c>
    </row>
    <row r="800" spans="1:7" ht="12.75">
      <c r="A800" s="1">
        <v>612</v>
      </c>
      <c r="B800" s="1">
        <v>389</v>
      </c>
      <c r="C800" s="1">
        <v>2510123</v>
      </c>
      <c r="D800" s="1" t="s">
        <v>574</v>
      </c>
      <c r="E800" s="1">
        <v>611</v>
      </c>
      <c r="F800" s="1" t="s">
        <v>648</v>
      </c>
      <c r="G800" s="1">
        <v>33</v>
      </c>
    </row>
    <row r="801" spans="1:7" ht="12.75">
      <c r="A801" s="1">
        <v>613</v>
      </c>
      <c r="B801" s="1">
        <v>390</v>
      </c>
      <c r="C801" s="1">
        <v>2510124</v>
      </c>
      <c r="D801" s="1" t="s">
        <v>575</v>
      </c>
      <c r="E801" s="1">
        <v>611</v>
      </c>
      <c r="F801" s="1" t="s">
        <v>648</v>
      </c>
      <c r="G801" s="1">
        <v>33</v>
      </c>
    </row>
    <row r="802" spans="1:7" ht="12.75">
      <c r="A802" s="1">
        <v>616</v>
      </c>
      <c r="B802" s="1">
        <v>393</v>
      </c>
      <c r="C802" s="1">
        <v>2510127</v>
      </c>
      <c r="D802" s="1" t="s">
        <v>576</v>
      </c>
      <c r="E802" s="1">
        <v>611</v>
      </c>
      <c r="F802" s="1" t="s">
        <v>648</v>
      </c>
      <c r="G802" s="1">
        <v>33</v>
      </c>
    </row>
    <row r="803" spans="1:7" ht="12.75">
      <c r="A803" s="1">
        <v>618</v>
      </c>
      <c r="B803" s="1">
        <v>395</v>
      </c>
      <c r="C803" s="1">
        <v>2510129</v>
      </c>
      <c r="D803" s="1" t="s">
        <v>577</v>
      </c>
      <c r="E803" s="1">
        <v>611</v>
      </c>
      <c r="F803" s="1" t="s">
        <v>648</v>
      </c>
      <c r="G803" s="1">
        <v>33</v>
      </c>
    </row>
    <row r="804" spans="1:7" ht="12.75">
      <c r="A804" s="1">
        <v>619</v>
      </c>
      <c r="B804" s="1">
        <v>396</v>
      </c>
      <c r="C804" s="1">
        <v>2510130</v>
      </c>
      <c r="D804" s="1" t="s">
        <v>649</v>
      </c>
      <c r="E804" s="1">
        <v>611</v>
      </c>
      <c r="F804" s="1" t="s">
        <v>648</v>
      </c>
      <c r="G804" s="1">
        <v>33</v>
      </c>
    </row>
    <row r="805" spans="1:7" ht="12.75">
      <c r="A805" s="1">
        <v>624</v>
      </c>
      <c r="B805" s="1">
        <v>401</v>
      </c>
      <c r="C805" s="1">
        <v>2510201</v>
      </c>
      <c r="D805" s="1" t="s">
        <v>579</v>
      </c>
      <c r="E805" s="1">
        <v>611</v>
      </c>
      <c r="F805" s="1" t="s">
        <v>648</v>
      </c>
      <c r="G805" s="1">
        <v>33</v>
      </c>
    </row>
    <row r="806" spans="1:7" ht="12.75">
      <c r="A806" s="1">
        <v>625</v>
      </c>
      <c r="B806" s="1">
        <v>402</v>
      </c>
      <c r="C806" s="1">
        <v>2510202</v>
      </c>
      <c r="D806" s="1" t="s">
        <v>650</v>
      </c>
      <c r="E806" s="1">
        <v>611</v>
      </c>
      <c r="F806" s="1" t="s">
        <v>648</v>
      </c>
      <c r="G806" s="1">
        <v>33</v>
      </c>
    </row>
    <row r="807" spans="1:7" ht="12.75">
      <c r="A807" s="1">
        <v>628</v>
      </c>
      <c r="B807" s="1">
        <v>405</v>
      </c>
      <c r="C807" s="1">
        <v>2510205</v>
      </c>
      <c r="D807" s="1" t="s">
        <v>580</v>
      </c>
      <c r="E807" s="1">
        <v>611</v>
      </c>
      <c r="F807" s="1" t="s">
        <v>648</v>
      </c>
      <c r="G807" s="1">
        <v>33</v>
      </c>
    </row>
    <row r="808" spans="1:7" ht="12.75">
      <c r="A808" s="1">
        <v>630</v>
      </c>
      <c r="B808" s="1">
        <v>407</v>
      </c>
      <c r="C808" s="1">
        <v>2510207</v>
      </c>
      <c r="D808" s="1" t="s">
        <v>581</v>
      </c>
      <c r="E808" s="1">
        <v>611</v>
      </c>
      <c r="F808" s="1" t="s">
        <v>648</v>
      </c>
      <c r="G808" s="1">
        <v>33</v>
      </c>
    </row>
    <row r="809" spans="1:7" ht="12.75">
      <c r="A809" s="1">
        <v>631</v>
      </c>
      <c r="B809" s="1">
        <v>408</v>
      </c>
      <c r="C809" s="1">
        <v>2510208</v>
      </c>
      <c r="D809" s="1" t="s">
        <v>582</v>
      </c>
      <c r="E809" s="1">
        <v>611</v>
      </c>
      <c r="F809" s="1" t="s">
        <v>648</v>
      </c>
      <c r="G809" s="1">
        <v>33</v>
      </c>
    </row>
    <row r="810" spans="1:7" ht="12.75">
      <c r="A810" s="1">
        <v>632</v>
      </c>
      <c r="B810" s="1">
        <v>409</v>
      </c>
      <c r="C810" s="1">
        <v>2510209</v>
      </c>
      <c r="D810" s="1" t="s">
        <v>583</v>
      </c>
      <c r="E810" s="1">
        <v>611</v>
      </c>
      <c r="F810" s="1" t="s">
        <v>648</v>
      </c>
      <c r="G810" s="1">
        <v>33</v>
      </c>
    </row>
    <row r="811" spans="1:7" ht="12.75">
      <c r="A811" s="1">
        <v>633</v>
      </c>
      <c r="B811" s="1">
        <v>410</v>
      </c>
      <c r="C811" s="1">
        <v>2510210</v>
      </c>
      <c r="D811" s="1" t="s">
        <v>584</v>
      </c>
      <c r="E811" s="1">
        <v>611</v>
      </c>
      <c r="F811" s="1" t="s">
        <v>648</v>
      </c>
      <c r="G811" s="1">
        <v>33</v>
      </c>
    </row>
    <row r="812" spans="1:7" ht="12.75">
      <c r="A812" s="1">
        <v>634</v>
      </c>
      <c r="B812" s="1">
        <v>411</v>
      </c>
      <c r="C812" s="1">
        <v>2510211</v>
      </c>
      <c r="D812" s="1" t="s">
        <v>585</v>
      </c>
      <c r="E812" s="1">
        <v>611</v>
      </c>
      <c r="F812" s="1" t="s">
        <v>648</v>
      </c>
      <c r="G812" s="1">
        <v>33</v>
      </c>
    </row>
    <row r="813" spans="1:7" ht="12.75">
      <c r="A813" s="1">
        <v>636</v>
      </c>
      <c r="B813" s="1">
        <v>413</v>
      </c>
      <c r="C813" s="1">
        <v>2510213</v>
      </c>
      <c r="D813" s="1" t="s">
        <v>587</v>
      </c>
      <c r="E813" s="1">
        <v>611</v>
      </c>
      <c r="F813" s="1" t="s">
        <v>648</v>
      </c>
      <c r="G813" s="1">
        <v>33</v>
      </c>
    </row>
    <row r="814" spans="1:7" ht="12.75">
      <c r="A814" s="1">
        <v>637</v>
      </c>
      <c r="B814" s="1">
        <v>414</v>
      </c>
      <c r="C814" s="1">
        <v>2510214</v>
      </c>
      <c r="D814" s="1" t="s">
        <v>588</v>
      </c>
      <c r="E814" s="1">
        <v>611</v>
      </c>
      <c r="F814" s="1" t="s">
        <v>648</v>
      </c>
      <c r="G814" s="1">
        <v>33</v>
      </c>
    </row>
    <row r="815" spans="1:7" ht="12.75">
      <c r="A815" s="1">
        <v>638</v>
      </c>
      <c r="B815" s="1">
        <v>415</v>
      </c>
      <c r="C815" s="1">
        <v>2510301</v>
      </c>
      <c r="D815" s="1" t="s">
        <v>589</v>
      </c>
      <c r="E815" s="1">
        <v>611</v>
      </c>
      <c r="F815" s="1" t="s">
        <v>648</v>
      </c>
      <c r="G815" s="1">
        <v>33</v>
      </c>
    </row>
    <row r="816" spans="1:7" ht="12.75">
      <c r="A816" s="1">
        <v>640</v>
      </c>
      <c r="B816" s="1">
        <v>417</v>
      </c>
      <c r="C816" s="1">
        <v>2510303</v>
      </c>
      <c r="D816" s="1" t="s">
        <v>590</v>
      </c>
      <c r="E816" s="1">
        <v>611</v>
      </c>
      <c r="F816" s="1" t="s">
        <v>648</v>
      </c>
      <c r="G816" s="1">
        <v>33</v>
      </c>
    </row>
    <row r="817" spans="1:7" ht="12.75">
      <c r="A817" s="1">
        <v>642</v>
      </c>
      <c r="B817" s="1">
        <v>419</v>
      </c>
      <c r="C817" s="1">
        <v>2510305</v>
      </c>
      <c r="D817" s="1" t="s">
        <v>591</v>
      </c>
      <c r="E817" s="1">
        <v>611</v>
      </c>
      <c r="F817" s="1" t="s">
        <v>648</v>
      </c>
      <c r="G817" s="1">
        <v>33</v>
      </c>
    </row>
    <row r="818" spans="1:7" ht="12.75">
      <c r="A818" s="1">
        <v>643</v>
      </c>
      <c r="B818" s="1">
        <v>420</v>
      </c>
      <c r="C818" s="1">
        <v>2510401</v>
      </c>
      <c r="D818" s="1" t="s">
        <v>592</v>
      </c>
      <c r="E818" s="1">
        <v>611</v>
      </c>
      <c r="F818" s="1" t="s">
        <v>648</v>
      </c>
      <c r="G818" s="1">
        <v>33</v>
      </c>
    </row>
    <row r="819" spans="1:7" ht="12.75">
      <c r="A819" s="1">
        <v>644</v>
      </c>
      <c r="B819" s="1">
        <v>421</v>
      </c>
      <c r="C819" s="1">
        <v>2510402</v>
      </c>
      <c r="D819" s="1" t="s">
        <v>593</v>
      </c>
      <c r="E819" s="1">
        <v>611</v>
      </c>
      <c r="F819" s="1" t="s">
        <v>648</v>
      </c>
      <c r="G819" s="1">
        <v>33</v>
      </c>
    </row>
    <row r="820" spans="1:7" ht="12.75">
      <c r="A820" s="1">
        <v>645</v>
      </c>
      <c r="B820" s="1">
        <v>422</v>
      </c>
      <c r="C820" s="1">
        <v>2510403</v>
      </c>
      <c r="D820" s="1" t="s">
        <v>594</v>
      </c>
      <c r="E820" s="1">
        <v>611</v>
      </c>
      <c r="F820" s="1" t="s">
        <v>648</v>
      </c>
      <c r="G820" s="1">
        <v>33</v>
      </c>
    </row>
    <row r="821" spans="1:7" ht="12.75">
      <c r="A821" s="1">
        <v>646</v>
      </c>
      <c r="B821" s="1">
        <v>423</v>
      </c>
      <c r="C821" s="1">
        <v>2510404</v>
      </c>
      <c r="D821" s="1" t="s">
        <v>595</v>
      </c>
      <c r="E821" s="1">
        <v>611</v>
      </c>
      <c r="F821" s="1" t="s">
        <v>648</v>
      </c>
      <c r="G821" s="1">
        <v>33</v>
      </c>
    </row>
    <row r="822" spans="1:7" ht="12.75">
      <c r="A822" s="1">
        <v>647</v>
      </c>
      <c r="B822" s="1">
        <v>424</v>
      </c>
      <c r="C822" s="1">
        <v>2510405</v>
      </c>
      <c r="D822" s="1" t="s">
        <v>596</v>
      </c>
      <c r="E822" s="1">
        <v>611</v>
      </c>
      <c r="F822" s="1" t="s">
        <v>648</v>
      </c>
      <c r="G822" s="1">
        <v>33</v>
      </c>
    </row>
    <row r="823" spans="1:7" ht="12.75">
      <c r="A823" s="1">
        <v>652</v>
      </c>
      <c r="B823" s="1">
        <v>429</v>
      </c>
      <c r="C823" s="1">
        <v>2510410</v>
      </c>
      <c r="D823" s="1" t="s">
        <v>597</v>
      </c>
      <c r="E823" s="1">
        <v>611</v>
      </c>
      <c r="F823" s="1" t="s">
        <v>648</v>
      </c>
      <c r="G823" s="1">
        <v>33</v>
      </c>
    </row>
    <row r="824" spans="1:7" ht="12.75">
      <c r="A824" s="1">
        <v>654</v>
      </c>
      <c r="B824" s="1">
        <v>431</v>
      </c>
      <c r="C824" s="1">
        <v>2510412</v>
      </c>
      <c r="D824" s="1" t="s">
        <v>598</v>
      </c>
      <c r="E824" s="1">
        <v>611</v>
      </c>
      <c r="F824" s="1" t="s">
        <v>648</v>
      </c>
      <c r="G824" s="1">
        <v>33</v>
      </c>
    </row>
    <row r="825" spans="1:7" ht="12.75">
      <c r="A825" s="1">
        <v>655</v>
      </c>
      <c r="B825" s="1">
        <v>454</v>
      </c>
      <c r="C825" s="1">
        <v>2510705</v>
      </c>
      <c r="D825" s="1" t="s">
        <v>599</v>
      </c>
      <c r="E825" s="1">
        <v>611</v>
      </c>
      <c r="F825" s="1" t="s">
        <v>648</v>
      </c>
      <c r="G825" s="1">
        <v>33</v>
      </c>
    </row>
    <row r="826" spans="1:7" ht="12.75">
      <c r="A826" s="1">
        <v>662</v>
      </c>
      <c r="B826" s="1">
        <v>990</v>
      </c>
      <c r="C826" s="1">
        <v>2510139</v>
      </c>
      <c r="D826" s="1" t="s">
        <v>560</v>
      </c>
      <c r="E826" s="1">
        <v>611</v>
      </c>
      <c r="F826" s="1" t="s">
        <v>648</v>
      </c>
      <c r="G826" s="1">
        <v>33</v>
      </c>
    </row>
    <row r="827" spans="1:7" ht="12.75">
      <c r="A827" s="1">
        <v>667</v>
      </c>
      <c r="B827" s="1">
        <v>995</v>
      </c>
      <c r="C827" s="1">
        <v>2510413</v>
      </c>
      <c r="D827" s="1" t="s">
        <v>600</v>
      </c>
      <c r="E827" s="1">
        <v>611</v>
      </c>
      <c r="F827" s="1" t="s">
        <v>648</v>
      </c>
      <c r="G827" s="1">
        <v>33</v>
      </c>
    </row>
    <row r="828" spans="1:7" ht="12.75">
      <c r="A828" s="1">
        <v>672</v>
      </c>
      <c r="B828" s="1">
        <v>1000</v>
      </c>
      <c r="C828" s="1">
        <v>2511101</v>
      </c>
      <c r="D828" s="1" t="s">
        <v>562</v>
      </c>
      <c r="E828" s="1">
        <v>611</v>
      </c>
      <c r="F828" s="1" t="s">
        <v>648</v>
      </c>
      <c r="G828" s="1">
        <v>33</v>
      </c>
    </row>
    <row r="829" spans="1:7" ht="12.75">
      <c r="A829" s="1">
        <v>675</v>
      </c>
      <c r="B829" s="1">
        <v>462</v>
      </c>
      <c r="C829" s="1">
        <v>2510901</v>
      </c>
      <c r="D829" s="1" t="s">
        <v>601</v>
      </c>
      <c r="E829" s="1">
        <v>611</v>
      </c>
      <c r="F829" s="1" t="s">
        <v>648</v>
      </c>
      <c r="G829" s="1">
        <v>33</v>
      </c>
    </row>
    <row r="830" spans="1:7" ht="12.75">
      <c r="A830" s="1">
        <v>676</v>
      </c>
      <c r="B830" s="1">
        <v>471</v>
      </c>
      <c r="C830" s="1">
        <v>2520108</v>
      </c>
      <c r="D830" s="1" t="s">
        <v>602</v>
      </c>
      <c r="E830" s="1">
        <v>611</v>
      </c>
      <c r="F830" s="1" t="s">
        <v>648</v>
      </c>
      <c r="G830" s="1">
        <v>33</v>
      </c>
    </row>
    <row r="831" spans="1:7" ht="12.75">
      <c r="A831" s="1">
        <v>2170</v>
      </c>
      <c r="B831" s="1">
        <v>371</v>
      </c>
      <c r="C831" s="1">
        <v>2510105</v>
      </c>
      <c r="D831" s="1" t="s">
        <v>563</v>
      </c>
      <c r="E831" s="1">
        <v>611</v>
      </c>
      <c r="F831" s="1" t="s">
        <v>648</v>
      </c>
      <c r="G831" s="1">
        <v>33</v>
      </c>
    </row>
    <row r="832" spans="1:7" ht="12.75">
      <c r="A832" s="1">
        <v>2181</v>
      </c>
      <c r="B832" s="1">
        <v>385</v>
      </c>
      <c r="C832" s="1">
        <v>2510119</v>
      </c>
      <c r="D832" s="1" t="s">
        <v>572</v>
      </c>
      <c r="E832" s="1">
        <v>611</v>
      </c>
      <c r="F832" s="1" t="s">
        <v>648</v>
      </c>
      <c r="G832" s="1">
        <v>33</v>
      </c>
    </row>
    <row r="833" spans="1:7" ht="12.75">
      <c r="A833" s="1">
        <v>2185</v>
      </c>
      <c r="B833" s="1">
        <v>397</v>
      </c>
      <c r="C833" s="1">
        <v>2510131</v>
      </c>
      <c r="D833" s="1" t="s">
        <v>578</v>
      </c>
      <c r="E833" s="1">
        <v>611</v>
      </c>
      <c r="F833" s="1" t="s">
        <v>648</v>
      </c>
      <c r="G833" s="1">
        <v>33</v>
      </c>
    </row>
    <row r="834" spans="1:7" ht="12.75">
      <c r="A834" s="1">
        <v>2189</v>
      </c>
      <c r="B834" s="1">
        <v>412</v>
      </c>
      <c r="C834" s="1">
        <v>2510212</v>
      </c>
      <c r="D834" s="1" t="s">
        <v>586</v>
      </c>
      <c r="E834" s="1">
        <v>611</v>
      </c>
      <c r="F834" s="1" t="s">
        <v>648</v>
      </c>
      <c r="G834" s="1">
        <v>33</v>
      </c>
    </row>
    <row r="835" spans="1:7" ht="12.75">
      <c r="A835" s="1">
        <v>1125</v>
      </c>
      <c r="B835" s="1">
        <v>911</v>
      </c>
      <c r="C835" s="1">
        <v>4301002</v>
      </c>
      <c r="D835" s="1" t="s">
        <v>605</v>
      </c>
      <c r="E835" s="1">
        <v>611</v>
      </c>
      <c r="F835" s="1" t="s">
        <v>648</v>
      </c>
      <c r="G835" s="1">
        <v>33</v>
      </c>
    </row>
    <row r="836" spans="1:7" ht="12.75">
      <c r="A836" s="1">
        <v>1652</v>
      </c>
      <c r="B836" s="1">
        <v>368</v>
      </c>
      <c r="C836" s="1">
        <v>2510102</v>
      </c>
      <c r="D836" s="1" t="s">
        <v>604</v>
      </c>
      <c r="E836" s="1">
        <v>611</v>
      </c>
      <c r="F836" s="1" t="s">
        <v>648</v>
      </c>
      <c r="G836" s="1">
        <v>33</v>
      </c>
    </row>
    <row r="837" spans="1:7" ht="12.75">
      <c r="A837" s="1">
        <v>2374</v>
      </c>
      <c r="B837" s="1">
        <v>298</v>
      </c>
      <c r="C837" s="1">
        <v>2206001</v>
      </c>
      <c r="D837" s="1" t="s">
        <v>448</v>
      </c>
      <c r="E837" s="1">
        <v>611</v>
      </c>
      <c r="F837" s="1" t="s">
        <v>648</v>
      </c>
      <c r="G837" s="1">
        <v>33</v>
      </c>
    </row>
    <row r="838" spans="1:7" ht="12.75">
      <c r="A838" s="1">
        <v>598</v>
      </c>
      <c r="B838" s="1">
        <v>375</v>
      </c>
      <c r="C838" s="1">
        <v>2510109</v>
      </c>
      <c r="D838" s="1" t="s">
        <v>612</v>
      </c>
      <c r="E838" s="1">
        <v>611</v>
      </c>
      <c r="F838" s="1" t="s">
        <v>648</v>
      </c>
      <c r="G838" s="1">
        <v>33</v>
      </c>
    </row>
    <row r="839" spans="1:7" ht="12.75">
      <c r="A839" s="1">
        <v>602</v>
      </c>
      <c r="B839" s="1">
        <v>379</v>
      </c>
      <c r="C839" s="1">
        <v>2510113</v>
      </c>
      <c r="D839" s="1" t="s">
        <v>614</v>
      </c>
      <c r="E839" s="1">
        <v>611</v>
      </c>
      <c r="F839" s="1" t="s">
        <v>648</v>
      </c>
      <c r="G839" s="1">
        <v>33</v>
      </c>
    </row>
    <row r="840" spans="1:7" ht="12.75">
      <c r="A840" s="1">
        <v>609</v>
      </c>
      <c r="B840" s="1">
        <v>386</v>
      </c>
      <c r="C840" s="1">
        <v>2510120</v>
      </c>
      <c r="D840" s="1" t="s">
        <v>616</v>
      </c>
      <c r="E840" s="1">
        <v>611</v>
      </c>
      <c r="F840" s="1" t="s">
        <v>648</v>
      </c>
      <c r="G840" s="1">
        <v>33</v>
      </c>
    </row>
    <row r="841" spans="1:7" ht="12.75">
      <c r="A841" s="1">
        <v>610</v>
      </c>
      <c r="B841" s="1">
        <v>387</v>
      </c>
      <c r="C841" s="1">
        <v>2510121</v>
      </c>
      <c r="D841" s="1" t="s">
        <v>617</v>
      </c>
      <c r="E841" s="1">
        <v>611</v>
      </c>
      <c r="F841" s="1" t="s">
        <v>648</v>
      </c>
      <c r="G841" s="1">
        <v>33</v>
      </c>
    </row>
    <row r="842" spans="1:7" ht="12.75">
      <c r="A842" s="1">
        <v>614</v>
      </c>
      <c r="B842" s="1">
        <v>391</v>
      </c>
      <c r="C842" s="1">
        <v>2510125</v>
      </c>
      <c r="D842" s="1" t="s">
        <v>618</v>
      </c>
      <c r="E842" s="1">
        <v>611</v>
      </c>
      <c r="F842" s="1" t="s">
        <v>648</v>
      </c>
      <c r="G842" s="1">
        <v>33</v>
      </c>
    </row>
    <row r="843" spans="1:7" ht="12.75">
      <c r="A843" s="1">
        <v>615</v>
      </c>
      <c r="B843" s="1">
        <v>392</v>
      </c>
      <c r="C843" s="1">
        <v>2510126</v>
      </c>
      <c r="D843" s="1" t="s">
        <v>651</v>
      </c>
      <c r="E843" s="1">
        <v>611</v>
      </c>
      <c r="F843" s="1" t="s">
        <v>648</v>
      </c>
      <c r="G843" s="1">
        <v>33</v>
      </c>
    </row>
    <row r="844" spans="1:7" ht="12.75">
      <c r="A844" s="1">
        <v>617</v>
      </c>
      <c r="B844" s="1">
        <v>394</v>
      </c>
      <c r="C844" s="1">
        <v>2510128</v>
      </c>
      <c r="D844" s="1" t="s">
        <v>619</v>
      </c>
      <c r="E844" s="1">
        <v>611</v>
      </c>
      <c r="F844" s="1" t="s">
        <v>648</v>
      </c>
      <c r="G844" s="1">
        <v>33</v>
      </c>
    </row>
    <row r="845" spans="1:7" ht="12.75">
      <c r="A845" s="1">
        <v>622</v>
      </c>
      <c r="B845" s="1">
        <v>399</v>
      </c>
      <c r="C845" s="1">
        <v>2510133</v>
      </c>
      <c r="D845" s="1" t="s">
        <v>620</v>
      </c>
      <c r="E845" s="1">
        <v>611</v>
      </c>
      <c r="F845" s="1" t="s">
        <v>648</v>
      </c>
      <c r="G845" s="1">
        <v>33</v>
      </c>
    </row>
    <row r="846" spans="1:7" ht="12.75">
      <c r="A846" s="1">
        <v>623</v>
      </c>
      <c r="B846" s="1">
        <v>400</v>
      </c>
      <c r="C846" s="1">
        <v>2510134</v>
      </c>
      <c r="D846" s="1" t="s">
        <v>621</v>
      </c>
      <c r="E846" s="1">
        <v>611</v>
      </c>
      <c r="F846" s="1" t="s">
        <v>648</v>
      </c>
      <c r="G846" s="1">
        <v>33</v>
      </c>
    </row>
    <row r="847" spans="1:7" ht="12.75">
      <c r="A847" s="1">
        <v>626</v>
      </c>
      <c r="B847" s="1">
        <v>403</v>
      </c>
      <c r="C847" s="1">
        <v>2510203</v>
      </c>
      <c r="D847" s="1" t="s">
        <v>622</v>
      </c>
      <c r="E847" s="1">
        <v>611</v>
      </c>
      <c r="F847" s="1" t="s">
        <v>648</v>
      </c>
      <c r="G847" s="1">
        <v>33</v>
      </c>
    </row>
    <row r="848" spans="1:7" ht="12.75">
      <c r="A848" s="1">
        <v>627</v>
      </c>
      <c r="B848" s="1">
        <v>404</v>
      </c>
      <c r="C848" s="1">
        <v>2510204</v>
      </c>
      <c r="D848" s="1" t="s">
        <v>623</v>
      </c>
      <c r="E848" s="1">
        <v>611</v>
      </c>
      <c r="F848" s="1" t="s">
        <v>648</v>
      </c>
      <c r="G848" s="1">
        <v>33</v>
      </c>
    </row>
    <row r="849" spans="1:7" ht="12.75">
      <c r="A849" s="1">
        <v>629</v>
      </c>
      <c r="B849" s="1">
        <v>406</v>
      </c>
      <c r="C849" s="1">
        <v>2510206</v>
      </c>
      <c r="D849" s="1" t="s">
        <v>624</v>
      </c>
      <c r="E849" s="1">
        <v>611</v>
      </c>
      <c r="F849" s="1" t="s">
        <v>648</v>
      </c>
      <c r="G849" s="1">
        <v>33</v>
      </c>
    </row>
    <row r="850" spans="1:7" ht="12.75">
      <c r="A850" s="1">
        <v>639</v>
      </c>
      <c r="B850" s="1">
        <v>416</v>
      </c>
      <c r="C850" s="1">
        <v>2510302</v>
      </c>
      <c r="D850" s="1" t="s">
        <v>607</v>
      </c>
      <c r="E850" s="1">
        <v>611</v>
      </c>
      <c r="F850" s="1" t="s">
        <v>648</v>
      </c>
      <c r="G850" s="1">
        <v>33</v>
      </c>
    </row>
    <row r="851" spans="1:7" ht="12.75">
      <c r="A851" s="1">
        <v>648</v>
      </c>
      <c r="B851" s="1">
        <v>425</v>
      </c>
      <c r="C851" s="1">
        <v>2510406</v>
      </c>
      <c r="D851" s="1" t="s">
        <v>626</v>
      </c>
      <c r="E851" s="1">
        <v>611</v>
      </c>
      <c r="F851" s="1" t="s">
        <v>648</v>
      </c>
      <c r="G851" s="1">
        <v>33</v>
      </c>
    </row>
    <row r="852" spans="1:7" ht="12.75">
      <c r="A852" s="1">
        <v>649</v>
      </c>
      <c r="B852" s="1">
        <v>426</v>
      </c>
      <c r="C852" s="1">
        <v>2510407</v>
      </c>
      <c r="D852" s="1" t="s">
        <v>627</v>
      </c>
      <c r="E852" s="1">
        <v>611</v>
      </c>
      <c r="F852" s="1" t="s">
        <v>648</v>
      </c>
      <c r="G852" s="1">
        <v>33</v>
      </c>
    </row>
    <row r="853" spans="1:7" ht="12.75">
      <c r="A853" s="1">
        <v>650</v>
      </c>
      <c r="B853" s="1">
        <v>427</v>
      </c>
      <c r="C853" s="1">
        <v>2510408</v>
      </c>
      <c r="D853" s="1" t="s">
        <v>628</v>
      </c>
      <c r="E853" s="1">
        <v>611</v>
      </c>
      <c r="F853" s="1" t="s">
        <v>648</v>
      </c>
      <c r="G853" s="1">
        <v>33</v>
      </c>
    </row>
    <row r="854" spans="1:7" ht="12.75">
      <c r="A854" s="1">
        <v>651</v>
      </c>
      <c r="B854" s="1">
        <v>428</v>
      </c>
      <c r="C854" s="1">
        <v>2510409</v>
      </c>
      <c r="D854" s="1" t="s">
        <v>629</v>
      </c>
      <c r="E854" s="1">
        <v>611</v>
      </c>
      <c r="F854" s="1" t="s">
        <v>648</v>
      </c>
      <c r="G854" s="1">
        <v>33</v>
      </c>
    </row>
    <row r="855" spans="1:7" ht="12.75">
      <c r="A855" s="1">
        <v>653</v>
      </c>
      <c r="B855" s="1">
        <v>430</v>
      </c>
      <c r="C855" s="1">
        <v>2510411</v>
      </c>
      <c r="D855" s="1" t="s">
        <v>630</v>
      </c>
      <c r="E855" s="1">
        <v>611</v>
      </c>
      <c r="F855" s="1" t="s">
        <v>648</v>
      </c>
      <c r="G855" s="1">
        <v>33</v>
      </c>
    </row>
    <row r="856" spans="1:7" ht="12.75">
      <c r="A856" s="1">
        <v>656</v>
      </c>
      <c r="B856" s="1">
        <v>455</v>
      </c>
      <c r="C856" s="1">
        <v>2510706</v>
      </c>
      <c r="D856" s="1" t="s">
        <v>631</v>
      </c>
      <c r="E856" s="1">
        <v>611</v>
      </c>
      <c r="F856" s="1" t="s">
        <v>648</v>
      </c>
      <c r="G856" s="1">
        <v>33</v>
      </c>
    </row>
    <row r="857" spans="1:7" ht="12.75">
      <c r="A857" s="1">
        <v>658</v>
      </c>
      <c r="B857" s="1">
        <v>473</v>
      </c>
      <c r="C857" s="1">
        <v>2520202</v>
      </c>
      <c r="D857" s="1" t="s">
        <v>632</v>
      </c>
      <c r="E857" s="1">
        <v>611</v>
      </c>
      <c r="F857" s="1" t="s">
        <v>648</v>
      </c>
      <c r="G857" s="1">
        <v>33</v>
      </c>
    </row>
    <row r="858" spans="1:7" ht="12.75">
      <c r="A858" s="1">
        <v>659</v>
      </c>
      <c r="B858" s="1">
        <v>498</v>
      </c>
      <c r="C858" s="1">
        <v>2520701</v>
      </c>
      <c r="D858" s="1" t="s">
        <v>633</v>
      </c>
      <c r="E858" s="1">
        <v>611</v>
      </c>
      <c r="F858" s="1" t="s">
        <v>648</v>
      </c>
      <c r="G858" s="1">
        <v>33</v>
      </c>
    </row>
    <row r="859" spans="1:7" ht="12.75">
      <c r="A859" s="1">
        <v>660</v>
      </c>
      <c r="B859" s="1">
        <v>500</v>
      </c>
      <c r="C859" s="1">
        <v>2520801</v>
      </c>
      <c r="D859" s="1" t="s">
        <v>634</v>
      </c>
      <c r="E859" s="1">
        <v>611</v>
      </c>
      <c r="F859" s="1" t="s">
        <v>648</v>
      </c>
      <c r="G859" s="1">
        <v>33</v>
      </c>
    </row>
    <row r="860" spans="1:7" ht="12.75">
      <c r="A860" s="1">
        <v>661</v>
      </c>
      <c r="B860" s="1">
        <v>527</v>
      </c>
      <c r="C860" s="1">
        <v>2521901</v>
      </c>
      <c r="D860" s="1" t="s">
        <v>635</v>
      </c>
      <c r="E860" s="1">
        <v>611</v>
      </c>
      <c r="F860" s="1" t="s">
        <v>648</v>
      </c>
      <c r="G860" s="1">
        <v>33</v>
      </c>
    </row>
    <row r="861" spans="1:7" ht="12.75">
      <c r="A861" s="1">
        <v>663</v>
      </c>
      <c r="B861" s="1">
        <v>991</v>
      </c>
      <c r="C861" s="1">
        <v>2510135</v>
      </c>
      <c r="D861" s="1" t="s">
        <v>636</v>
      </c>
      <c r="E861" s="1">
        <v>611</v>
      </c>
      <c r="F861" s="1" t="s">
        <v>648</v>
      </c>
      <c r="G861" s="1">
        <v>33</v>
      </c>
    </row>
    <row r="862" spans="1:7" ht="12.75">
      <c r="A862" s="1">
        <v>664</v>
      </c>
      <c r="B862" s="1">
        <v>992</v>
      </c>
      <c r="C862" s="1">
        <v>2510136</v>
      </c>
      <c r="D862" s="1" t="s">
        <v>637</v>
      </c>
      <c r="E862" s="1">
        <v>611</v>
      </c>
      <c r="F862" s="1" t="s">
        <v>648</v>
      </c>
      <c r="G862" s="1">
        <v>33</v>
      </c>
    </row>
    <row r="863" spans="1:7" ht="12.75">
      <c r="A863" s="1">
        <v>665</v>
      </c>
      <c r="B863" s="1">
        <v>993</v>
      </c>
      <c r="C863" s="1">
        <v>2510137</v>
      </c>
      <c r="D863" s="1" t="s">
        <v>638</v>
      </c>
      <c r="E863" s="1">
        <v>611</v>
      </c>
      <c r="F863" s="1" t="s">
        <v>648</v>
      </c>
      <c r="G863" s="1">
        <v>33</v>
      </c>
    </row>
    <row r="864" spans="1:7" ht="12.75">
      <c r="A864" s="1">
        <v>666</v>
      </c>
      <c r="B864" s="1">
        <v>994</v>
      </c>
      <c r="C864" s="1">
        <v>2510138</v>
      </c>
      <c r="D864" s="1" t="s">
        <v>639</v>
      </c>
      <c r="E864" s="1">
        <v>611</v>
      </c>
      <c r="F864" s="1" t="s">
        <v>648</v>
      </c>
      <c r="G864" s="1">
        <v>33</v>
      </c>
    </row>
    <row r="865" spans="1:7" ht="12.75">
      <c r="A865" s="1">
        <v>668</v>
      </c>
      <c r="B865" s="1">
        <v>996</v>
      </c>
      <c r="C865" s="1">
        <v>2510414</v>
      </c>
      <c r="D865" s="1" t="s">
        <v>640</v>
      </c>
      <c r="E865" s="1">
        <v>611</v>
      </c>
      <c r="F865" s="1" t="s">
        <v>648</v>
      </c>
      <c r="G865" s="1">
        <v>33</v>
      </c>
    </row>
    <row r="866" spans="1:7" ht="12.75">
      <c r="A866" s="1">
        <v>669</v>
      </c>
      <c r="B866" s="1">
        <v>997</v>
      </c>
      <c r="C866" s="1">
        <v>2510415</v>
      </c>
      <c r="D866" s="1" t="s">
        <v>641</v>
      </c>
      <c r="E866" s="1">
        <v>611</v>
      </c>
      <c r="F866" s="1" t="s">
        <v>648</v>
      </c>
      <c r="G866" s="1">
        <v>33</v>
      </c>
    </row>
    <row r="867" spans="1:7" ht="12.75">
      <c r="A867" s="1">
        <v>670</v>
      </c>
      <c r="B867" s="1">
        <v>998</v>
      </c>
      <c r="C867" s="1">
        <v>2510416</v>
      </c>
      <c r="D867" s="1" t="s">
        <v>642</v>
      </c>
      <c r="E867" s="1">
        <v>611</v>
      </c>
      <c r="F867" s="1" t="s">
        <v>648</v>
      </c>
      <c r="G867" s="1">
        <v>33</v>
      </c>
    </row>
    <row r="868" spans="1:7" ht="12.75">
      <c r="A868" s="1">
        <v>677</v>
      </c>
      <c r="B868" s="1">
        <v>554</v>
      </c>
      <c r="C868" s="1">
        <v>2540101</v>
      </c>
      <c r="D868" s="1" t="s">
        <v>278</v>
      </c>
      <c r="E868" s="1">
        <v>611</v>
      </c>
      <c r="F868" s="1" t="s">
        <v>648</v>
      </c>
      <c r="G868" s="1">
        <v>33</v>
      </c>
    </row>
    <row r="869" spans="1:7" ht="12.75">
      <c r="A869" s="1">
        <v>2169</v>
      </c>
      <c r="B869" s="1">
        <v>370</v>
      </c>
      <c r="C869" s="1">
        <v>2510104</v>
      </c>
      <c r="D869" s="1" t="s">
        <v>610</v>
      </c>
      <c r="E869" s="1">
        <v>611</v>
      </c>
      <c r="F869" s="1" t="s">
        <v>648</v>
      </c>
      <c r="G869" s="1">
        <v>33</v>
      </c>
    </row>
    <row r="870" spans="1:7" ht="12.75">
      <c r="A870" s="1">
        <v>2172</v>
      </c>
      <c r="B870" s="1">
        <v>373</v>
      </c>
      <c r="C870" s="1">
        <v>2510107</v>
      </c>
      <c r="D870" s="1" t="s">
        <v>611</v>
      </c>
      <c r="E870" s="1">
        <v>611</v>
      </c>
      <c r="F870" s="1" t="s">
        <v>648</v>
      </c>
      <c r="G870" s="1">
        <v>33</v>
      </c>
    </row>
    <row r="871" spans="1:7" ht="12.75">
      <c r="A871" s="1">
        <v>2176</v>
      </c>
      <c r="B871" s="1">
        <v>377</v>
      </c>
      <c r="C871" s="1">
        <v>2510111</v>
      </c>
      <c r="D871" s="1" t="s">
        <v>613</v>
      </c>
      <c r="E871" s="1">
        <v>611</v>
      </c>
      <c r="F871" s="1" t="s">
        <v>648</v>
      </c>
      <c r="G871" s="1">
        <v>33</v>
      </c>
    </row>
    <row r="872" spans="1:7" ht="12.75">
      <c r="A872" s="1">
        <v>2180</v>
      </c>
      <c r="B872" s="1">
        <v>381</v>
      </c>
      <c r="C872" s="1">
        <v>2510115</v>
      </c>
      <c r="D872" s="1" t="s">
        <v>615</v>
      </c>
      <c r="E872" s="1">
        <v>611</v>
      </c>
      <c r="F872" s="1" t="s">
        <v>648</v>
      </c>
      <c r="G872" s="1">
        <v>33</v>
      </c>
    </row>
    <row r="873" spans="1:7" ht="12.75">
      <c r="A873" s="1">
        <v>2186</v>
      </c>
      <c r="B873" s="1">
        <v>398</v>
      </c>
      <c r="C873" s="1">
        <v>2510132</v>
      </c>
      <c r="D873" s="1" t="s">
        <v>606</v>
      </c>
      <c r="E873" s="1">
        <v>611</v>
      </c>
      <c r="F873" s="1" t="s">
        <v>648</v>
      </c>
      <c r="G873" s="1">
        <v>33</v>
      </c>
    </row>
    <row r="874" spans="1:7" ht="12.75">
      <c r="A874" s="1">
        <v>2192</v>
      </c>
      <c r="B874" s="1">
        <v>418</v>
      </c>
      <c r="C874" s="1">
        <v>2510304</v>
      </c>
      <c r="D874" s="1" t="s">
        <v>625</v>
      </c>
      <c r="E874" s="1">
        <v>611</v>
      </c>
      <c r="F874" s="1" t="s">
        <v>648</v>
      </c>
      <c r="G874" s="1">
        <v>33</v>
      </c>
    </row>
    <row r="875" spans="1:7" ht="12.75">
      <c r="A875" s="1">
        <v>2195</v>
      </c>
      <c r="B875" s="1">
        <v>463</v>
      </c>
      <c r="C875" s="1">
        <v>2511001</v>
      </c>
      <c r="D875" s="1" t="s">
        <v>608</v>
      </c>
      <c r="E875" s="1">
        <v>611</v>
      </c>
      <c r="F875" s="1" t="s">
        <v>648</v>
      </c>
      <c r="G875" s="1">
        <v>33</v>
      </c>
    </row>
    <row r="876" spans="1:7" ht="12.75">
      <c r="A876" s="1">
        <v>2198</v>
      </c>
      <c r="B876" s="1">
        <v>999</v>
      </c>
      <c r="C876" s="1">
        <v>2520911</v>
      </c>
      <c r="D876" s="1" t="s">
        <v>643</v>
      </c>
      <c r="E876" s="1">
        <v>611</v>
      </c>
      <c r="F876" s="1" t="s">
        <v>648</v>
      </c>
      <c r="G876" s="1">
        <v>33</v>
      </c>
    </row>
    <row r="877" spans="1:7" ht="12.75">
      <c r="A877" s="1">
        <v>2200</v>
      </c>
      <c r="B877" s="1">
        <v>1001</v>
      </c>
      <c r="C877" s="1">
        <v>2511201</v>
      </c>
      <c r="D877" s="1" t="s">
        <v>644</v>
      </c>
      <c r="E877" s="1">
        <v>611</v>
      </c>
      <c r="F877" s="1" t="s">
        <v>648</v>
      </c>
      <c r="G877" s="1">
        <v>33</v>
      </c>
    </row>
    <row r="878" spans="1:7" ht="12.75">
      <c r="A878" s="1">
        <v>2201</v>
      </c>
      <c r="B878" s="1">
        <v>1002</v>
      </c>
      <c r="C878" s="1">
        <v>2511301</v>
      </c>
      <c r="D878" s="1" t="s">
        <v>609</v>
      </c>
      <c r="E878" s="1">
        <v>611</v>
      </c>
      <c r="F878" s="1" t="s">
        <v>648</v>
      </c>
      <c r="G878" s="1">
        <v>33</v>
      </c>
    </row>
    <row r="879" spans="1:7" ht="12.75">
      <c r="A879" s="1">
        <v>2204</v>
      </c>
      <c r="B879" s="1">
        <v>1002</v>
      </c>
      <c r="C879" s="1">
        <v>2511301</v>
      </c>
      <c r="D879" s="1" t="s">
        <v>609</v>
      </c>
      <c r="E879" s="1">
        <v>611</v>
      </c>
      <c r="F879" s="1" t="s">
        <v>648</v>
      </c>
      <c r="G879" s="1">
        <v>33</v>
      </c>
    </row>
    <row r="880" spans="1:7" ht="12.75">
      <c r="A880" s="1">
        <v>1651</v>
      </c>
      <c r="B880" s="1">
        <v>367</v>
      </c>
      <c r="C880" s="1">
        <v>2510101</v>
      </c>
      <c r="D880" s="1" t="s">
        <v>646</v>
      </c>
      <c r="E880" s="1">
        <v>611</v>
      </c>
      <c r="F880" s="1" t="s">
        <v>648</v>
      </c>
      <c r="G880" s="1">
        <v>33</v>
      </c>
    </row>
    <row r="881" spans="1:7" ht="12.75">
      <c r="A881" s="1">
        <v>1653</v>
      </c>
      <c r="B881" s="1">
        <v>369</v>
      </c>
      <c r="C881" s="1">
        <v>2510103</v>
      </c>
      <c r="D881" s="1" t="s">
        <v>647</v>
      </c>
      <c r="E881" s="1">
        <v>611</v>
      </c>
      <c r="F881" s="1" t="s">
        <v>648</v>
      </c>
      <c r="G881" s="1">
        <v>33</v>
      </c>
    </row>
    <row r="882" spans="1:7" ht="12.75">
      <c r="A882" s="1">
        <v>1936</v>
      </c>
      <c r="B882" s="1">
        <v>449</v>
      </c>
      <c r="C882" s="1">
        <v>2510615</v>
      </c>
      <c r="D882" s="1" t="s">
        <v>689</v>
      </c>
      <c r="E882" s="1">
        <v>612</v>
      </c>
      <c r="F882" s="1" t="s">
        <v>1014</v>
      </c>
      <c r="G882" s="1">
        <v>61</v>
      </c>
    </row>
    <row r="883" spans="1:7" ht="12.75">
      <c r="A883" s="1">
        <v>1937</v>
      </c>
      <c r="B883" s="1">
        <v>580</v>
      </c>
      <c r="C883" s="1">
        <v>2601001</v>
      </c>
      <c r="D883" s="1" t="s">
        <v>864</v>
      </c>
      <c r="E883" s="1">
        <v>612</v>
      </c>
      <c r="F883" s="1" t="s">
        <v>1014</v>
      </c>
      <c r="G883" s="1">
        <v>61</v>
      </c>
    </row>
    <row r="884" spans="1:7" ht="12.75">
      <c r="A884" s="1">
        <v>1938</v>
      </c>
      <c r="B884" s="1">
        <v>581</v>
      </c>
      <c r="C884" s="1">
        <v>2601002</v>
      </c>
      <c r="D884" s="1" t="s">
        <v>866</v>
      </c>
      <c r="E884" s="1">
        <v>612</v>
      </c>
      <c r="F884" s="1" t="s">
        <v>1014</v>
      </c>
      <c r="G884" s="1">
        <v>61</v>
      </c>
    </row>
    <row r="885" spans="1:7" ht="12.75">
      <c r="A885" s="1">
        <v>1942</v>
      </c>
      <c r="B885" s="1">
        <v>419</v>
      </c>
      <c r="C885" s="1">
        <v>2510305</v>
      </c>
      <c r="D885" s="1" t="s">
        <v>591</v>
      </c>
      <c r="E885" s="1">
        <v>612</v>
      </c>
      <c r="F885" s="1" t="s">
        <v>1014</v>
      </c>
      <c r="G885" s="1">
        <v>61</v>
      </c>
    </row>
    <row r="886" spans="1:7" ht="12.75">
      <c r="A886" s="1">
        <v>1943</v>
      </c>
      <c r="B886" s="1">
        <v>420</v>
      </c>
      <c r="C886" s="1">
        <v>2510401</v>
      </c>
      <c r="D886" s="1" t="s">
        <v>592</v>
      </c>
      <c r="E886" s="1">
        <v>612</v>
      </c>
      <c r="F886" s="1" t="s">
        <v>1014</v>
      </c>
      <c r="G886" s="1">
        <v>61</v>
      </c>
    </row>
    <row r="887" spans="1:7" ht="12.75">
      <c r="A887" s="1">
        <v>1944</v>
      </c>
      <c r="B887" s="1">
        <v>421</v>
      </c>
      <c r="C887" s="1">
        <v>2510402</v>
      </c>
      <c r="D887" s="1" t="s">
        <v>593</v>
      </c>
      <c r="E887" s="1">
        <v>612</v>
      </c>
      <c r="F887" s="1" t="s">
        <v>1014</v>
      </c>
      <c r="G887" s="1">
        <v>61</v>
      </c>
    </row>
    <row r="888" spans="1:7" ht="12.75">
      <c r="A888" s="1">
        <v>1945</v>
      </c>
      <c r="B888" s="1">
        <v>422</v>
      </c>
      <c r="C888" s="1">
        <v>2510403</v>
      </c>
      <c r="D888" s="1" t="s">
        <v>594</v>
      </c>
      <c r="E888" s="1">
        <v>612</v>
      </c>
      <c r="F888" s="1" t="s">
        <v>1014</v>
      </c>
      <c r="G888" s="1">
        <v>61</v>
      </c>
    </row>
    <row r="889" spans="1:7" ht="12.75">
      <c r="A889" s="1">
        <v>1946</v>
      </c>
      <c r="B889" s="1">
        <v>423</v>
      </c>
      <c r="C889" s="1">
        <v>2510404</v>
      </c>
      <c r="D889" s="1" t="s">
        <v>595</v>
      </c>
      <c r="E889" s="1">
        <v>612</v>
      </c>
      <c r="F889" s="1" t="s">
        <v>1014</v>
      </c>
      <c r="G889" s="1">
        <v>61</v>
      </c>
    </row>
    <row r="890" spans="1:7" ht="12.75">
      <c r="A890" s="1">
        <v>1947</v>
      </c>
      <c r="B890" s="1">
        <v>424</v>
      </c>
      <c r="C890" s="1">
        <v>2510405</v>
      </c>
      <c r="D890" s="1" t="s">
        <v>596</v>
      </c>
      <c r="E890" s="1">
        <v>612</v>
      </c>
      <c r="F890" s="1" t="s">
        <v>1014</v>
      </c>
      <c r="G890" s="1">
        <v>61</v>
      </c>
    </row>
    <row r="891" spans="1:7" ht="12.75">
      <c r="A891" s="1">
        <v>1949</v>
      </c>
      <c r="B891" s="1">
        <v>368</v>
      </c>
      <c r="C891" s="1">
        <v>2510102</v>
      </c>
      <c r="D891" s="1" t="s">
        <v>604</v>
      </c>
      <c r="E891" s="1">
        <v>612</v>
      </c>
      <c r="F891" s="1" t="s">
        <v>1014</v>
      </c>
      <c r="G891" s="1">
        <v>61</v>
      </c>
    </row>
    <row r="892" spans="1:7" ht="12.75">
      <c r="A892" s="1">
        <v>1952</v>
      </c>
      <c r="B892" s="1">
        <v>371</v>
      </c>
      <c r="C892" s="1">
        <v>2510105</v>
      </c>
      <c r="D892" s="1" t="s">
        <v>563</v>
      </c>
      <c r="E892" s="1">
        <v>612</v>
      </c>
      <c r="F892" s="1" t="s">
        <v>1014</v>
      </c>
      <c r="G892" s="1">
        <v>61</v>
      </c>
    </row>
    <row r="893" spans="1:7" ht="12.75">
      <c r="A893" s="1">
        <v>1953</v>
      </c>
      <c r="B893" s="1">
        <v>372</v>
      </c>
      <c r="C893" s="1">
        <v>2510106</v>
      </c>
      <c r="D893" s="1" t="s">
        <v>564</v>
      </c>
      <c r="E893" s="1">
        <v>612</v>
      </c>
      <c r="F893" s="1" t="s">
        <v>1014</v>
      </c>
      <c r="G893" s="1">
        <v>61</v>
      </c>
    </row>
    <row r="894" spans="1:7" ht="12.75">
      <c r="A894" s="1">
        <v>1955</v>
      </c>
      <c r="B894" s="1">
        <v>374</v>
      </c>
      <c r="C894" s="1">
        <v>2510108</v>
      </c>
      <c r="D894" s="1" t="s">
        <v>565</v>
      </c>
      <c r="E894" s="1">
        <v>612</v>
      </c>
      <c r="F894" s="1" t="s">
        <v>1014</v>
      </c>
      <c r="G894" s="1">
        <v>61</v>
      </c>
    </row>
    <row r="895" spans="1:7" ht="12.75">
      <c r="A895" s="1">
        <v>1957</v>
      </c>
      <c r="B895" s="1">
        <v>376</v>
      </c>
      <c r="C895" s="1">
        <v>2510110</v>
      </c>
      <c r="D895" s="1" t="s">
        <v>566</v>
      </c>
      <c r="E895" s="1">
        <v>612</v>
      </c>
      <c r="F895" s="1" t="s">
        <v>1014</v>
      </c>
      <c r="G895" s="1">
        <v>61</v>
      </c>
    </row>
    <row r="896" spans="1:7" ht="12.75">
      <c r="A896" s="1">
        <v>1959</v>
      </c>
      <c r="B896" s="1">
        <v>378</v>
      </c>
      <c r="C896" s="1">
        <v>2510112</v>
      </c>
      <c r="D896" s="1" t="s">
        <v>567</v>
      </c>
      <c r="E896" s="1">
        <v>612</v>
      </c>
      <c r="F896" s="1" t="s">
        <v>1014</v>
      </c>
      <c r="G896" s="1">
        <v>61</v>
      </c>
    </row>
    <row r="897" spans="1:7" ht="12.75">
      <c r="A897" s="1">
        <v>1961</v>
      </c>
      <c r="B897" s="1">
        <v>380</v>
      </c>
      <c r="C897" s="1">
        <v>2510114</v>
      </c>
      <c r="D897" s="1" t="s">
        <v>568</v>
      </c>
      <c r="E897" s="1">
        <v>612</v>
      </c>
      <c r="F897" s="1" t="s">
        <v>1014</v>
      </c>
      <c r="G897" s="1">
        <v>61</v>
      </c>
    </row>
    <row r="898" spans="1:7" ht="12.75">
      <c r="A898" s="1">
        <v>1962</v>
      </c>
      <c r="B898" s="1">
        <v>382</v>
      </c>
      <c r="C898" s="1">
        <v>2510116</v>
      </c>
      <c r="D898" s="1" t="s">
        <v>569</v>
      </c>
      <c r="E898" s="1">
        <v>612</v>
      </c>
      <c r="F898" s="1" t="s">
        <v>1014</v>
      </c>
      <c r="G898" s="1">
        <v>61</v>
      </c>
    </row>
    <row r="899" spans="1:7" ht="12.75">
      <c r="A899" s="1">
        <v>1963</v>
      </c>
      <c r="B899" s="1">
        <v>383</v>
      </c>
      <c r="C899" s="1">
        <v>2510117</v>
      </c>
      <c r="D899" s="1" t="s">
        <v>570</v>
      </c>
      <c r="E899" s="1">
        <v>612</v>
      </c>
      <c r="F899" s="1" t="s">
        <v>1014</v>
      </c>
      <c r="G899" s="1">
        <v>61</v>
      </c>
    </row>
    <row r="900" spans="1:7" ht="12.75">
      <c r="A900" s="1">
        <v>1964</v>
      </c>
      <c r="B900" s="1">
        <v>384</v>
      </c>
      <c r="C900" s="1">
        <v>2510118</v>
      </c>
      <c r="D900" s="1" t="s">
        <v>571</v>
      </c>
      <c r="E900" s="1">
        <v>612</v>
      </c>
      <c r="F900" s="1" t="s">
        <v>1014</v>
      </c>
      <c r="G900" s="1">
        <v>61</v>
      </c>
    </row>
    <row r="901" spans="1:7" ht="12.75">
      <c r="A901" s="1">
        <v>1965</v>
      </c>
      <c r="B901" s="1">
        <v>385</v>
      </c>
      <c r="C901" s="1">
        <v>2510119</v>
      </c>
      <c r="D901" s="1" t="s">
        <v>572</v>
      </c>
      <c r="E901" s="1">
        <v>612</v>
      </c>
      <c r="F901" s="1" t="s">
        <v>1014</v>
      </c>
      <c r="G901" s="1">
        <v>61</v>
      </c>
    </row>
    <row r="902" spans="1:7" ht="12.75">
      <c r="A902" s="1">
        <v>1968</v>
      </c>
      <c r="B902" s="1">
        <v>388</v>
      </c>
      <c r="C902" s="1">
        <v>2510122</v>
      </c>
      <c r="D902" s="1" t="s">
        <v>573</v>
      </c>
      <c r="E902" s="1">
        <v>612</v>
      </c>
      <c r="F902" s="1" t="s">
        <v>1014</v>
      </c>
      <c r="G902" s="1">
        <v>61</v>
      </c>
    </row>
    <row r="903" spans="1:7" ht="12.75">
      <c r="A903" s="1">
        <v>1969</v>
      </c>
      <c r="B903" s="1">
        <v>401</v>
      </c>
      <c r="C903" s="1">
        <v>2510201</v>
      </c>
      <c r="D903" s="1" t="s">
        <v>579</v>
      </c>
      <c r="E903" s="1">
        <v>612</v>
      </c>
      <c r="F903" s="1" t="s">
        <v>1014</v>
      </c>
      <c r="G903" s="1">
        <v>61</v>
      </c>
    </row>
    <row r="904" spans="1:7" ht="12.75">
      <c r="A904" s="1">
        <v>1970</v>
      </c>
      <c r="B904" s="1">
        <v>402</v>
      </c>
      <c r="C904" s="1">
        <v>2510202</v>
      </c>
      <c r="D904" s="1" t="s">
        <v>650</v>
      </c>
      <c r="E904" s="1">
        <v>612</v>
      </c>
      <c r="F904" s="1" t="s">
        <v>1014</v>
      </c>
      <c r="G904" s="1">
        <v>61</v>
      </c>
    </row>
    <row r="905" spans="1:7" ht="12.75">
      <c r="A905" s="1">
        <v>1973</v>
      </c>
      <c r="B905" s="1">
        <v>405</v>
      </c>
      <c r="C905" s="1">
        <v>2510205</v>
      </c>
      <c r="D905" s="1" t="s">
        <v>580</v>
      </c>
      <c r="E905" s="1">
        <v>612</v>
      </c>
      <c r="F905" s="1" t="s">
        <v>1014</v>
      </c>
      <c r="G905" s="1">
        <v>61</v>
      </c>
    </row>
    <row r="906" spans="1:7" ht="12.75">
      <c r="A906" s="1">
        <v>1975</v>
      </c>
      <c r="B906" s="1">
        <v>407</v>
      </c>
      <c r="C906" s="1">
        <v>2510207</v>
      </c>
      <c r="D906" s="1" t="s">
        <v>581</v>
      </c>
      <c r="E906" s="1">
        <v>612</v>
      </c>
      <c r="F906" s="1" t="s">
        <v>1014</v>
      </c>
      <c r="G906" s="1">
        <v>61</v>
      </c>
    </row>
    <row r="907" spans="1:7" ht="12.75">
      <c r="A907" s="1">
        <v>1976</v>
      </c>
      <c r="B907" s="1">
        <v>408</v>
      </c>
      <c r="C907" s="1">
        <v>2510208</v>
      </c>
      <c r="D907" s="1" t="s">
        <v>582</v>
      </c>
      <c r="E907" s="1">
        <v>612</v>
      </c>
      <c r="F907" s="1" t="s">
        <v>1014</v>
      </c>
      <c r="G907" s="1">
        <v>61</v>
      </c>
    </row>
    <row r="908" spans="1:7" ht="12.75">
      <c r="A908" s="1">
        <v>1977</v>
      </c>
      <c r="B908" s="1">
        <v>409</v>
      </c>
      <c r="C908" s="1">
        <v>2510209</v>
      </c>
      <c r="D908" s="1" t="s">
        <v>583</v>
      </c>
      <c r="E908" s="1">
        <v>612</v>
      </c>
      <c r="F908" s="1" t="s">
        <v>1014</v>
      </c>
      <c r="G908" s="1">
        <v>61</v>
      </c>
    </row>
    <row r="909" spans="1:7" ht="12.75">
      <c r="A909" s="1">
        <v>1978</v>
      </c>
      <c r="B909" s="1">
        <v>413</v>
      </c>
      <c r="C909" s="1">
        <v>2510213</v>
      </c>
      <c r="D909" s="1" t="s">
        <v>587</v>
      </c>
      <c r="E909" s="1">
        <v>612</v>
      </c>
      <c r="F909" s="1" t="s">
        <v>1014</v>
      </c>
      <c r="G909" s="1">
        <v>61</v>
      </c>
    </row>
    <row r="910" spans="1:7" ht="12.75">
      <c r="A910" s="1">
        <v>1979</v>
      </c>
      <c r="B910" s="1">
        <v>414</v>
      </c>
      <c r="C910" s="1">
        <v>2510214</v>
      </c>
      <c r="D910" s="1" t="s">
        <v>588</v>
      </c>
      <c r="E910" s="1">
        <v>612</v>
      </c>
      <c r="F910" s="1" t="s">
        <v>1014</v>
      </c>
      <c r="G910" s="1">
        <v>61</v>
      </c>
    </row>
    <row r="911" spans="1:7" ht="12.75">
      <c r="A911" s="1">
        <v>1980</v>
      </c>
      <c r="B911" s="1">
        <v>415</v>
      </c>
      <c r="C911" s="1">
        <v>2510301</v>
      </c>
      <c r="D911" s="1" t="s">
        <v>589</v>
      </c>
      <c r="E911" s="1">
        <v>612</v>
      </c>
      <c r="F911" s="1" t="s">
        <v>1014</v>
      </c>
      <c r="G911" s="1">
        <v>61</v>
      </c>
    </row>
    <row r="912" spans="1:7" ht="12.75">
      <c r="A912" s="1">
        <v>1983</v>
      </c>
      <c r="B912" s="1">
        <v>431</v>
      </c>
      <c r="C912" s="1">
        <v>2510412</v>
      </c>
      <c r="D912" s="1" t="s">
        <v>598</v>
      </c>
      <c r="E912" s="1">
        <v>612</v>
      </c>
      <c r="F912" s="1" t="s">
        <v>1014</v>
      </c>
      <c r="G912" s="1">
        <v>61</v>
      </c>
    </row>
    <row r="913" spans="1:7" ht="12.75">
      <c r="A913" s="1">
        <v>1985</v>
      </c>
      <c r="B913" s="1">
        <v>459</v>
      </c>
      <c r="C913" s="1">
        <v>2510804</v>
      </c>
      <c r="D913" s="1" t="s">
        <v>663</v>
      </c>
      <c r="E913" s="1">
        <v>612</v>
      </c>
      <c r="F913" s="1" t="s">
        <v>1014</v>
      </c>
      <c r="G913" s="1">
        <v>61</v>
      </c>
    </row>
    <row r="914" spans="1:7" ht="12.75">
      <c r="A914" s="1">
        <v>1987</v>
      </c>
      <c r="B914" s="1">
        <v>1068</v>
      </c>
      <c r="C914" s="1">
        <v>2510417</v>
      </c>
      <c r="D914" s="1" t="s">
        <v>718</v>
      </c>
      <c r="E914" s="1">
        <v>612</v>
      </c>
      <c r="F914" s="1" t="s">
        <v>1014</v>
      </c>
      <c r="G914" s="1">
        <v>61</v>
      </c>
    </row>
    <row r="915" spans="1:7" ht="12.75">
      <c r="A915" s="1">
        <v>1988</v>
      </c>
      <c r="B915" s="1">
        <v>436</v>
      </c>
      <c r="C915" s="1">
        <v>2510602</v>
      </c>
      <c r="D915" s="1" t="s">
        <v>682</v>
      </c>
      <c r="E915" s="1">
        <v>612</v>
      </c>
      <c r="F915" s="1" t="s">
        <v>1014</v>
      </c>
      <c r="G915" s="1">
        <v>61</v>
      </c>
    </row>
    <row r="916" spans="1:7" ht="12.75">
      <c r="A916" s="1">
        <v>1989</v>
      </c>
      <c r="B916" s="1">
        <v>437</v>
      </c>
      <c r="C916" s="1">
        <v>2510603</v>
      </c>
      <c r="D916" s="1" t="s">
        <v>683</v>
      </c>
      <c r="E916" s="1">
        <v>612</v>
      </c>
      <c r="F916" s="1" t="s">
        <v>1014</v>
      </c>
      <c r="G916" s="1">
        <v>61</v>
      </c>
    </row>
    <row r="917" spans="1:7" ht="12.75">
      <c r="A917" s="1">
        <v>1993</v>
      </c>
      <c r="B917" s="1">
        <v>441</v>
      </c>
      <c r="C917" s="1">
        <v>2510607</v>
      </c>
      <c r="D917" s="1" t="s">
        <v>684</v>
      </c>
      <c r="E917" s="1">
        <v>612</v>
      </c>
      <c r="F917" s="1" t="s">
        <v>1014</v>
      </c>
      <c r="G917" s="1">
        <v>61</v>
      </c>
    </row>
    <row r="918" spans="1:7" ht="12.75">
      <c r="A918" s="1">
        <v>2016</v>
      </c>
      <c r="B918" s="1">
        <v>995</v>
      </c>
      <c r="C918" s="1">
        <v>2510413</v>
      </c>
      <c r="D918" s="1" t="s">
        <v>600</v>
      </c>
      <c r="E918" s="1">
        <v>612</v>
      </c>
      <c r="F918" s="1" t="s">
        <v>1014</v>
      </c>
      <c r="G918" s="1">
        <v>61</v>
      </c>
    </row>
    <row r="919" spans="1:7" ht="12.75">
      <c r="A919" s="1">
        <v>1939</v>
      </c>
      <c r="B919" s="1">
        <v>582</v>
      </c>
      <c r="C919" s="1">
        <v>2601003</v>
      </c>
      <c r="D919" s="1" t="s">
        <v>868</v>
      </c>
      <c r="E919" s="1">
        <v>612</v>
      </c>
      <c r="F919" s="1" t="s">
        <v>1014</v>
      </c>
      <c r="G919" s="1">
        <v>61</v>
      </c>
    </row>
    <row r="920" spans="1:7" ht="12.75">
      <c r="A920" s="1">
        <v>1940</v>
      </c>
      <c r="B920" s="1">
        <v>583</v>
      </c>
      <c r="C920" s="1">
        <v>2601004</v>
      </c>
      <c r="D920" s="1" t="s">
        <v>869</v>
      </c>
      <c r="E920" s="1">
        <v>612</v>
      </c>
      <c r="F920" s="1" t="s">
        <v>1014</v>
      </c>
      <c r="G920" s="1">
        <v>61</v>
      </c>
    </row>
    <row r="921" spans="1:7" ht="12.75">
      <c r="A921" s="1">
        <v>1941</v>
      </c>
      <c r="B921" s="1">
        <v>367</v>
      </c>
      <c r="C921" s="1">
        <v>2510101</v>
      </c>
      <c r="D921" s="1" t="s">
        <v>646</v>
      </c>
      <c r="E921" s="1">
        <v>612</v>
      </c>
      <c r="F921" s="1" t="s">
        <v>1014</v>
      </c>
      <c r="G921" s="1">
        <v>61</v>
      </c>
    </row>
    <row r="922" spans="1:7" ht="12.75">
      <c r="A922" s="1">
        <v>1948</v>
      </c>
      <c r="B922" s="1">
        <v>425</v>
      </c>
      <c r="C922" s="1">
        <v>2510406</v>
      </c>
      <c r="D922" s="1" t="s">
        <v>626</v>
      </c>
      <c r="E922" s="1">
        <v>612</v>
      </c>
      <c r="F922" s="1" t="s">
        <v>1014</v>
      </c>
      <c r="G922" s="1">
        <v>61</v>
      </c>
    </row>
    <row r="923" spans="1:7" ht="12.75">
      <c r="A923" s="1">
        <v>1950</v>
      </c>
      <c r="B923" s="1">
        <v>369</v>
      </c>
      <c r="C923" s="1">
        <v>2510103</v>
      </c>
      <c r="D923" s="1" t="s">
        <v>647</v>
      </c>
      <c r="E923" s="1">
        <v>612</v>
      </c>
      <c r="F923" s="1" t="s">
        <v>1014</v>
      </c>
      <c r="G923" s="1">
        <v>61</v>
      </c>
    </row>
    <row r="924" spans="1:7" ht="12.75">
      <c r="A924" s="1">
        <v>1951</v>
      </c>
      <c r="B924" s="1">
        <v>370</v>
      </c>
      <c r="C924" s="1">
        <v>2510104</v>
      </c>
      <c r="D924" s="1" t="s">
        <v>610</v>
      </c>
      <c r="E924" s="1">
        <v>612</v>
      </c>
      <c r="F924" s="1" t="s">
        <v>1014</v>
      </c>
      <c r="G924" s="1">
        <v>61</v>
      </c>
    </row>
    <row r="925" spans="1:7" ht="12.75">
      <c r="A925" s="1">
        <v>1954</v>
      </c>
      <c r="B925" s="1">
        <v>373</v>
      </c>
      <c r="C925" s="1">
        <v>2510107</v>
      </c>
      <c r="D925" s="1" t="s">
        <v>611</v>
      </c>
      <c r="E925" s="1">
        <v>612</v>
      </c>
      <c r="F925" s="1" t="s">
        <v>1014</v>
      </c>
      <c r="G925" s="1">
        <v>61</v>
      </c>
    </row>
    <row r="926" spans="1:7" ht="12.75">
      <c r="A926" s="1">
        <v>1956</v>
      </c>
      <c r="B926" s="1">
        <v>375</v>
      </c>
      <c r="C926" s="1">
        <v>2510109</v>
      </c>
      <c r="D926" s="1" t="s">
        <v>612</v>
      </c>
      <c r="E926" s="1">
        <v>612</v>
      </c>
      <c r="F926" s="1" t="s">
        <v>1014</v>
      </c>
      <c r="G926" s="1">
        <v>61</v>
      </c>
    </row>
    <row r="927" spans="1:7" ht="12.75">
      <c r="A927" s="1">
        <v>1958</v>
      </c>
      <c r="B927" s="1">
        <v>377</v>
      </c>
      <c r="C927" s="1">
        <v>2510111</v>
      </c>
      <c r="D927" s="1" t="s">
        <v>613</v>
      </c>
      <c r="E927" s="1">
        <v>612</v>
      </c>
      <c r="F927" s="1" t="s">
        <v>1014</v>
      </c>
      <c r="G927" s="1">
        <v>61</v>
      </c>
    </row>
    <row r="928" spans="1:7" ht="12.75">
      <c r="A928" s="1">
        <v>1960</v>
      </c>
      <c r="B928" s="1">
        <v>379</v>
      </c>
      <c r="C928" s="1">
        <v>2510113</v>
      </c>
      <c r="D928" s="1" t="s">
        <v>614</v>
      </c>
      <c r="E928" s="1">
        <v>612</v>
      </c>
      <c r="F928" s="1" t="s">
        <v>1014</v>
      </c>
      <c r="G928" s="1">
        <v>61</v>
      </c>
    </row>
    <row r="929" spans="1:7" ht="12.75">
      <c r="A929" s="1">
        <v>1966</v>
      </c>
      <c r="B929" s="1">
        <v>386</v>
      </c>
      <c r="C929" s="1">
        <v>2510120</v>
      </c>
      <c r="D929" s="1" t="s">
        <v>616</v>
      </c>
      <c r="E929" s="1">
        <v>612</v>
      </c>
      <c r="F929" s="1" t="s">
        <v>1014</v>
      </c>
      <c r="G929" s="1">
        <v>61</v>
      </c>
    </row>
    <row r="930" spans="1:7" ht="12.75">
      <c r="A930" s="1">
        <v>1967</v>
      </c>
      <c r="B930" s="1">
        <v>387</v>
      </c>
      <c r="C930" s="1">
        <v>2510121</v>
      </c>
      <c r="D930" s="1" t="s">
        <v>617</v>
      </c>
      <c r="E930" s="1">
        <v>612</v>
      </c>
      <c r="F930" s="1" t="s">
        <v>1014</v>
      </c>
      <c r="G930" s="1">
        <v>61</v>
      </c>
    </row>
    <row r="931" spans="1:7" ht="12.75">
      <c r="A931" s="1">
        <v>1971</v>
      </c>
      <c r="B931" s="1">
        <v>403</v>
      </c>
      <c r="C931" s="1">
        <v>2510203</v>
      </c>
      <c r="D931" s="1" t="s">
        <v>622</v>
      </c>
      <c r="E931" s="1">
        <v>612</v>
      </c>
      <c r="F931" s="1" t="s">
        <v>1014</v>
      </c>
      <c r="G931" s="1">
        <v>61</v>
      </c>
    </row>
    <row r="932" spans="1:7" ht="12.75">
      <c r="A932" s="1">
        <v>1972</v>
      </c>
      <c r="B932" s="1">
        <v>404</v>
      </c>
      <c r="C932" s="1">
        <v>2510204</v>
      </c>
      <c r="D932" s="1" t="s">
        <v>623</v>
      </c>
      <c r="E932" s="1">
        <v>612</v>
      </c>
      <c r="F932" s="1" t="s">
        <v>1014</v>
      </c>
      <c r="G932" s="1">
        <v>61</v>
      </c>
    </row>
    <row r="933" spans="1:7" ht="12.75">
      <c r="A933" s="1">
        <v>1974</v>
      </c>
      <c r="B933" s="1">
        <v>406</v>
      </c>
      <c r="C933" s="1">
        <v>2510206</v>
      </c>
      <c r="D933" s="1" t="s">
        <v>624</v>
      </c>
      <c r="E933" s="1">
        <v>612</v>
      </c>
      <c r="F933" s="1" t="s">
        <v>1014</v>
      </c>
      <c r="G933" s="1">
        <v>61</v>
      </c>
    </row>
    <row r="934" spans="1:7" ht="12.75">
      <c r="A934" s="1">
        <v>1981</v>
      </c>
      <c r="B934" s="1">
        <v>430</v>
      </c>
      <c r="C934" s="1">
        <v>2510411</v>
      </c>
      <c r="D934" s="1" t="s">
        <v>630</v>
      </c>
      <c r="E934" s="1">
        <v>612</v>
      </c>
      <c r="F934" s="1" t="s">
        <v>1014</v>
      </c>
      <c r="G934" s="1">
        <v>61</v>
      </c>
    </row>
    <row r="935" spans="1:7" ht="12.75">
      <c r="A935" s="1">
        <v>1982</v>
      </c>
      <c r="B935" s="1">
        <v>434</v>
      </c>
      <c r="C935" s="1">
        <v>2510503</v>
      </c>
      <c r="D935" s="1" t="s">
        <v>772</v>
      </c>
      <c r="E935" s="1">
        <v>612</v>
      </c>
      <c r="F935" s="1" t="s">
        <v>1014</v>
      </c>
      <c r="G935" s="1">
        <v>61</v>
      </c>
    </row>
    <row r="936" spans="1:7" ht="12.75">
      <c r="A936" s="1">
        <v>1984</v>
      </c>
      <c r="B936" s="1">
        <v>435</v>
      </c>
      <c r="C936" s="1">
        <v>2510601</v>
      </c>
      <c r="D936" s="1" t="s">
        <v>773</v>
      </c>
      <c r="E936" s="1">
        <v>612</v>
      </c>
      <c r="F936" s="1" t="s">
        <v>1014</v>
      </c>
      <c r="G936" s="1">
        <v>61</v>
      </c>
    </row>
    <row r="937" spans="1:7" ht="12.75">
      <c r="A937" s="1">
        <v>1986</v>
      </c>
      <c r="B937" s="1">
        <v>461</v>
      </c>
      <c r="C937" s="1">
        <v>2510806</v>
      </c>
      <c r="D937" s="1" t="s">
        <v>758</v>
      </c>
      <c r="E937" s="1">
        <v>612</v>
      </c>
      <c r="F937" s="1" t="s">
        <v>1014</v>
      </c>
      <c r="G937" s="1">
        <v>61</v>
      </c>
    </row>
    <row r="938" spans="1:7" ht="12.75">
      <c r="A938" s="1">
        <v>1990</v>
      </c>
      <c r="B938" s="1">
        <v>438</v>
      </c>
      <c r="C938" s="1">
        <v>2510604</v>
      </c>
      <c r="D938" s="1" t="s">
        <v>774</v>
      </c>
      <c r="E938" s="1">
        <v>612</v>
      </c>
      <c r="F938" s="1" t="s">
        <v>1014</v>
      </c>
      <c r="G938" s="1">
        <v>61</v>
      </c>
    </row>
    <row r="939" spans="1:7" ht="12.75">
      <c r="A939" s="1">
        <v>1991</v>
      </c>
      <c r="B939" s="1">
        <v>439</v>
      </c>
      <c r="C939" s="1">
        <v>2510605</v>
      </c>
      <c r="D939" s="1" t="s">
        <v>775</v>
      </c>
      <c r="E939" s="1">
        <v>612</v>
      </c>
      <c r="F939" s="1" t="s">
        <v>1014</v>
      </c>
      <c r="G939" s="1">
        <v>61</v>
      </c>
    </row>
    <row r="940" spans="1:7" ht="12.75">
      <c r="A940" s="1">
        <v>1992</v>
      </c>
      <c r="B940" s="1">
        <v>440</v>
      </c>
      <c r="C940" s="1">
        <v>2510606</v>
      </c>
      <c r="D940" s="1" t="s">
        <v>776</v>
      </c>
      <c r="E940" s="1">
        <v>612</v>
      </c>
      <c r="F940" s="1" t="s">
        <v>1014</v>
      </c>
      <c r="G940" s="1">
        <v>61</v>
      </c>
    </row>
    <row r="941" spans="1:7" ht="12.75">
      <c r="A941" s="1">
        <v>1994</v>
      </c>
      <c r="B941" s="1">
        <v>446</v>
      </c>
      <c r="C941" s="1">
        <v>2510612</v>
      </c>
      <c r="D941" s="1" t="s">
        <v>778</v>
      </c>
      <c r="E941" s="1">
        <v>612</v>
      </c>
      <c r="F941" s="1" t="s">
        <v>1014</v>
      </c>
      <c r="G941" s="1">
        <v>61</v>
      </c>
    </row>
    <row r="942" spans="1:7" ht="12.75">
      <c r="A942" s="1">
        <v>1995</v>
      </c>
      <c r="B942" s="1">
        <v>447</v>
      </c>
      <c r="C942" s="1">
        <v>2510613</v>
      </c>
      <c r="D942" s="1" t="s">
        <v>779</v>
      </c>
      <c r="E942" s="1">
        <v>612</v>
      </c>
      <c r="F942" s="1" t="s">
        <v>1014</v>
      </c>
      <c r="G942" s="1">
        <v>61</v>
      </c>
    </row>
    <row r="943" spans="1:7" ht="12.75">
      <c r="A943" s="1">
        <v>1996</v>
      </c>
      <c r="B943" s="1">
        <v>427</v>
      </c>
      <c r="C943" s="1">
        <v>2510408</v>
      </c>
      <c r="D943" s="1" t="s">
        <v>628</v>
      </c>
      <c r="E943" s="1">
        <v>612</v>
      </c>
      <c r="F943" s="1" t="s">
        <v>1014</v>
      </c>
      <c r="G943" s="1">
        <v>61</v>
      </c>
    </row>
    <row r="944" spans="1:7" ht="12.75">
      <c r="A944" s="1">
        <v>2017</v>
      </c>
      <c r="B944" s="1">
        <v>996</v>
      </c>
      <c r="C944" s="1">
        <v>2510414</v>
      </c>
      <c r="D944" s="1" t="s">
        <v>640</v>
      </c>
      <c r="E944" s="1">
        <v>612</v>
      </c>
      <c r="F944" s="1" t="s">
        <v>1014</v>
      </c>
      <c r="G944" s="1">
        <v>61</v>
      </c>
    </row>
    <row r="945" spans="1:7" ht="12.75">
      <c r="A945" s="1">
        <v>2018</v>
      </c>
      <c r="B945" s="1">
        <v>997</v>
      </c>
      <c r="C945" s="1">
        <v>2510415</v>
      </c>
      <c r="D945" s="1" t="s">
        <v>641</v>
      </c>
      <c r="E945" s="1">
        <v>612</v>
      </c>
      <c r="F945" s="1" t="s">
        <v>1014</v>
      </c>
      <c r="G945" s="1">
        <v>61</v>
      </c>
    </row>
    <row r="946" spans="1:7" ht="12.75">
      <c r="A946" s="1">
        <v>2019</v>
      </c>
      <c r="B946" s="1">
        <v>998</v>
      </c>
      <c r="C946" s="1">
        <v>2510416</v>
      </c>
      <c r="D946" s="1" t="s">
        <v>642</v>
      </c>
      <c r="E946" s="1">
        <v>612</v>
      </c>
      <c r="F946" s="1" t="s">
        <v>1014</v>
      </c>
      <c r="G946" s="1">
        <v>61</v>
      </c>
    </row>
    <row r="947" spans="1:7" ht="12.75">
      <c r="A947" s="1">
        <v>2121</v>
      </c>
      <c r="B947" s="1">
        <v>307</v>
      </c>
      <c r="C947" s="1">
        <v>2304101</v>
      </c>
      <c r="D947" s="1" t="s">
        <v>652</v>
      </c>
      <c r="E947" s="1">
        <v>621</v>
      </c>
      <c r="F947" s="1" t="s">
        <v>653</v>
      </c>
      <c r="G947" s="1">
        <v>34</v>
      </c>
    </row>
    <row r="948" spans="1:7" ht="12.75">
      <c r="A948" s="1">
        <v>2125</v>
      </c>
      <c r="B948" s="1">
        <v>345</v>
      </c>
      <c r="C948" s="1">
        <v>2308004</v>
      </c>
      <c r="D948" s="1" t="s">
        <v>654</v>
      </c>
      <c r="E948" s="1">
        <v>621</v>
      </c>
      <c r="F948" s="1" t="s">
        <v>653</v>
      </c>
      <c r="G948" s="1">
        <v>34</v>
      </c>
    </row>
    <row r="949" spans="1:7" ht="12.75">
      <c r="A949" s="1">
        <v>2126</v>
      </c>
      <c r="B949" s="1">
        <v>346</v>
      </c>
      <c r="C949" s="1">
        <v>2308005</v>
      </c>
      <c r="D949" s="1" t="s">
        <v>516</v>
      </c>
      <c r="E949" s="1">
        <v>621</v>
      </c>
      <c r="F949" s="1" t="s">
        <v>653</v>
      </c>
      <c r="G949" s="1">
        <v>34</v>
      </c>
    </row>
    <row r="950" spans="1:7" ht="12.75">
      <c r="A950" s="1">
        <v>2127</v>
      </c>
      <c r="B950" s="1">
        <v>347</v>
      </c>
      <c r="C950" s="1">
        <v>2308006</v>
      </c>
      <c r="D950" s="1" t="s">
        <v>655</v>
      </c>
      <c r="E950" s="1">
        <v>621</v>
      </c>
      <c r="F950" s="1" t="s">
        <v>653</v>
      </c>
      <c r="G950" s="1">
        <v>34</v>
      </c>
    </row>
    <row r="951" spans="1:7" ht="12.75">
      <c r="A951" s="1">
        <v>2130</v>
      </c>
      <c r="B951" s="1">
        <v>350</v>
      </c>
      <c r="C951" s="1">
        <v>2308101</v>
      </c>
      <c r="D951" s="1" t="s">
        <v>656</v>
      </c>
      <c r="E951" s="1">
        <v>621</v>
      </c>
      <c r="F951" s="1" t="s">
        <v>653</v>
      </c>
      <c r="G951" s="1">
        <v>34</v>
      </c>
    </row>
    <row r="952" spans="1:7" ht="12.75">
      <c r="A952" s="1">
        <v>2150</v>
      </c>
      <c r="B952" s="1">
        <v>642</v>
      </c>
      <c r="C952" s="1">
        <v>2808001</v>
      </c>
      <c r="D952" s="1" t="s">
        <v>451</v>
      </c>
      <c r="E952" s="1">
        <v>621</v>
      </c>
      <c r="F952" s="1" t="s">
        <v>653</v>
      </c>
      <c r="G952" s="1">
        <v>34</v>
      </c>
    </row>
    <row r="953" spans="1:7" ht="12.75">
      <c r="A953" s="1">
        <v>2152</v>
      </c>
      <c r="B953" s="1">
        <v>644</v>
      </c>
      <c r="C953" s="1">
        <v>2901001</v>
      </c>
      <c r="D953" s="1" t="s">
        <v>660</v>
      </c>
      <c r="E953" s="1">
        <v>621</v>
      </c>
      <c r="F953" s="1" t="s">
        <v>653</v>
      </c>
      <c r="G953" s="1">
        <v>34</v>
      </c>
    </row>
    <row r="954" spans="1:7" ht="12.75">
      <c r="A954" s="1">
        <v>455</v>
      </c>
      <c r="B954" s="1">
        <v>457</v>
      </c>
      <c r="C954" s="1">
        <v>2510802</v>
      </c>
      <c r="D954" s="1" t="s">
        <v>661</v>
      </c>
      <c r="E954" s="1">
        <v>621</v>
      </c>
      <c r="F954" s="1" t="s">
        <v>653</v>
      </c>
      <c r="G954" s="1">
        <v>34</v>
      </c>
    </row>
    <row r="955" spans="1:7" ht="12.75">
      <c r="A955" s="1">
        <v>456</v>
      </c>
      <c r="B955" s="1">
        <v>458</v>
      </c>
      <c r="C955" s="1">
        <v>2510803</v>
      </c>
      <c r="D955" s="1" t="s">
        <v>662</v>
      </c>
      <c r="E955" s="1">
        <v>621</v>
      </c>
      <c r="F955" s="1" t="s">
        <v>653</v>
      </c>
      <c r="G955" s="1">
        <v>34</v>
      </c>
    </row>
    <row r="956" spans="1:7" ht="12.75">
      <c r="A956" s="1">
        <v>457</v>
      </c>
      <c r="B956" s="1">
        <v>459</v>
      </c>
      <c r="C956" s="1">
        <v>2510804</v>
      </c>
      <c r="D956" s="1" t="s">
        <v>663</v>
      </c>
      <c r="E956" s="1">
        <v>621</v>
      </c>
      <c r="F956" s="1" t="s">
        <v>653</v>
      </c>
      <c r="G956" s="1">
        <v>34</v>
      </c>
    </row>
    <row r="957" spans="1:7" ht="12.75">
      <c r="A957" s="1">
        <v>458</v>
      </c>
      <c r="B957" s="1">
        <v>460</v>
      </c>
      <c r="C957" s="1">
        <v>2510805</v>
      </c>
      <c r="D957" s="1" t="s">
        <v>664</v>
      </c>
      <c r="E957" s="1">
        <v>621</v>
      </c>
      <c r="F957" s="1" t="s">
        <v>653</v>
      </c>
      <c r="G957" s="1">
        <v>34</v>
      </c>
    </row>
    <row r="958" spans="1:7" ht="12.75">
      <c r="A958" s="1">
        <v>464</v>
      </c>
      <c r="B958" s="1">
        <v>468</v>
      </c>
      <c r="C958" s="1">
        <v>2520105</v>
      </c>
      <c r="D958" s="1" t="s">
        <v>665</v>
      </c>
      <c r="E958" s="1">
        <v>621</v>
      </c>
      <c r="F958" s="1" t="s">
        <v>653</v>
      </c>
      <c r="G958" s="1">
        <v>34</v>
      </c>
    </row>
    <row r="959" spans="1:7" ht="12.75">
      <c r="A959" s="1">
        <v>465</v>
      </c>
      <c r="B959" s="1">
        <v>469</v>
      </c>
      <c r="C959" s="1">
        <v>2520106</v>
      </c>
      <c r="D959" s="1" t="s">
        <v>666</v>
      </c>
      <c r="E959" s="1">
        <v>621</v>
      </c>
      <c r="F959" s="1" t="s">
        <v>653</v>
      </c>
      <c r="G959" s="1">
        <v>34</v>
      </c>
    </row>
    <row r="960" spans="1:7" ht="12.75">
      <c r="A960" s="1">
        <v>466</v>
      </c>
      <c r="B960" s="1">
        <v>470</v>
      </c>
      <c r="C960" s="1">
        <v>2520107</v>
      </c>
      <c r="D960" s="1" t="s">
        <v>603</v>
      </c>
      <c r="E960" s="1">
        <v>621</v>
      </c>
      <c r="F960" s="1" t="s">
        <v>653</v>
      </c>
      <c r="G960" s="1">
        <v>34</v>
      </c>
    </row>
    <row r="961" spans="1:7" ht="12.75">
      <c r="A961" s="1">
        <v>467</v>
      </c>
      <c r="B961" s="1">
        <v>472</v>
      </c>
      <c r="C961" s="1">
        <v>2520201</v>
      </c>
      <c r="D961" s="1" t="s">
        <v>667</v>
      </c>
      <c r="E961" s="1">
        <v>621</v>
      </c>
      <c r="F961" s="1" t="s">
        <v>653</v>
      </c>
      <c r="G961" s="1">
        <v>34</v>
      </c>
    </row>
    <row r="962" spans="1:7" ht="12.75">
      <c r="A962" s="1">
        <v>469</v>
      </c>
      <c r="B962" s="1">
        <v>474</v>
      </c>
      <c r="C962" s="1">
        <v>2520301</v>
      </c>
      <c r="D962" s="1" t="s">
        <v>668</v>
      </c>
      <c r="E962" s="1">
        <v>621</v>
      </c>
      <c r="F962" s="1" t="s">
        <v>653</v>
      </c>
      <c r="G962" s="1">
        <v>34</v>
      </c>
    </row>
    <row r="963" spans="1:7" ht="12.75">
      <c r="A963" s="1">
        <v>470</v>
      </c>
      <c r="B963" s="1">
        <v>475</v>
      </c>
      <c r="C963" s="1">
        <v>2520302</v>
      </c>
      <c r="D963" s="1" t="s">
        <v>669</v>
      </c>
      <c r="E963" s="1">
        <v>621</v>
      </c>
      <c r="F963" s="1" t="s">
        <v>653</v>
      </c>
      <c r="G963" s="1">
        <v>34</v>
      </c>
    </row>
    <row r="964" spans="1:7" ht="12.75">
      <c r="A964" s="1">
        <v>472</v>
      </c>
      <c r="B964" s="1">
        <v>477</v>
      </c>
      <c r="C964" s="1">
        <v>2520304</v>
      </c>
      <c r="D964" s="1" t="s">
        <v>670</v>
      </c>
      <c r="E964" s="1">
        <v>621</v>
      </c>
      <c r="F964" s="1" t="s">
        <v>653</v>
      </c>
      <c r="G964" s="1">
        <v>34</v>
      </c>
    </row>
    <row r="965" spans="1:7" ht="12.75">
      <c r="A965" s="1">
        <v>473</v>
      </c>
      <c r="B965" s="1">
        <v>478</v>
      </c>
      <c r="C965" s="1">
        <v>2520501</v>
      </c>
      <c r="D965" s="1" t="s">
        <v>671</v>
      </c>
      <c r="E965" s="1">
        <v>621</v>
      </c>
      <c r="F965" s="1" t="s">
        <v>653</v>
      </c>
      <c r="G965" s="1">
        <v>34</v>
      </c>
    </row>
    <row r="966" spans="1:7" ht="12.75">
      <c r="A966" s="1">
        <v>474</v>
      </c>
      <c r="B966" s="1">
        <v>479</v>
      </c>
      <c r="C966" s="1">
        <v>2520502</v>
      </c>
      <c r="D966" s="1" t="s">
        <v>672</v>
      </c>
      <c r="E966" s="1">
        <v>621</v>
      </c>
      <c r="F966" s="1" t="s">
        <v>653</v>
      </c>
      <c r="G966" s="1">
        <v>34</v>
      </c>
    </row>
    <row r="967" spans="1:7" ht="12.75">
      <c r="A967" s="1">
        <v>475</v>
      </c>
      <c r="B967" s="1">
        <v>480</v>
      </c>
      <c r="C967" s="1">
        <v>2520503</v>
      </c>
      <c r="D967" s="1" t="s">
        <v>673</v>
      </c>
      <c r="E967" s="1">
        <v>621</v>
      </c>
      <c r="F967" s="1" t="s">
        <v>653</v>
      </c>
      <c r="G967" s="1">
        <v>34</v>
      </c>
    </row>
    <row r="968" spans="1:7" ht="12.75">
      <c r="A968" s="1">
        <v>476</v>
      </c>
      <c r="B968" s="1">
        <v>481</v>
      </c>
      <c r="C968" s="1">
        <v>2520601</v>
      </c>
      <c r="D968" s="1" t="s">
        <v>674</v>
      </c>
      <c r="E968" s="1">
        <v>621</v>
      </c>
      <c r="F968" s="1" t="s">
        <v>653</v>
      </c>
      <c r="G968" s="1">
        <v>34</v>
      </c>
    </row>
    <row r="969" spans="1:7" ht="12.75">
      <c r="A969" s="1">
        <v>480</v>
      </c>
      <c r="B969" s="1">
        <v>284</v>
      </c>
      <c r="C969" s="1">
        <v>2201103</v>
      </c>
      <c r="D969" s="1" t="s">
        <v>529</v>
      </c>
      <c r="E969" s="1">
        <v>621</v>
      </c>
      <c r="F969" s="1" t="s">
        <v>653</v>
      </c>
      <c r="G969" s="1">
        <v>34</v>
      </c>
    </row>
    <row r="970" spans="1:7" ht="12.75">
      <c r="A970" s="1">
        <v>484</v>
      </c>
      <c r="B970" s="1">
        <v>530</v>
      </c>
      <c r="C970" s="1">
        <v>2522001</v>
      </c>
      <c r="D970" s="1" t="s">
        <v>675</v>
      </c>
      <c r="E970" s="1">
        <v>621</v>
      </c>
      <c r="F970" s="1" t="s">
        <v>653</v>
      </c>
      <c r="G970" s="1">
        <v>34</v>
      </c>
    </row>
    <row r="971" spans="1:7" ht="12.75">
      <c r="A971" s="1">
        <v>497</v>
      </c>
      <c r="B971" s="1">
        <v>643</v>
      </c>
      <c r="C971" s="1">
        <v>2808002</v>
      </c>
      <c r="D971" s="1" t="s">
        <v>676</v>
      </c>
      <c r="E971" s="1">
        <v>621</v>
      </c>
      <c r="F971" s="1" t="s">
        <v>653</v>
      </c>
      <c r="G971" s="1">
        <v>34</v>
      </c>
    </row>
    <row r="972" spans="1:7" ht="12.75">
      <c r="A972" s="1">
        <v>499</v>
      </c>
      <c r="B972" s="1">
        <v>1016</v>
      </c>
      <c r="C972" s="1">
        <v>2511501</v>
      </c>
      <c r="D972" s="1" t="s">
        <v>677</v>
      </c>
      <c r="E972" s="1">
        <v>621</v>
      </c>
      <c r="F972" s="1" t="s">
        <v>653</v>
      </c>
      <c r="G972" s="1">
        <v>34</v>
      </c>
    </row>
    <row r="973" spans="1:7" ht="12.75">
      <c r="A973" s="1">
        <v>500</v>
      </c>
      <c r="B973" s="1">
        <v>1017</v>
      </c>
      <c r="C973" s="1">
        <v>2520618</v>
      </c>
      <c r="D973" s="1" t="s">
        <v>678</v>
      </c>
      <c r="E973" s="1">
        <v>621</v>
      </c>
      <c r="F973" s="1" t="s">
        <v>653</v>
      </c>
      <c r="G973" s="1">
        <v>34</v>
      </c>
    </row>
    <row r="974" spans="1:7" ht="12.75">
      <c r="A974" s="1">
        <v>501</v>
      </c>
      <c r="B974" s="1">
        <v>1018</v>
      </c>
      <c r="C974" s="1">
        <v>2520619</v>
      </c>
      <c r="D974" s="1" t="s">
        <v>679</v>
      </c>
      <c r="E974" s="1">
        <v>621</v>
      </c>
      <c r="F974" s="1" t="s">
        <v>653</v>
      </c>
      <c r="G974" s="1">
        <v>34</v>
      </c>
    </row>
    <row r="975" spans="1:7" ht="12.75">
      <c r="A975" s="1">
        <v>835</v>
      </c>
      <c r="B975" s="1">
        <v>432</v>
      </c>
      <c r="C975" s="1">
        <v>2510501</v>
      </c>
      <c r="D975" s="1" t="s">
        <v>680</v>
      </c>
      <c r="E975" s="1">
        <v>621</v>
      </c>
      <c r="F975" s="1" t="s">
        <v>653</v>
      </c>
      <c r="G975" s="1">
        <v>34</v>
      </c>
    </row>
    <row r="976" spans="1:7" ht="12.75">
      <c r="A976" s="1">
        <v>836</v>
      </c>
      <c r="B976" s="1">
        <v>433</v>
      </c>
      <c r="C976" s="1">
        <v>2510502</v>
      </c>
      <c r="D976" s="1" t="s">
        <v>681</v>
      </c>
      <c r="E976" s="1">
        <v>621</v>
      </c>
      <c r="F976" s="1" t="s">
        <v>653</v>
      </c>
      <c r="G976" s="1">
        <v>34</v>
      </c>
    </row>
    <row r="977" spans="1:7" ht="12.75">
      <c r="A977" s="1">
        <v>839</v>
      </c>
      <c r="B977" s="1">
        <v>436</v>
      </c>
      <c r="C977" s="1">
        <v>2510602</v>
      </c>
      <c r="D977" s="1" t="s">
        <v>682</v>
      </c>
      <c r="E977" s="1">
        <v>621</v>
      </c>
      <c r="F977" s="1" t="s">
        <v>653</v>
      </c>
      <c r="G977" s="1">
        <v>34</v>
      </c>
    </row>
    <row r="978" spans="1:7" ht="12.75">
      <c r="A978" s="1">
        <v>840</v>
      </c>
      <c r="B978" s="1">
        <v>437</v>
      </c>
      <c r="C978" s="1">
        <v>2510603</v>
      </c>
      <c r="D978" s="1" t="s">
        <v>683</v>
      </c>
      <c r="E978" s="1">
        <v>621</v>
      </c>
      <c r="F978" s="1" t="s">
        <v>653</v>
      </c>
      <c r="G978" s="1">
        <v>34</v>
      </c>
    </row>
    <row r="979" spans="1:7" ht="12.75">
      <c r="A979" s="1">
        <v>844</v>
      </c>
      <c r="B979" s="1">
        <v>441</v>
      </c>
      <c r="C979" s="1">
        <v>2510607</v>
      </c>
      <c r="D979" s="1" t="s">
        <v>684</v>
      </c>
      <c r="E979" s="1">
        <v>621</v>
      </c>
      <c r="F979" s="1" t="s">
        <v>653</v>
      </c>
      <c r="G979" s="1">
        <v>34</v>
      </c>
    </row>
    <row r="980" spans="1:7" ht="12.75">
      <c r="A980" s="1">
        <v>845</v>
      </c>
      <c r="B980" s="1">
        <v>442</v>
      </c>
      <c r="C980" s="1">
        <v>2510608</v>
      </c>
      <c r="D980" s="1" t="s">
        <v>685</v>
      </c>
      <c r="E980" s="1">
        <v>621</v>
      </c>
      <c r="F980" s="1" t="s">
        <v>653</v>
      </c>
      <c r="G980" s="1">
        <v>34</v>
      </c>
    </row>
    <row r="981" spans="1:7" ht="12.75">
      <c r="A981" s="1">
        <v>847</v>
      </c>
      <c r="B981" s="1">
        <v>444</v>
      </c>
      <c r="C981" s="1">
        <v>2510610</v>
      </c>
      <c r="D981" s="1" t="s">
        <v>686</v>
      </c>
      <c r="E981" s="1">
        <v>621</v>
      </c>
      <c r="F981" s="1" t="s">
        <v>653</v>
      </c>
      <c r="G981" s="1">
        <v>34</v>
      </c>
    </row>
    <row r="982" spans="1:7" ht="12.75">
      <c r="A982" s="1">
        <v>848</v>
      </c>
      <c r="B982" s="1">
        <v>445</v>
      </c>
      <c r="C982" s="1">
        <v>2510611</v>
      </c>
      <c r="D982" s="1" t="s">
        <v>687</v>
      </c>
      <c r="E982" s="1">
        <v>621</v>
      </c>
      <c r="F982" s="1" t="s">
        <v>653</v>
      </c>
      <c r="G982" s="1">
        <v>34</v>
      </c>
    </row>
    <row r="983" spans="1:7" ht="12.75">
      <c r="A983" s="1">
        <v>851</v>
      </c>
      <c r="B983" s="1">
        <v>448</v>
      </c>
      <c r="C983" s="1">
        <v>2510614</v>
      </c>
      <c r="D983" s="1" t="s">
        <v>688</v>
      </c>
      <c r="E983" s="1">
        <v>621</v>
      </c>
      <c r="F983" s="1" t="s">
        <v>653</v>
      </c>
      <c r="G983" s="1">
        <v>34</v>
      </c>
    </row>
    <row r="984" spans="1:7" ht="12.75">
      <c r="A984" s="1">
        <v>852</v>
      </c>
      <c r="B984" s="1">
        <v>449</v>
      </c>
      <c r="C984" s="1">
        <v>2510615</v>
      </c>
      <c r="D984" s="1" t="s">
        <v>689</v>
      </c>
      <c r="E984" s="1">
        <v>621</v>
      </c>
      <c r="F984" s="1" t="s">
        <v>653</v>
      </c>
      <c r="G984" s="1">
        <v>34</v>
      </c>
    </row>
    <row r="985" spans="1:7" ht="12.75">
      <c r="A985" s="1">
        <v>855</v>
      </c>
      <c r="B985" s="1">
        <v>452</v>
      </c>
      <c r="C985" s="1">
        <v>2510703</v>
      </c>
      <c r="D985" s="1" t="s">
        <v>690</v>
      </c>
      <c r="E985" s="1">
        <v>621</v>
      </c>
      <c r="F985" s="1" t="s">
        <v>653</v>
      </c>
      <c r="G985" s="1">
        <v>34</v>
      </c>
    </row>
    <row r="986" spans="1:7" ht="12.75">
      <c r="A986" s="1">
        <v>856</v>
      </c>
      <c r="B986" s="1">
        <v>453</v>
      </c>
      <c r="C986" s="1">
        <v>2510704</v>
      </c>
      <c r="D986" s="1" t="s">
        <v>691</v>
      </c>
      <c r="E986" s="1">
        <v>621</v>
      </c>
      <c r="F986" s="1" t="s">
        <v>653</v>
      </c>
      <c r="G986" s="1">
        <v>34</v>
      </c>
    </row>
    <row r="987" spans="1:7" ht="12.75">
      <c r="A987" s="1">
        <v>862</v>
      </c>
      <c r="B987" s="1">
        <v>486</v>
      </c>
      <c r="C987" s="1">
        <v>2520606</v>
      </c>
      <c r="D987" s="1" t="s">
        <v>692</v>
      </c>
      <c r="E987" s="1">
        <v>621</v>
      </c>
      <c r="F987" s="1" t="s">
        <v>653</v>
      </c>
      <c r="G987" s="1">
        <v>34</v>
      </c>
    </row>
    <row r="988" spans="1:7" ht="12.75">
      <c r="A988" s="1">
        <v>872</v>
      </c>
      <c r="B988" s="1">
        <v>496</v>
      </c>
      <c r="C988" s="1">
        <v>2520616</v>
      </c>
      <c r="D988" s="1" t="s">
        <v>693</v>
      </c>
      <c r="E988" s="1">
        <v>621</v>
      </c>
      <c r="F988" s="1" t="s">
        <v>653</v>
      </c>
      <c r="G988" s="1">
        <v>34</v>
      </c>
    </row>
    <row r="989" spans="1:7" ht="12.75">
      <c r="A989" s="1">
        <v>873</v>
      </c>
      <c r="B989" s="1">
        <v>497</v>
      </c>
      <c r="C989" s="1">
        <v>2520617</v>
      </c>
      <c r="D989" s="1" t="s">
        <v>694</v>
      </c>
      <c r="E989" s="1">
        <v>621</v>
      </c>
      <c r="F989" s="1" t="s">
        <v>653</v>
      </c>
      <c r="G989" s="1">
        <v>34</v>
      </c>
    </row>
    <row r="990" spans="1:7" ht="12.75">
      <c r="A990" s="1">
        <v>875</v>
      </c>
      <c r="B990" s="1">
        <v>501</v>
      </c>
      <c r="C990" s="1">
        <v>2520802</v>
      </c>
      <c r="D990" s="1" t="s">
        <v>695</v>
      </c>
      <c r="E990" s="1">
        <v>621</v>
      </c>
      <c r="F990" s="1" t="s">
        <v>653</v>
      </c>
      <c r="G990" s="1">
        <v>34</v>
      </c>
    </row>
    <row r="991" spans="1:7" ht="12.75">
      <c r="A991" s="1">
        <v>882</v>
      </c>
      <c r="B991" s="1">
        <v>508</v>
      </c>
      <c r="C991" s="1">
        <v>2520907</v>
      </c>
      <c r="D991" s="1" t="s">
        <v>696</v>
      </c>
      <c r="E991" s="1">
        <v>621</v>
      </c>
      <c r="F991" s="1" t="s">
        <v>653</v>
      </c>
      <c r="G991" s="1">
        <v>34</v>
      </c>
    </row>
    <row r="992" spans="1:7" ht="12.75">
      <c r="A992" s="1">
        <v>883</v>
      </c>
      <c r="B992" s="1">
        <v>509</v>
      </c>
      <c r="C992" s="1">
        <v>2520908</v>
      </c>
      <c r="D992" s="1" t="s">
        <v>697</v>
      </c>
      <c r="E992" s="1">
        <v>621</v>
      </c>
      <c r="F992" s="1" t="s">
        <v>653</v>
      </c>
      <c r="G992" s="1">
        <v>34</v>
      </c>
    </row>
    <row r="993" spans="1:7" ht="12.75">
      <c r="A993" s="1">
        <v>885</v>
      </c>
      <c r="B993" s="1">
        <v>511</v>
      </c>
      <c r="C993" s="1">
        <v>2520910</v>
      </c>
      <c r="D993" s="1" t="s">
        <v>698</v>
      </c>
      <c r="E993" s="1">
        <v>621</v>
      </c>
      <c r="F993" s="1" t="s">
        <v>653</v>
      </c>
      <c r="G993" s="1">
        <v>34</v>
      </c>
    </row>
    <row r="994" spans="1:7" ht="12.75">
      <c r="A994" s="1">
        <v>886</v>
      </c>
      <c r="B994" s="1">
        <v>512</v>
      </c>
      <c r="C994" s="1">
        <v>2521001</v>
      </c>
      <c r="D994" s="1" t="s">
        <v>699</v>
      </c>
      <c r="E994" s="1">
        <v>621</v>
      </c>
      <c r="F994" s="1" t="s">
        <v>653</v>
      </c>
      <c r="G994" s="1">
        <v>34</v>
      </c>
    </row>
    <row r="995" spans="1:7" ht="12.75">
      <c r="A995" s="1">
        <v>888</v>
      </c>
      <c r="B995" s="1">
        <v>514</v>
      </c>
      <c r="C995" s="1">
        <v>2521101</v>
      </c>
      <c r="D995" s="1" t="s">
        <v>700</v>
      </c>
      <c r="E995" s="1">
        <v>621</v>
      </c>
      <c r="F995" s="1" t="s">
        <v>653</v>
      </c>
      <c r="G995" s="1">
        <v>34</v>
      </c>
    </row>
    <row r="996" spans="1:7" ht="12.75">
      <c r="A996" s="1">
        <v>889</v>
      </c>
      <c r="B996" s="1">
        <v>515</v>
      </c>
      <c r="C996" s="1">
        <v>2521102</v>
      </c>
      <c r="D996" s="1" t="s">
        <v>701</v>
      </c>
      <c r="E996" s="1">
        <v>621</v>
      </c>
      <c r="F996" s="1" t="s">
        <v>653</v>
      </c>
      <c r="G996" s="1">
        <v>34</v>
      </c>
    </row>
    <row r="997" spans="1:7" ht="12.75">
      <c r="A997" s="1">
        <v>890</v>
      </c>
      <c r="B997" s="1">
        <v>516</v>
      </c>
      <c r="C997" s="1">
        <v>2521201</v>
      </c>
      <c r="D997" s="1" t="s">
        <v>702</v>
      </c>
      <c r="E997" s="1">
        <v>621</v>
      </c>
      <c r="F997" s="1" t="s">
        <v>653</v>
      </c>
      <c r="G997" s="1">
        <v>34</v>
      </c>
    </row>
    <row r="998" spans="1:7" ht="12.75">
      <c r="A998" s="1">
        <v>892</v>
      </c>
      <c r="B998" s="1">
        <v>518</v>
      </c>
      <c r="C998" s="1">
        <v>2521203</v>
      </c>
      <c r="D998" s="1" t="s">
        <v>703</v>
      </c>
      <c r="E998" s="1">
        <v>621</v>
      </c>
      <c r="F998" s="1" t="s">
        <v>653</v>
      </c>
      <c r="G998" s="1">
        <v>34</v>
      </c>
    </row>
    <row r="999" spans="1:7" ht="12.75">
      <c r="A999" s="1">
        <v>893</v>
      </c>
      <c r="B999" s="1">
        <v>519</v>
      </c>
      <c r="C999" s="1">
        <v>2521301</v>
      </c>
      <c r="D999" s="1" t="s">
        <v>704</v>
      </c>
      <c r="E999" s="1">
        <v>621</v>
      </c>
      <c r="F999" s="1" t="s">
        <v>653</v>
      </c>
      <c r="G999" s="1">
        <v>34</v>
      </c>
    </row>
    <row r="1000" spans="1:7" ht="12.75">
      <c r="A1000" s="1">
        <v>894</v>
      </c>
      <c r="B1000" s="1">
        <v>520</v>
      </c>
      <c r="C1000" s="1">
        <v>2521302</v>
      </c>
      <c r="D1000" s="1" t="s">
        <v>705</v>
      </c>
      <c r="E1000" s="1">
        <v>621</v>
      </c>
      <c r="F1000" s="1" t="s">
        <v>653</v>
      </c>
      <c r="G1000" s="1">
        <v>34</v>
      </c>
    </row>
    <row r="1001" spans="1:7" ht="12.75">
      <c r="A1001" s="1">
        <v>895</v>
      </c>
      <c r="B1001" s="1">
        <v>521</v>
      </c>
      <c r="C1001" s="1">
        <v>2521401</v>
      </c>
      <c r="D1001" s="1" t="s">
        <v>706</v>
      </c>
      <c r="E1001" s="1">
        <v>621</v>
      </c>
      <c r="F1001" s="1" t="s">
        <v>653</v>
      </c>
      <c r="G1001" s="1">
        <v>34</v>
      </c>
    </row>
    <row r="1002" spans="1:7" ht="12.75">
      <c r="A1002" s="1">
        <v>900</v>
      </c>
      <c r="B1002" s="1">
        <v>528</v>
      </c>
      <c r="C1002" s="1">
        <v>2521902</v>
      </c>
      <c r="D1002" s="1" t="s">
        <v>707</v>
      </c>
      <c r="E1002" s="1">
        <v>621</v>
      </c>
      <c r="F1002" s="1" t="s">
        <v>653</v>
      </c>
      <c r="G1002" s="1">
        <v>34</v>
      </c>
    </row>
    <row r="1003" spans="1:7" ht="12.75">
      <c r="A1003" s="1">
        <v>907</v>
      </c>
      <c r="B1003" s="1">
        <v>536</v>
      </c>
      <c r="C1003" s="1">
        <v>2530101</v>
      </c>
      <c r="D1003" s="1" t="s">
        <v>708</v>
      </c>
      <c r="E1003" s="1">
        <v>621</v>
      </c>
      <c r="F1003" s="1" t="s">
        <v>653</v>
      </c>
      <c r="G1003" s="1">
        <v>34</v>
      </c>
    </row>
    <row r="1004" spans="1:7" ht="12.75">
      <c r="A1004" s="1">
        <v>908</v>
      </c>
      <c r="B1004" s="1">
        <v>1010</v>
      </c>
      <c r="C1004" s="1">
        <v>2523001</v>
      </c>
      <c r="D1004" s="1" t="s">
        <v>709</v>
      </c>
      <c r="E1004" s="1">
        <v>621</v>
      </c>
      <c r="F1004" s="1" t="s">
        <v>653</v>
      </c>
      <c r="G1004" s="1">
        <v>34</v>
      </c>
    </row>
    <row r="1005" spans="1:7" ht="12.75">
      <c r="A1005" s="1">
        <v>910</v>
      </c>
      <c r="B1005" s="1">
        <v>1012</v>
      </c>
      <c r="C1005" s="1">
        <v>2523201</v>
      </c>
      <c r="D1005" s="1" t="s">
        <v>710</v>
      </c>
      <c r="E1005" s="1">
        <v>621</v>
      </c>
      <c r="F1005" s="1" t="s">
        <v>653</v>
      </c>
      <c r="G1005" s="1">
        <v>34</v>
      </c>
    </row>
    <row r="1006" spans="1:7" ht="12.75">
      <c r="A1006" s="1">
        <v>912</v>
      </c>
      <c r="B1006" s="1">
        <v>1005</v>
      </c>
      <c r="C1006" s="1">
        <v>2522401</v>
      </c>
      <c r="D1006" s="1" t="s">
        <v>711</v>
      </c>
      <c r="E1006" s="1">
        <v>621</v>
      </c>
      <c r="F1006" s="1" t="s">
        <v>653</v>
      </c>
      <c r="G1006" s="1">
        <v>34</v>
      </c>
    </row>
    <row r="1007" spans="1:7" ht="12.75">
      <c r="A1007" s="1">
        <v>918</v>
      </c>
      <c r="B1007" s="1">
        <v>1072</v>
      </c>
      <c r="C1007" s="1">
        <v>2522203</v>
      </c>
      <c r="D1007" s="1" t="s">
        <v>712</v>
      </c>
      <c r="E1007" s="1">
        <v>621</v>
      </c>
      <c r="F1007" s="1" t="s">
        <v>653</v>
      </c>
      <c r="G1007" s="1">
        <v>34</v>
      </c>
    </row>
    <row r="1008" spans="1:7" ht="12.75">
      <c r="A1008" s="1">
        <v>919</v>
      </c>
      <c r="B1008" s="1">
        <v>1073</v>
      </c>
      <c r="C1008" s="1">
        <v>2521803</v>
      </c>
      <c r="D1008" s="1" t="s">
        <v>713</v>
      </c>
      <c r="E1008" s="1">
        <v>621</v>
      </c>
      <c r="F1008" s="1" t="s">
        <v>653</v>
      </c>
      <c r="G1008" s="1">
        <v>34</v>
      </c>
    </row>
    <row r="1009" spans="1:7" ht="12.75">
      <c r="A1009" s="1">
        <v>1087</v>
      </c>
      <c r="B1009" s="1">
        <v>305</v>
      </c>
      <c r="C1009" s="1">
        <v>2304002</v>
      </c>
      <c r="D1009" s="1" t="s">
        <v>511</v>
      </c>
      <c r="E1009" s="1">
        <v>621</v>
      </c>
      <c r="F1009" s="1" t="s">
        <v>653</v>
      </c>
      <c r="G1009" s="1">
        <v>34</v>
      </c>
    </row>
    <row r="1010" spans="1:7" ht="12.75">
      <c r="A1010" s="1">
        <v>1121</v>
      </c>
      <c r="B1010" s="1">
        <v>300</v>
      </c>
      <c r="C1010" s="1">
        <v>2208001</v>
      </c>
      <c r="D1010" s="1" t="s">
        <v>530</v>
      </c>
      <c r="E1010" s="1">
        <v>621</v>
      </c>
      <c r="F1010" s="1" t="s">
        <v>653</v>
      </c>
      <c r="G1010" s="1">
        <v>34</v>
      </c>
    </row>
    <row r="1011" spans="1:7" ht="12.75">
      <c r="A1011" s="1">
        <v>1122</v>
      </c>
      <c r="B1011" s="1">
        <v>298</v>
      </c>
      <c r="C1011" s="1">
        <v>2206001</v>
      </c>
      <c r="D1011" s="1" t="s">
        <v>448</v>
      </c>
      <c r="E1011" s="1">
        <v>621</v>
      </c>
      <c r="F1011" s="1" t="s">
        <v>653</v>
      </c>
      <c r="G1011" s="1">
        <v>34</v>
      </c>
    </row>
    <row r="1012" spans="1:7" ht="12.75">
      <c r="A1012" s="1">
        <v>1124</v>
      </c>
      <c r="B1012" s="1">
        <v>1084</v>
      </c>
      <c r="C1012" s="1">
        <v>2205102</v>
      </c>
      <c r="D1012" s="1" t="s">
        <v>532</v>
      </c>
      <c r="E1012" s="1">
        <v>621</v>
      </c>
      <c r="F1012" s="1" t="s">
        <v>653</v>
      </c>
      <c r="G1012" s="1">
        <v>34</v>
      </c>
    </row>
    <row r="1013" spans="1:7" ht="12.75">
      <c r="A1013" s="1">
        <v>2257</v>
      </c>
      <c r="B1013" s="1">
        <v>588</v>
      </c>
      <c r="C1013" s="1">
        <v>2602201</v>
      </c>
      <c r="D1013" s="1" t="s">
        <v>714</v>
      </c>
      <c r="E1013" s="1">
        <v>621</v>
      </c>
      <c r="F1013" s="1" t="s">
        <v>653</v>
      </c>
      <c r="G1013" s="1">
        <v>34</v>
      </c>
    </row>
    <row r="1014" spans="1:7" ht="12.75">
      <c r="A1014" s="1">
        <v>2266</v>
      </c>
      <c r="B1014" s="1">
        <v>503</v>
      </c>
      <c r="C1014" s="1">
        <v>2520902</v>
      </c>
      <c r="D1014" s="1" t="s">
        <v>715</v>
      </c>
      <c r="E1014" s="1">
        <v>621</v>
      </c>
      <c r="F1014" s="1" t="s">
        <v>653</v>
      </c>
      <c r="G1014" s="1">
        <v>34</v>
      </c>
    </row>
    <row r="1015" spans="1:7" ht="12.75">
      <c r="A1015" s="1">
        <v>2270</v>
      </c>
      <c r="B1015" s="1">
        <v>507</v>
      </c>
      <c r="C1015" s="1">
        <v>2520906</v>
      </c>
      <c r="D1015" s="1" t="s">
        <v>716</v>
      </c>
      <c r="E1015" s="1">
        <v>621</v>
      </c>
      <c r="F1015" s="1" t="s">
        <v>653</v>
      </c>
      <c r="G1015" s="1">
        <v>34</v>
      </c>
    </row>
    <row r="1016" spans="1:7" ht="12.75">
      <c r="A1016" s="1">
        <v>2276</v>
      </c>
      <c r="B1016" s="1">
        <v>524</v>
      </c>
      <c r="C1016" s="1">
        <v>2521601</v>
      </c>
      <c r="D1016" s="1" t="s">
        <v>717</v>
      </c>
      <c r="E1016" s="1">
        <v>621</v>
      </c>
      <c r="F1016" s="1" t="s">
        <v>653</v>
      </c>
      <c r="G1016" s="1">
        <v>34</v>
      </c>
    </row>
    <row r="1017" spans="1:7" ht="12.75">
      <c r="A1017" s="1">
        <v>2281</v>
      </c>
      <c r="B1017" s="1">
        <v>1068</v>
      </c>
      <c r="C1017" s="1">
        <v>2510417</v>
      </c>
      <c r="D1017" s="1" t="s">
        <v>718</v>
      </c>
      <c r="E1017" s="1">
        <v>621</v>
      </c>
      <c r="F1017" s="1" t="s">
        <v>653</v>
      </c>
      <c r="G1017" s="1">
        <v>34</v>
      </c>
    </row>
    <row r="1018" spans="1:7" ht="12.75">
      <c r="A1018" s="1">
        <v>2282</v>
      </c>
      <c r="B1018" s="1">
        <v>1069</v>
      </c>
      <c r="C1018" s="1">
        <v>2510418</v>
      </c>
      <c r="D1018" s="1" t="s">
        <v>719</v>
      </c>
      <c r="E1018" s="1">
        <v>621</v>
      </c>
      <c r="F1018" s="1" t="s">
        <v>653</v>
      </c>
      <c r="G1018" s="1">
        <v>34</v>
      </c>
    </row>
    <row r="1019" spans="1:7" ht="12.75">
      <c r="A1019" s="1">
        <v>2283</v>
      </c>
      <c r="B1019" s="1">
        <v>1070</v>
      </c>
      <c r="C1019" s="1">
        <v>2510707</v>
      </c>
      <c r="D1019" s="1" t="s">
        <v>720</v>
      </c>
      <c r="E1019" s="1">
        <v>621</v>
      </c>
      <c r="F1019" s="1" t="s">
        <v>653</v>
      </c>
      <c r="G1019" s="1">
        <v>34</v>
      </c>
    </row>
    <row r="1020" spans="1:7" ht="12.75">
      <c r="A1020" s="1">
        <v>2285</v>
      </c>
      <c r="B1020" s="1">
        <v>1072</v>
      </c>
      <c r="C1020" s="1">
        <v>2522203</v>
      </c>
      <c r="D1020" s="1" t="s">
        <v>712</v>
      </c>
      <c r="E1020" s="1">
        <v>621</v>
      </c>
      <c r="F1020" s="1" t="s">
        <v>653</v>
      </c>
      <c r="G1020" s="1">
        <v>34</v>
      </c>
    </row>
    <row r="1021" spans="1:7" ht="12.75">
      <c r="A1021" s="1">
        <v>2286</v>
      </c>
      <c r="B1021" s="1">
        <v>1073</v>
      </c>
      <c r="C1021" s="1">
        <v>2521803</v>
      </c>
      <c r="D1021" s="1" t="s">
        <v>713</v>
      </c>
      <c r="E1021" s="1">
        <v>621</v>
      </c>
      <c r="F1021" s="1" t="s">
        <v>653</v>
      </c>
      <c r="G1021" s="1">
        <v>34</v>
      </c>
    </row>
    <row r="1022" spans="1:7" ht="12.75">
      <c r="A1022" s="1">
        <v>2289</v>
      </c>
      <c r="B1022" s="1">
        <v>1076</v>
      </c>
      <c r="C1022" s="1">
        <v>2521906</v>
      </c>
      <c r="D1022" s="1" t="s">
        <v>721</v>
      </c>
      <c r="E1022" s="1">
        <v>621</v>
      </c>
      <c r="F1022" s="1" t="s">
        <v>653</v>
      </c>
      <c r="G1022" s="1">
        <v>34</v>
      </c>
    </row>
    <row r="1023" spans="1:7" ht="12.75">
      <c r="A1023" s="1">
        <v>1307</v>
      </c>
      <c r="B1023" s="1">
        <v>977</v>
      </c>
      <c r="C1023" s="1">
        <v>4605005</v>
      </c>
      <c r="D1023" s="1" t="s">
        <v>363</v>
      </c>
      <c r="E1023" s="1">
        <v>621</v>
      </c>
      <c r="F1023" s="1" t="s">
        <v>653</v>
      </c>
      <c r="G1023" s="1">
        <v>34</v>
      </c>
    </row>
    <row r="1024" spans="1:7" ht="12.75">
      <c r="A1024" s="1">
        <v>1654</v>
      </c>
      <c r="B1024" s="1">
        <v>1176</v>
      </c>
      <c r="C1024" s="1">
        <v>2520111</v>
      </c>
      <c r="D1024" s="1" t="s">
        <v>722</v>
      </c>
      <c r="E1024" s="1">
        <v>621</v>
      </c>
      <c r="F1024" s="1" t="s">
        <v>653</v>
      </c>
      <c r="G1024" s="1">
        <v>34</v>
      </c>
    </row>
    <row r="1025" spans="1:7" ht="12.75">
      <c r="A1025" s="1">
        <v>1655</v>
      </c>
      <c r="B1025" s="1">
        <v>1177</v>
      </c>
      <c r="C1025" s="1">
        <v>2521602</v>
      </c>
      <c r="D1025" s="1" t="s">
        <v>723</v>
      </c>
      <c r="E1025" s="1">
        <v>621</v>
      </c>
      <c r="F1025" s="1" t="s">
        <v>653</v>
      </c>
      <c r="G1025" s="1">
        <v>34</v>
      </c>
    </row>
    <row r="1026" spans="1:7" ht="12.75">
      <c r="A1026" s="1">
        <v>1656</v>
      </c>
      <c r="B1026" s="1">
        <v>1178</v>
      </c>
      <c r="C1026" s="1">
        <v>2522303</v>
      </c>
      <c r="D1026" s="1" t="s">
        <v>724</v>
      </c>
      <c r="E1026" s="1">
        <v>621</v>
      </c>
      <c r="F1026" s="1" t="s">
        <v>653</v>
      </c>
      <c r="G1026" s="1">
        <v>34</v>
      </c>
    </row>
    <row r="1027" spans="1:7" ht="12.75">
      <c r="A1027" s="1">
        <v>1657</v>
      </c>
      <c r="B1027" s="1">
        <v>1179</v>
      </c>
      <c r="C1027" s="1">
        <v>2522304</v>
      </c>
      <c r="D1027" s="1" t="s">
        <v>725</v>
      </c>
      <c r="E1027" s="1">
        <v>621</v>
      </c>
      <c r="F1027" s="1" t="s">
        <v>653</v>
      </c>
      <c r="G1027" s="1">
        <v>34</v>
      </c>
    </row>
    <row r="1028" spans="1:7" ht="12.75">
      <c r="A1028" s="1">
        <v>1658</v>
      </c>
      <c r="B1028" s="1">
        <v>1180</v>
      </c>
      <c r="C1028" s="1">
        <v>2522305</v>
      </c>
      <c r="D1028" s="1" t="s">
        <v>726</v>
      </c>
      <c r="E1028" s="1">
        <v>621</v>
      </c>
      <c r="F1028" s="1" t="s">
        <v>653</v>
      </c>
      <c r="G1028" s="1">
        <v>34</v>
      </c>
    </row>
    <row r="1029" spans="1:7" ht="12.75">
      <c r="A1029" s="1">
        <v>1659</v>
      </c>
      <c r="B1029" s="1">
        <v>1181</v>
      </c>
      <c r="C1029" s="1">
        <v>2522306</v>
      </c>
      <c r="D1029" s="1" t="s">
        <v>727</v>
      </c>
      <c r="E1029" s="1">
        <v>621</v>
      </c>
      <c r="F1029" s="1" t="s">
        <v>653</v>
      </c>
      <c r="G1029" s="1">
        <v>34</v>
      </c>
    </row>
    <row r="1030" spans="1:7" ht="12.75">
      <c r="A1030" s="1">
        <v>1663</v>
      </c>
      <c r="B1030" s="1">
        <v>1185</v>
      </c>
      <c r="C1030" s="1">
        <v>2522310</v>
      </c>
      <c r="D1030" s="1" t="s">
        <v>728</v>
      </c>
      <c r="E1030" s="1">
        <v>621</v>
      </c>
      <c r="F1030" s="1" t="s">
        <v>653</v>
      </c>
      <c r="G1030" s="1">
        <v>34</v>
      </c>
    </row>
    <row r="1031" spans="1:7" ht="12.75">
      <c r="A1031" s="1">
        <v>1668</v>
      </c>
      <c r="B1031" s="1">
        <v>1190</v>
      </c>
      <c r="C1031" s="1">
        <v>2522315</v>
      </c>
      <c r="D1031" s="1" t="s">
        <v>729</v>
      </c>
      <c r="E1031" s="1">
        <v>621</v>
      </c>
      <c r="F1031" s="1" t="s">
        <v>653</v>
      </c>
      <c r="G1031" s="1">
        <v>34</v>
      </c>
    </row>
    <row r="1032" spans="1:7" ht="12.75">
      <c r="A1032" s="1">
        <v>1669</v>
      </c>
      <c r="B1032" s="1">
        <v>1191</v>
      </c>
      <c r="C1032" s="1">
        <v>2522316</v>
      </c>
      <c r="D1032" s="1" t="s">
        <v>730</v>
      </c>
      <c r="E1032" s="1">
        <v>621</v>
      </c>
      <c r="F1032" s="1" t="s">
        <v>653</v>
      </c>
      <c r="G1032" s="1">
        <v>34</v>
      </c>
    </row>
    <row r="1033" spans="1:7" ht="12.75">
      <c r="A1033" s="1">
        <v>1670</v>
      </c>
      <c r="B1033" s="1">
        <v>1192</v>
      </c>
      <c r="C1033" s="1">
        <v>2522317</v>
      </c>
      <c r="D1033" s="1" t="s">
        <v>731</v>
      </c>
      <c r="E1033" s="1">
        <v>621</v>
      </c>
      <c r="F1033" s="1" t="s">
        <v>653</v>
      </c>
      <c r="G1033" s="1">
        <v>34</v>
      </c>
    </row>
    <row r="1034" spans="1:7" ht="12.75">
      <c r="A1034" s="1">
        <v>1674</v>
      </c>
      <c r="B1034" s="1">
        <v>1324</v>
      </c>
      <c r="C1034" s="1">
        <v>2601007</v>
      </c>
      <c r="D1034" s="1" t="s">
        <v>732</v>
      </c>
      <c r="E1034" s="1">
        <v>621</v>
      </c>
      <c r="F1034" s="1" t="s">
        <v>653</v>
      </c>
      <c r="G1034" s="1">
        <v>34</v>
      </c>
    </row>
    <row r="1035" spans="1:7" ht="12.75">
      <c r="A1035" s="1">
        <v>1675</v>
      </c>
      <c r="B1035" s="1">
        <v>1194</v>
      </c>
      <c r="C1035" s="1">
        <v>2601008</v>
      </c>
      <c r="D1035" s="1" t="s">
        <v>733</v>
      </c>
      <c r="E1035" s="1">
        <v>621</v>
      </c>
      <c r="F1035" s="1" t="s">
        <v>653</v>
      </c>
      <c r="G1035" s="1">
        <v>34</v>
      </c>
    </row>
    <row r="1036" spans="1:7" ht="12.75">
      <c r="A1036" s="1">
        <v>1676</v>
      </c>
      <c r="B1036" s="1">
        <v>1195</v>
      </c>
      <c r="C1036" s="1">
        <v>2601009</v>
      </c>
      <c r="D1036" s="1" t="s">
        <v>734</v>
      </c>
      <c r="E1036" s="1">
        <v>621</v>
      </c>
      <c r="F1036" s="1" t="s">
        <v>653</v>
      </c>
      <c r="G1036" s="1">
        <v>34</v>
      </c>
    </row>
    <row r="1037" spans="1:7" ht="12.75">
      <c r="A1037" s="1">
        <v>1677</v>
      </c>
      <c r="B1037" s="1">
        <v>1196</v>
      </c>
      <c r="C1037" s="1">
        <v>2601010</v>
      </c>
      <c r="D1037" s="1" t="s">
        <v>735</v>
      </c>
      <c r="E1037" s="1">
        <v>621</v>
      </c>
      <c r="F1037" s="1" t="s">
        <v>653</v>
      </c>
      <c r="G1037" s="1">
        <v>34</v>
      </c>
    </row>
    <row r="1038" spans="1:7" ht="12.75">
      <c r="A1038" s="1">
        <v>1679</v>
      </c>
      <c r="B1038" s="1">
        <v>1222</v>
      </c>
      <c r="C1038" s="1">
        <v>4101009</v>
      </c>
      <c r="D1038" s="1" t="s">
        <v>736</v>
      </c>
      <c r="E1038" s="1">
        <v>621</v>
      </c>
      <c r="F1038" s="1" t="s">
        <v>653</v>
      </c>
      <c r="G1038" s="1">
        <v>34</v>
      </c>
    </row>
    <row r="1039" spans="1:7" ht="12.75">
      <c r="A1039" s="1">
        <v>1682</v>
      </c>
      <c r="B1039" s="1">
        <v>1225</v>
      </c>
      <c r="C1039" s="1">
        <v>4102021</v>
      </c>
      <c r="D1039" s="1" t="s">
        <v>737</v>
      </c>
      <c r="E1039" s="1">
        <v>621</v>
      </c>
      <c r="F1039" s="1" t="s">
        <v>653</v>
      </c>
      <c r="G1039" s="1">
        <v>34</v>
      </c>
    </row>
    <row r="1040" spans="1:7" ht="12.75">
      <c r="A1040" s="1">
        <v>1684</v>
      </c>
      <c r="B1040" s="1">
        <v>1227</v>
      </c>
      <c r="C1040" s="1">
        <v>4103013</v>
      </c>
      <c r="D1040" s="1" t="s">
        <v>738</v>
      </c>
      <c r="E1040" s="1">
        <v>621</v>
      </c>
      <c r="F1040" s="1" t="s">
        <v>653</v>
      </c>
      <c r="G1040" s="1">
        <v>34</v>
      </c>
    </row>
    <row r="1041" spans="1:7" ht="12.75">
      <c r="A1041" s="1">
        <v>1685</v>
      </c>
      <c r="B1041" s="1">
        <v>1120</v>
      </c>
      <c r="C1041" s="1">
        <v>4103301</v>
      </c>
      <c r="D1041" s="1" t="s">
        <v>739</v>
      </c>
      <c r="E1041" s="1">
        <v>621</v>
      </c>
      <c r="F1041" s="1" t="s">
        <v>653</v>
      </c>
      <c r="G1041" s="1">
        <v>34</v>
      </c>
    </row>
    <row r="1042" spans="1:7" ht="12.75">
      <c r="A1042" s="1">
        <v>1686</v>
      </c>
      <c r="B1042" s="1">
        <v>1121</v>
      </c>
      <c r="C1042" s="1">
        <v>4103302</v>
      </c>
      <c r="D1042" s="1" t="s">
        <v>740</v>
      </c>
      <c r="E1042" s="1">
        <v>621</v>
      </c>
      <c r="F1042" s="1" t="s">
        <v>653</v>
      </c>
      <c r="G1042" s="1">
        <v>34</v>
      </c>
    </row>
    <row r="1043" spans="1:7" ht="12.75">
      <c r="A1043" s="1">
        <v>1688</v>
      </c>
      <c r="B1043" s="1">
        <v>1233</v>
      </c>
      <c r="C1043" s="1">
        <v>2522320</v>
      </c>
      <c r="D1043" s="1" t="s">
        <v>741</v>
      </c>
      <c r="E1043" s="1">
        <v>621</v>
      </c>
      <c r="F1043" s="1" t="s">
        <v>653</v>
      </c>
      <c r="G1043" s="1">
        <v>34</v>
      </c>
    </row>
    <row r="1044" spans="1:7" ht="12.75">
      <c r="A1044" s="1">
        <v>2357</v>
      </c>
      <c r="B1044" s="1">
        <v>303</v>
      </c>
      <c r="C1044" s="1">
        <v>2301002</v>
      </c>
      <c r="D1044" s="1" t="s">
        <v>510</v>
      </c>
      <c r="E1044" s="1">
        <v>621</v>
      </c>
      <c r="F1044" s="1" t="s">
        <v>653</v>
      </c>
      <c r="G1044" s="1">
        <v>34</v>
      </c>
    </row>
    <row r="1045" spans="1:7" ht="12.75">
      <c r="A1045" s="1">
        <v>2360</v>
      </c>
      <c r="B1045" s="1">
        <v>306</v>
      </c>
      <c r="C1045" s="1">
        <v>2304099</v>
      </c>
      <c r="D1045" s="1" t="s">
        <v>512</v>
      </c>
      <c r="E1045" s="1">
        <v>621</v>
      </c>
      <c r="F1045" s="1" t="s">
        <v>653</v>
      </c>
      <c r="G1045" s="1">
        <v>34</v>
      </c>
    </row>
    <row r="1046" spans="1:7" ht="12.75">
      <c r="A1046" s="1">
        <v>2372</v>
      </c>
      <c r="B1046" s="1">
        <v>1084</v>
      </c>
      <c r="C1046" s="1">
        <v>2205102</v>
      </c>
      <c r="D1046" s="1" t="s">
        <v>532</v>
      </c>
      <c r="E1046" s="1">
        <v>621</v>
      </c>
      <c r="F1046" s="1" t="s">
        <v>653</v>
      </c>
      <c r="G1046" s="1">
        <v>34</v>
      </c>
    </row>
    <row r="1047" spans="1:7" ht="12.75">
      <c r="A1047" s="1">
        <v>2493</v>
      </c>
      <c r="B1047" s="1">
        <v>1113</v>
      </c>
      <c r="C1047" s="1">
        <v>2530103</v>
      </c>
      <c r="D1047" s="1" t="s">
        <v>742</v>
      </c>
      <c r="E1047" s="1">
        <v>621</v>
      </c>
      <c r="F1047" s="1" t="s">
        <v>653</v>
      </c>
      <c r="G1047" s="1">
        <v>34</v>
      </c>
    </row>
    <row r="1048" spans="1:7" ht="12.75">
      <c r="A1048" s="1">
        <v>2122</v>
      </c>
      <c r="B1048" s="1">
        <v>342</v>
      </c>
      <c r="C1048" s="1">
        <v>2308001</v>
      </c>
      <c r="D1048" s="1" t="s">
        <v>743</v>
      </c>
      <c r="E1048" s="1">
        <v>621</v>
      </c>
      <c r="F1048" s="1" t="s">
        <v>653</v>
      </c>
      <c r="G1048" s="1">
        <v>34</v>
      </c>
    </row>
    <row r="1049" spans="1:7" ht="12.75">
      <c r="A1049" s="1">
        <v>2123</v>
      </c>
      <c r="B1049" s="1">
        <v>343</v>
      </c>
      <c r="C1049" s="1">
        <v>2308002</v>
      </c>
      <c r="D1049" s="1" t="s">
        <v>744</v>
      </c>
      <c r="E1049" s="1">
        <v>621</v>
      </c>
      <c r="F1049" s="1" t="s">
        <v>653</v>
      </c>
      <c r="G1049" s="1">
        <v>34</v>
      </c>
    </row>
    <row r="1050" spans="1:7" ht="12.75">
      <c r="A1050" s="1">
        <v>2124</v>
      </c>
      <c r="B1050" s="1">
        <v>344</v>
      </c>
      <c r="C1050" s="1">
        <v>2308003</v>
      </c>
      <c r="D1050" s="1" t="s">
        <v>745</v>
      </c>
      <c r="E1050" s="1">
        <v>621</v>
      </c>
      <c r="F1050" s="1" t="s">
        <v>653</v>
      </c>
      <c r="G1050" s="1">
        <v>34</v>
      </c>
    </row>
    <row r="1051" spans="1:7" ht="12.75">
      <c r="A1051" s="1">
        <v>2128</v>
      </c>
      <c r="B1051" s="1">
        <v>348</v>
      </c>
      <c r="C1051" s="1">
        <v>2308007</v>
      </c>
      <c r="D1051" s="1" t="s">
        <v>746</v>
      </c>
      <c r="E1051" s="1">
        <v>621</v>
      </c>
      <c r="F1051" s="1" t="s">
        <v>653</v>
      </c>
      <c r="G1051" s="1">
        <v>34</v>
      </c>
    </row>
    <row r="1052" spans="1:7" ht="12.75">
      <c r="A1052" s="1">
        <v>2129</v>
      </c>
      <c r="B1052" s="1">
        <v>349</v>
      </c>
      <c r="C1052" s="1">
        <v>2308008</v>
      </c>
      <c r="D1052" s="1" t="s">
        <v>747</v>
      </c>
      <c r="E1052" s="1">
        <v>621</v>
      </c>
      <c r="F1052" s="1" t="s">
        <v>653</v>
      </c>
      <c r="G1052" s="1">
        <v>34</v>
      </c>
    </row>
    <row r="1053" spans="1:7" ht="12.75">
      <c r="A1053" s="1">
        <v>2131</v>
      </c>
      <c r="B1053" s="1">
        <v>351</v>
      </c>
      <c r="C1053" s="1">
        <v>2308201</v>
      </c>
      <c r="D1053" s="1" t="s">
        <v>541</v>
      </c>
      <c r="E1053" s="1">
        <v>621</v>
      </c>
      <c r="F1053" s="1" t="s">
        <v>653</v>
      </c>
      <c r="G1053" s="1">
        <v>34</v>
      </c>
    </row>
    <row r="1054" spans="1:7" ht="12.75">
      <c r="A1054" s="1">
        <v>2140</v>
      </c>
      <c r="B1054" s="1">
        <v>885</v>
      </c>
      <c r="C1054" s="1">
        <v>4103202</v>
      </c>
      <c r="D1054" s="1" t="s">
        <v>748</v>
      </c>
      <c r="E1054" s="1">
        <v>621</v>
      </c>
      <c r="F1054" s="1" t="s">
        <v>653</v>
      </c>
      <c r="G1054" s="1">
        <v>34</v>
      </c>
    </row>
    <row r="1055" spans="1:7" ht="12.75">
      <c r="A1055" s="1">
        <v>2141</v>
      </c>
      <c r="B1055" s="1">
        <v>886</v>
      </c>
      <c r="C1055" s="1">
        <v>4103203</v>
      </c>
      <c r="D1055" s="1" t="s">
        <v>749</v>
      </c>
      <c r="E1055" s="1">
        <v>621</v>
      </c>
      <c r="F1055" s="1" t="s">
        <v>653</v>
      </c>
      <c r="G1055" s="1">
        <v>34</v>
      </c>
    </row>
    <row r="1056" spans="1:7" ht="12.75">
      <c r="A1056" s="1">
        <v>2142</v>
      </c>
      <c r="B1056" s="1">
        <v>887</v>
      </c>
      <c r="C1056" s="1">
        <v>4103204</v>
      </c>
      <c r="D1056" s="1" t="s">
        <v>750</v>
      </c>
      <c r="E1056" s="1">
        <v>621</v>
      </c>
      <c r="F1056" s="1" t="s">
        <v>653</v>
      </c>
      <c r="G1056" s="1">
        <v>34</v>
      </c>
    </row>
    <row r="1057" spans="1:7" ht="12.75">
      <c r="A1057" s="1">
        <v>2143</v>
      </c>
      <c r="B1057" s="1">
        <v>888</v>
      </c>
      <c r="C1057" s="1">
        <v>4103205</v>
      </c>
      <c r="D1057" s="1" t="s">
        <v>751</v>
      </c>
      <c r="E1057" s="1">
        <v>621</v>
      </c>
      <c r="F1057" s="1" t="s">
        <v>653</v>
      </c>
      <c r="G1057" s="1">
        <v>34</v>
      </c>
    </row>
    <row r="1058" spans="1:7" ht="12.75">
      <c r="A1058" s="1">
        <v>2146</v>
      </c>
      <c r="B1058" s="1">
        <v>848</v>
      </c>
      <c r="C1058" s="1">
        <v>4101003</v>
      </c>
      <c r="D1058" s="1" t="s">
        <v>752</v>
      </c>
      <c r="E1058" s="1">
        <v>621</v>
      </c>
      <c r="F1058" s="1" t="s">
        <v>653</v>
      </c>
      <c r="G1058" s="1">
        <v>34</v>
      </c>
    </row>
    <row r="1059" spans="1:7" ht="12.75">
      <c r="A1059" s="1">
        <v>2148</v>
      </c>
      <c r="B1059" s="1">
        <v>850</v>
      </c>
      <c r="C1059" s="1">
        <v>4101005</v>
      </c>
      <c r="D1059" s="1" t="s">
        <v>753</v>
      </c>
      <c r="E1059" s="1">
        <v>621</v>
      </c>
      <c r="F1059" s="1" t="s">
        <v>653</v>
      </c>
      <c r="G1059" s="1">
        <v>34</v>
      </c>
    </row>
    <row r="1060" spans="1:7" ht="12.75">
      <c r="A1060" s="1">
        <v>2149</v>
      </c>
      <c r="B1060" s="1">
        <v>894</v>
      </c>
      <c r="C1060" s="1">
        <v>4108001</v>
      </c>
      <c r="D1060" s="1" t="s">
        <v>754</v>
      </c>
      <c r="E1060" s="1">
        <v>621</v>
      </c>
      <c r="F1060" s="1" t="s">
        <v>653</v>
      </c>
      <c r="G1060" s="1">
        <v>34</v>
      </c>
    </row>
    <row r="1061" spans="1:7" ht="12.75">
      <c r="A1061" s="1">
        <v>2155</v>
      </c>
      <c r="B1061" s="1">
        <v>1024</v>
      </c>
      <c r="C1061" s="1">
        <v>2520110</v>
      </c>
      <c r="D1061" s="1" t="s">
        <v>755</v>
      </c>
      <c r="E1061" s="1">
        <v>621</v>
      </c>
      <c r="F1061" s="1" t="s">
        <v>653</v>
      </c>
      <c r="G1061" s="1">
        <v>34</v>
      </c>
    </row>
    <row r="1062" spans="1:7" ht="12.75">
      <c r="A1062" s="1">
        <v>444</v>
      </c>
      <c r="B1062" s="1">
        <v>308</v>
      </c>
      <c r="C1062" s="1">
        <v>2304201</v>
      </c>
      <c r="D1062" s="1" t="s">
        <v>756</v>
      </c>
      <c r="E1062" s="1">
        <v>621</v>
      </c>
      <c r="F1062" s="1" t="s">
        <v>653</v>
      </c>
      <c r="G1062" s="1">
        <v>34</v>
      </c>
    </row>
    <row r="1063" spans="1:7" ht="12.75">
      <c r="A1063" s="1">
        <v>454</v>
      </c>
      <c r="B1063" s="1">
        <v>456</v>
      </c>
      <c r="C1063" s="1">
        <v>2510801</v>
      </c>
      <c r="D1063" s="1" t="s">
        <v>757</v>
      </c>
      <c r="E1063" s="1">
        <v>621</v>
      </c>
      <c r="F1063" s="1" t="s">
        <v>653</v>
      </c>
      <c r="G1063" s="1">
        <v>34</v>
      </c>
    </row>
    <row r="1064" spans="1:7" ht="12.75">
      <c r="A1064" s="1">
        <v>459</v>
      </c>
      <c r="B1064" s="1">
        <v>461</v>
      </c>
      <c r="C1064" s="1">
        <v>2510806</v>
      </c>
      <c r="D1064" s="1" t="s">
        <v>758</v>
      </c>
      <c r="E1064" s="1">
        <v>621</v>
      </c>
      <c r="F1064" s="1" t="s">
        <v>653</v>
      </c>
      <c r="G1064" s="1">
        <v>34</v>
      </c>
    </row>
    <row r="1065" spans="1:7" ht="12.75">
      <c r="A1065" s="1">
        <v>460</v>
      </c>
      <c r="B1065" s="1">
        <v>464</v>
      </c>
      <c r="C1065" s="1">
        <v>2520101</v>
      </c>
      <c r="D1065" s="1" t="s">
        <v>759</v>
      </c>
      <c r="E1065" s="1">
        <v>621</v>
      </c>
      <c r="F1065" s="1" t="s">
        <v>653</v>
      </c>
      <c r="G1065" s="1">
        <v>34</v>
      </c>
    </row>
    <row r="1066" spans="1:7" ht="12.75">
      <c r="A1066" s="1">
        <v>462</v>
      </c>
      <c r="B1066" s="1">
        <v>466</v>
      </c>
      <c r="C1066" s="1">
        <v>2520103</v>
      </c>
      <c r="D1066" s="1" t="s">
        <v>760</v>
      </c>
      <c r="E1066" s="1">
        <v>621</v>
      </c>
      <c r="F1066" s="1" t="s">
        <v>653</v>
      </c>
      <c r="G1066" s="1">
        <v>34</v>
      </c>
    </row>
    <row r="1067" spans="1:7" ht="12.75">
      <c r="A1067" s="1">
        <v>463</v>
      </c>
      <c r="B1067" s="1">
        <v>467</v>
      </c>
      <c r="C1067" s="1">
        <v>2520104</v>
      </c>
      <c r="D1067" s="1" t="s">
        <v>761</v>
      </c>
      <c r="E1067" s="1">
        <v>621</v>
      </c>
      <c r="F1067" s="1" t="s">
        <v>653</v>
      </c>
      <c r="G1067" s="1">
        <v>34</v>
      </c>
    </row>
    <row r="1068" spans="1:7" ht="12.75">
      <c r="A1068" s="1">
        <v>468</v>
      </c>
      <c r="B1068" s="1">
        <v>473</v>
      </c>
      <c r="C1068" s="1">
        <v>2520202</v>
      </c>
      <c r="D1068" s="1" t="s">
        <v>632</v>
      </c>
      <c r="E1068" s="1">
        <v>621</v>
      </c>
      <c r="F1068" s="1" t="s">
        <v>653</v>
      </c>
      <c r="G1068" s="1">
        <v>34</v>
      </c>
    </row>
    <row r="1069" spans="1:7" ht="12.75">
      <c r="A1069" s="1">
        <v>471</v>
      </c>
      <c r="B1069" s="1">
        <v>476</v>
      </c>
      <c r="C1069" s="1">
        <v>2520303</v>
      </c>
      <c r="D1069" s="1" t="s">
        <v>762</v>
      </c>
      <c r="E1069" s="1">
        <v>621</v>
      </c>
      <c r="F1069" s="1" t="s">
        <v>653</v>
      </c>
      <c r="G1069" s="1">
        <v>34</v>
      </c>
    </row>
    <row r="1070" spans="1:7" ht="12.75">
      <c r="A1070" s="1">
        <v>477</v>
      </c>
      <c r="B1070" s="1">
        <v>482</v>
      </c>
      <c r="C1070" s="1">
        <v>2520602</v>
      </c>
      <c r="D1070" s="1" t="s">
        <v>763</v>
      </c>
      <c r="E1070" s="1">
        <v>621</v>
      </c>
      <c r="F1070" s="1" t="s">
        <v>653</v>
      </c>
      <c r="G1070" s="1">
        <v>34</v>
      </c>
    </row>
    <row r="1071" spans="1:7" ht="12.75">
      <c r="A1071" s="1">
        <v>478</v>
      </c>
      <c r="B1071" s="1">
        <v>483</v>
      </c>
      <c r="C1071" s="1">
        <v>2520603</v>
      </c>
      <c r="D1071" s="1" t="s">
        <v>764</v>
      </c>
      <c r="E1071" s="1">
        <v>621</v>
      </c>
      <c r="F1071" s="1" t="s">
        <v>653</v>
      </c>
      <c r="G1071" s="1">
        <v>34</v>
      </c>
    </row>
    <row r="1072" spans="1:7" ht="12.75">
      <c r="A1072" s="1">
        <v>479</v>
      </c>
      <c r="B1072" s="1">
        <v>484</v>
      </c>
      <c r="C1072" s="1">
        <v>2520604</v>
      </c>
      <c r="D1072" s="1" t="s">
        <v>765</v>
      </c>
      <c r="E1072" s="1">
        <v>621</v>
      </c>
      <c r="F1072" s="1" t="s">
        <v>653</v>
      </c>
      <c r="G1072" s="1">
        <v>34</v>
      </c>
    </row>
    <row r="1073" spans="1:7" ht="12.75">
      <c r="A1073" s="1">
        <v>481</v>
      </c>
      <c r="B1073" s="1">
        <v>546</v>
      </c>
      <c r="C1073" s="1">
        <v>2530209</v>
      </c>
      <c r="D1073" s="1" t="s">
        <v>766</v>
      </c>
      <c r="E1073" s="1">
        <v>621</v>
      </c>
      <c r="F1073" s="1" t="s">
        <v>653</v>
      </c>
      <c r="G1073" s="1">
        <v>34</v>
      </c>
    </row>
    <row r="1074" spans="1:7" ht="12.75">
      <c r="A1074" s="1">
        <v>482</v>
      </c>
      <c r="B1074" s="1">
        <v>547</v>
      </c>
      <c r="C1074" s="1">
        <v>2530210</v>
      </c>
      <c r="D1074" s="1" t="s">
        <v>767</v>
      </c>
      <c r="E1074" s="1">
        <v>621</v>
      </c>
      <c r="F1074" s="1" t="s">
        <v>653</v>
      </c>
      <c r="G1074" s="1">
        <v>34</v>
      </c>
    </row>
    <row r="1075" spans="1:7" ht="12.75">
      <c r="A1075" s="1">
        <v>483</v>
      </c>
      <c r="B1075" s="1">
        <v>364</v>
      </c>
      <c r="C1075" s="1">
        <v>2501001</v>
      </c>
      <c r="D1075" s="1" t="s">
        <v>768</v>
      </c>
      <c r="E1075" s="1">
        <v>621</v>
      </c>
      <c r="F1075" s="1" t="s">
        <v>653</v>
      </c>
      <c r="G1075" s="1">
        <v>34</v>
      </c>
    </row>
    <row r="1076" spans="1:7" ht="12.75">
      <c r="A1076" s="1">
        <v>502</v>
      </c>
      <c r="B1076" s="1">
        <v>1019</v>
      </c>
      <c r="C1076" s="1">
        <v>2520620</v>
      </c>
      <c r="D1076" s="1" t="s">
        <v>769</v>
      </c>
      <c r="E1076" s="1">
        <v>621</v>
      </c>
      <c r="F1076" s="1" t="s">
        <v>653</v>
      </c>
      <c r="G1076" s="1">
        <v>34</v>
      </c>
    </row>
    <row r="1077" spans="1:7" ht="12.75">
      <c r="A1077" s="1">
        <v>503</v>
      </c>
      <c r="B1077" s="1">
        <v>1023</v>
      </c>
      <c r="C1077" s="1">
        <v>2520109</v>
      </c>
      <c r="D1077" s="1" t="s">
        <v>770</v>
      </c>
      <c r="E1077" s="1">
        <v>621</v>
      </c>
      <c r="F1077" s="1" t="s">
        <v>653</v>
      </c>
      <c r="G1077" s="1">
        <v>34</v>
      </c>
    </row>
    <row r="1078" spans="1:7" ht="12.75">
      <c r="A1078" s="1">
        <v>830</v>
      </c>
      <c r="B1078" s="1">
        <v>587</v>
      </c>
      <c r="C1078" s="1">
        <v>2602101</v>
      </c>
      <c r="D1078" s="1" t="s">
        <v>771</v>
      </c>
      <c r="E1078" s="1">
        <v>621</v>
      </c>
      <c r="F1078" s="1" t="s">
        <v>653</v>
      </c>
      <c r="G1078" s="1">
        <v>34</v>
      </c>
    </row>
    <row r="1079" spans="1:7" ht="12.75">
      <c r="A1079" s="1">
        <v>837</v>
      </c>
      <c r="B1079" s="1">
        <v>434</v>
      </c>
      <c r="C1079" s="1">
        <v>2510503</v>
      </c>
      <c r="D1079" s="1" t="s">
        <v>772</v>
      </c>
      <c r="E1079" s="1">
        <v>621</v>
      </c>
      <c r="F1079" s="1" t="s">
        <v>653</v>
      </c>
      <c r="G1079" s="1">
        <v>34</v>
      </c>
    </row>
    <row r="1080" spans="1:7" ht="12.75">
      <c r="A1080" s="1">
        <v>838</v>
      </c>
      <c r="B1080" s="1">
        <v>435</v>
      </c>
      <c r="C1080" s="1">
        <v>2510601</v>
      </c>
      <c r="D1080" s="1" t="s">
        <v>773</v>
      </c>
      <c r="E1080" s="1">
        <v>621</v>
      </c>
      <c r="F1080" s="1" t="s">
        <v>653</v>
      </c>
      <c r="G1080" s="1">
        <v>34</v>
      </c>
    </row>
    <row r="1081" spans="1:7" ht="12.75">
      <c r="A1081" s="1">
        <v>841</v>
      </c>
      <c r="B1081" s="1">
        <v>438</v>
      </c>
      <c r="C1081" s="1">
        <v>2510604</v>
      </c>
      <c r="D1081" s="1" t="s">
        <v>774</v>
      </c>
      <c r="E1081" s="1">
        <v>621</v>
      </c>
      <c r="F1081" s="1" t="s">
        <v>653</v>
      </c>
      <c r="G1081" s="1">
        <v>34</v>
      </c>
    </row>
    <row r="1082" spans="1:7" ht="12.75">
      <c r="A1082" s="1">
        <v>842</v>
      </c>
      <c r="B1082" s="1">
        <v>439</v>
      </c>
      <c r="C1082" s="1">
        <v>2510605</v>
      </c>
      <c r="D1082" s="1" t="s">
        <v>775</v>
      </c>
      <c r="E1082" s="1">
        <v>621</v>
      </c>
      <c r="F1082" s="1" t="s">
        <v>653</v>
      </c>
      <c r="G1082" s="1">
        <v>34</v>
      </c>
    </row>
    <row r="1083" spans="1:7" ht="12.75">
      <c r="A1083" s="1">
        <v>843</v>
      </c>
      <c r="B1083" s="1">
        <v>440</v>
      </c>
      <c r="C1083" s="1">
        <v>2510606</v>
      </c>
      <c r="D1083" s="1" t="s">
        <v>776</v>
      </c>
      <c r="E1083" s="1">
        <v>621</v>
      </c>
      <c r="F1083" s="1" t="s">
        <v>653</v>
      </c>
      <c r="G1083" s="1">
        <v>34</v>
      </c>
    </row>
    <row r="1084" spans="1:7" ht="12.75">
      <c r="A1084" s="1">
        <v>846</v>
      </c>
      <c r="B1084" s="1">
        <v>443</v>
      </c>
      <c r="C1084" s="1">
        <v>2510609</v>
      </c>
      <c r="D1084" s="1" t="s">
        <v>777</v>
      </c>
      <c r="E1084" s="1">
        <v>621</v>
      </c>
      <c r="F1084" s="1" t="s">
        <v>653</v>
      </c>
      <c r="G1084" s="1">
        <v>34</v>
      </c>
    </row>
    <row r="1085" spans="1:7" ht="12.75">
      <c r="A1085" s="1">
        <v>849</v>
      </c>
      <c r="B1085" s="1">
        <v>446</v>
      </c>
      <c r="C1085" s="1">
        <v>2510612</v>
      </c>
      <c r="D1085" s="1" t="s">
        <v>778</v>
      </c>
      <c r="E1085" s="1">
        <v>621</v>
      </c>
      <c r="F1085" s="1" t="s">
        <v>653</v>
      </c>
      <c r="G1085" s="1">
        <v>34</v>
      </c>
    </row>
    <row r="1086" spans="1:7" ht="12.75">
      <c r="A1086" s="1">
        <v>850</v>
      </c>
      <c r="B1086" s="1">
        <v>447</v>
      </c>
      <c r="C1086" s="1">
        <v>2510613</v>
      </c>
      <c r="D1086" s="1" t="s">
        <v>779</v>
      </c>
      <c r="E1086" s="1">
        <v>621</v>
      </c>
      <c r="F1086" s="1" t="s">
        <v>653</v>
      </c>
      <c r="G1086" s="1">
        <v>34</v>
      </c>
    </row>
    <row r="1087" spans="1:7" ht="12.75">
      <c r="A1087" s="1">
        <v>853</v>
      </c>
      <c r="B1087" s="1">
        <v>450</v>
      </c>
      <c r="C1087" s="1">
        <v>2510701</v>
      </c>
      <c r="D1087" s="1" t="s">
        <v>780</v>
      </c>
      <c r="E1087" s="1">
        <v>621</v>
      </c>
      <c r="F1087" s="1" t="s">
        <v>653</v>
      </c>
      <c r="G1087" s="1">
        <v>34</v>
      </c>
    </row>
    <row r="1088" spans="1:7" ht="12.75">
      <c r="A1088" s="1">
        <v>854</v>
      </c>
      <c r="B1088" s="1">
        <v>451</v>
      </c>
      <c r="C1088" s="1">
        <v>2510702</v>
      </c>
      <c r="D1088" s="1" t="s">
        <v>781</v>
      </c>
      <c r="E1088" s="1">
        <v>621</v>
      </c>
      <c r="F1088" s="1" t="s">
        <v>653</v>
      </c>
      <c r="G1088" s="1">
        <v>34</v>
      </c>
    </row>
    <row r="1089" spans="1:7" ht="12.75">
      <c r="A1089" s="1">
        <v>871</v>
      </c>
      <c r="B1089" s="1">
        <v>495</v>
      </c>
      <c r="C1089" s="1">
        <v>2520615</v>
      </c>
      <c r="D1089" s="1" t="s">
        <v>782</v>
      </c>
      <c r="E1089" s="1">
        <v>621</v>
      </c>
      <c r="F1089" s="1" t="s">
        <v>653</v>
      </c>
      <c r="G1089" s="1">
        <v>34</v>
      </c>
    </row>
    <row r="1090" spans="1:7" ht="12.75">
      <c r="A1090" s="1">
        <v>874</v>
      </c>
      <c r="B1090" s="1">
        <v>499</v>
      </c>
      <c r="C1090" s="1">
        <v>2520702</v>
      </c>
      <c r="D1090" s="1" t="s">
        <v>783</v>
      </c>
      <c r="E1090" s="1">
        <v>621</v>
      </c>
      <c r="F1090" s="1" t="s">
        <v>653</v>
      </c>
      <c r="G1090" s="1">
        <v>34</v>
      </c>
    </row>
    <row r="1091" spans="1:7" ht="12.75">
      <c r="A1091" s="1">
        <v>878</v>
      </c>
      <c r="B1091" s="1">
        <v>504</v>
      </c>
      <c r="C1091" s="1">
        <v>2520903</v>
      </c>
      <c r="D1091" s="1" t="s">
        <v>784</v>
      </c>
      <c r="E1091" s="1">
        <v>621</v>
      </c>
      <c r="F1091" s="1" t="s">
        <v>653</v>
      </c>
      <c r="G1091" s="1">
        <v>34</v>
      </c>
    </row>
    <row r="1092" spans="1:7" ht="12.75">
      <c r="A1092" s="1">
        <v>879</v>
      </c>
      <c r="B1092" s="1">
        <v>505</v>
      </c>
      <c r="C1092" s="1">
        <v>2520904</v>
      </c>
      <c r="D1092" s="1" t="s">
        <v>785</v>
      </c>
      <c r="E1092" s="1">
        <v>621</v>
      </c>
      <c r="F1092" s="1" t="s">
        <v>653</v>
      </c>
      <c r="G1092" s="1">
        <v>34</v>
      </c>
    </row>
    <row r="1093" spans="1:7" ht="12.75">
      <c r="A1093" s="1">
        <v>884</v>
      </c>
      <c r="B1093" s="1">
        <v>510</v>
      </c>
      <c r="C1093" s="1">
        <v>2520909</v>
      </c>
      <c r="D1093" s="1" t="s">
        <v>786</v>
      </c>
      <c r="E1093" s="1">
        <v>621</v>
      </c>
      <c r="F1093" s="1" t="s">
        <v>653</v>
      </c>
      <c r="G1093" s="1">
        <v>34</v>
      </c>
    </row>
    <row r="1094" spans="1:7" ht="12.75">
      <c r="A1094" s="1">
        <v>887</v>
      </c>
      <c r="B1094" s="1">
        <v>513</v>
      </c>
      <c r="C1094" s="1">
        <v>2521002</v>
      </c>
      <c r="D1094" s="1" t="s">
        <v>787</v>
      </c>
      <c r="E1094" s="1">
        <v>621</v>
      </c>
      <c r="F1094" s="1" t="s">
        <v>653</v>
      </c>
      <c r="G1094" s="1">
        <v>34</v>
      </c>
    </row>
    <row r="1095" spans="1:7" ht="12.75">
      <c r="A1095" s="1">
        <v>896</v>
      </c>
      <c r="B1095" s="1">
        <v>522</v>
      </c>
      <c r="C1095" s="1">
        <v>2521402</v>
      </c>
      <c r="D1095" s="1" t="s">
        <v>788</v>
      </c>
      <c r="E1095" s="1">
        <v>621</v>
      </c>
      <c r="F1095" s="1" t="s">
        <v>653</v>
      </c>
      <c r="G1095" s="1">
        <v>34</v>
      </c>
    </row>
    <row r="1096" spans="1:7" ht="12.75">
      <c r="A1096" s="1">
        <v>897</v>
      </c>
      <c r="B1096" s="1">
        <v>523</v>
      </c>
      <c r="C1096" s="1">
        <v>2521501</v>
      </c>
      <c r="D1096" s="1" t="s">
        <v>789</v>
      </c>
      <c r="E1096" s="1">
        <v>621</v>
      </c>
      <c r="F1096" s="1" t="s">
        <v>653</v>
      </c>
      <c r="G1096" s="1">
        <v>34</v>
      </c>
    </row>
    <row r="1097" spans="1:7" ht="12.75">
      <c r="A1097" s="1">
        <v>899</v>
      </c>
      <c r="B1097" s="1">
        <v>525</v>
      </c>
      <c r="C1097" s="1">
        <v>2521701</v>
      </c>
      <c r="D1097" s="1" t="s">
        <v>790</v>
      </c>
      <c r="E1097" s="1">
        <v>621</v>
      </c>
      <c r="F1097" s="1" t="s">
        <v>653</v>
      </c>
      <c r="G1097" s="1">
        <v>34</v>
      </c>
    </row>
    <row r="1098" spans="1:7" ht="12.75">
      <c r="A1098" s="1">
        <v>901</v>
      </c>
      <c r="B1098" s="1">
        <v>529</v>
      </c>
      <c r="C1098" s="1">
        <v>2521903</v>
      </c>
      <c r="D1098" s="1" t="s">
        <v>791</v>
      </c>
      <c r="E1098" s="1">
        <v>621</v>
      </c>
      <c r="F1098" s="1" t="s">
        <v>653</v>
      </c>
      <c r="G1098" s="1">
        <v>34</v>
      </c>
    </row>
    <row r="1099" spans="1:7" ht="12.75">
      <c r="A1099" s="1">
        <v>902</v>
      </c>
      <c r="B1099" s="1">
        <v>531</v>
      </c>
      <c r="C1099" s="1">
        <v>2522101</v>
      </c>
      <c r="D1099" s="1" t="s">
        <v>792</v>
      </c>
      <c r="E1099" s="1">
        <v>621</v>
      </c>
      <c r="F1099" s="1" t="s">
        <v>653</v>
      </c>
      <c r="G1099" s="1">
        <v>34</v>
      </c>
    </row>
    <row r="1100" spans="1:7" ht="12.75">
      <c r="A1100" s="1">
        <v>903</v>
      </c>
      <c r="B1100" s="1">
        <v>532</v>
      </c>
      <c r="C1100" s="1">
        <v>2522201</v>
      </c>
      <c r="D1100" s="1" t="s">
        <v>793</v>
      </c>
      <c r="E1100" s="1">
        <v>621</v>
      </c>
      <c r="F1100" s="1" t="s">
        <v>653</v>
      </c>
      <c r="G1100" s="1">
        <v>34</v>
      </c>
    </row>
    <row r="1101" spans="1:7" ht="12.75">
      <c r="A1101" s="1">
        <v>904</v>
      </c>
      <c r="B1101" s="1">
        <v>533</v>
      </c>
      <c r="C1101" s="1">
        <v>2522202</v>
      </c>
      <c r="D1101" s="1" t="s">
        <v>794</v>
      </c>
      <c r="E1101" s="1">
        <v>621</v>
      </c>
      <c r="F1101" s="1" t="s">
        <v>653</v>
      </c>
      <c r="G1101" s="1">
        <v>34</v>
      </c>
    </row>
    <row r="1102" spans="1:7" ht="12.75">
      <c r="A1102" s="1">
        <v>909</v>
      </c>
      <c r="B1102" s="1">
        <v>1011</v>
      </c>
      <c r="C1102" s="1">
        <v>2523101</v>
      </c>
      <c r="D1102" s="1" t="s">
        <v>795</v>
      </c>
      <c r="E1102" s="1">
        <v>621</v>
      </c>
      <c r="F1102" s="1" t="s">
        <v>653</v>
      </c>
      <c r="G1102" s="1">
        <v>34</v>
      </c>
    </row>
    <row r="1103" spans="1:7" ht="12.75">
      <c r="A1103" s="1">
        <v>913</v>
      </c>
      <c r="B1103" s="1">
        <v>1006</v>
      </c>
      <c r="C1103" s="1">
        <v>2522701</v>
      </c>
      <c r="D1103" s="1" t="s">
        <v>796</v>
      </c>
      <c r="E1103" s="1">
        <v>621</v>
      </c>
      <c r="F1103" s="1" t="s">
        <v>653</v>
      </c>
      <c r="G1103" s="1">
        <v>34</v>
      </c>
    </row>
    <row r="1104" spans="1:7" ht="12.75">
      <c r="A1104" s="1">
        <v>920</v>
      </c>
      <c r="B1104" s="1">
        <v>1074</v>
      </c>
      <c r="C1104" s="1">
        <v>2521904</v>
      </c>
      <c r="D1104" s="1" t="s">
        <v>645</v>
      </c>
      <c r="E1104" s="1">
        <v>621</v>
      </c>
      <c r="F1104" s="1" t="s">
        <v>653</v>
      </c>
      <c r="G1104" s="1">
        <v>34</v>
      </c>
    </row>
    <row r="1105" spans="1:7" ht="12.75">
      <c r="A1105" s="1">
        <v>921</v>
      </c>
      <c r="B1105" s="1">
        <v>1075</v>
      </c>
      <c r="C1105" s="1">
        <v>2521905</v>
      </c>
      <c r="D1105" s="1" t="s">
        <v>797</v>
      </c>
      <c r="E1105" s="1">
        <v>621</v>
      </c>
      <c r="F1105" s="1" t="s">
        <v>653</v>
      </c>
      <c r="G1105" s="1">
        <v>34</v>
      </c>
    </row>
    <row r="1106" spans="1:7" ht="12.75">
      <c r="A1106" s="1">
        <v>1123</v>
      </c>
      <c r="B1106" s="1">
        <v>1080</v>
      </c>
      <c r="C1106" s="1">
        <v>2301003</v>
      </c>
      <c r="D1106" s="1" t="s">
        <v>554</v>
      </c>
      <c r="E1106" s="1">
        <v>621</v>
      </c>
      <c r="F1106" s="1" t="s">
        <v>653</v>
      </c>
      <c r="G1106" s="1">
        <v>34</v>
      </c>
    </row>
    <row r="1107" spans="1:7" ht="12.75">
      <c r="A1107" s="1">
        <v>2258</v>
      </c>
      <c r="B1107" s="1">
        <v>589</v>
      </c>
      <c r="C1107" s="1">
        <v>2602301</v>
      </c>
      <c r="D1107" s="1" t="s">
        <v>798</v>
      </c>
      <c r="E1107" s="1">
        <v>621</v>
      </c>
      <c r="F1107" s="1" t="s">
        <v>653</v>
      </c>
      <c r="G1107" s="1">
        <v>34</v>
      </c>
    </row>
    <row r="1108" spans="1:7" ht="12.75">
      <c r="A1108" s="1">
        <v>2259</v>
      </c>
      <c r="B1108" s="1">
        <v>365</v>
      </c>
      <c r="C1108" s="1">
        <v>2502001</v>
      </c>
      <c r="D1108" s="1" t="s">
        <v>799</v>
      </c>
      <c r="E1108" s="1">
        <v>621</v>
      </c>
      <c r="F1108" s="1" t="s">
        <v>653</v>
      </c>
      <c r="G1108" s="1">
        <v>34</v>
      </c>
    </row>
    <row r="1109" spans="1:7" ht="12.75">
      <c r="A1109" s="1">
        <v>2260</v>
      </c>
      <c r="B1109" s="1">
        <v>366</v>
      </c>
      <c r="C1109" s="1">
        <v>2502002</v>
      </c>
      <c r="D1109" s="1" t="s">
        <v>800</v>
      </c>
      <c r="E1109" s="1">
        <v>621</v>
      </c>
      <c r="F1109" s="1" t="s">
        <v>653</v>
      </c>
      <c r="G1109" s="1">
        <v>34</v>
      </c>
    </row>
    <row r="1110" spans="1:7" ht="12.75">
      <c r="A1110" s="1">
        <v>2262</v>
      </c>
      <c r="B1110" s="1">
        <v>485</v>
      </c>
      <c r="C1110" s="1">
        <v>2520605</v>
      </c>
      <c r="D1110" s="1" t="s">
        <v>801</v>
      </c>
      <c r="E1110" s="1">
        <v>621</v>
      </c>
      <c r="F1110" s="1" t="s">
        <v>653</v>
      </c>
      <c r="G1110" s="1">
        <v>34</v>
      </c>
    </row>
    <row r="1111" spans="1:7" ht="12.75">
      <c r="A1111" s="1">
        <v>2265</v>
      </c>
      <c r="B1111" s="1">
        <v>502</v>
      </c>
      <c r="C1111" s="1">
        <v>2520901</v>
      </c>
      <c r="D1111" s="1" t="s">
        <v>802</v>
      </c>
      <c r="E1111" s="1">
        <v>621</v>
      </c>
      <c r="F1111" s="1" t="s">
        <v>653</v>
      </c>
      <c r="G1111" s="1">
        <v>34</v>
      </c>
    </row>
    <row r="1112" spans="1:7" ht="12.75">
      <c r="A1112" s="1">
        <v>2269</v>
      </c>
      <c r="B1112" s="1">
        <v>506</v>
      </c>
      <c r="C1112" s="1">
        <v>2520905</v>
      </c>
      <c r="D1112" s="1" t="s">
        <v>803</v>
      </c>
      <c r="E1112" s="1">
        <v>621</v>
      </c>
      <c r="F1112" s="1" t="s">
        <v>653</v>
      </c>
      <c r="G1112" s="1">
        <v>34</v>
      </c>
    </row>
    <row r="1113" spans="1:7" ht="12.75">
      <c r="A1113" s="1">
        <v>2275</v>
      </c>
      <c r="B1113" s="1">
        <v>517</v>
      </c>
      <c r="C1113" s="1">
        <v>2521202</v>
      </c>
      <c r="D1113" s="1" t="s">
        <v>804</v>
      </c>
      <c r="E1113" s="1">
        <v>621</v>
      </c>
      <c r="F1113" s="1" t="s">
        <v>653</v>
      </c>
      <c r="G1113" s="1">
        <v>34</v>
      </c>
    </row>
    <row r="1114" spans="1:7" ht="12.75">
      <c r="A1114" s="1">
        <v>2287</v>
      </c>
      <c r="B1114" s="1">
        <v>1074</v>
      </c>
      <c r="C1114" s="1">
        <v>2521904</v>
      </c>
      <c r="D1114" s="1" t="s">
        <v>645</v>
      </c>
      <c r="E1114" s="1">
        <v>621</v>
      </c>
      <c r="F1114" s="1" t="s">
        <v>653</v>
      </c>
      <c r="G1114" s="1">
        <v>34</v>
      </c>
    </row>
    <row r="1115" spans="1:7" ht="12.75">
      <c r="A1115" s="1">
        <v>2288</v>
      </c>
      <c r="B1115" s="1">
        <v>1075</v>
      </c>
      <c r="C1115" s="1">
        <v>2521905</v>
      </c>
      <c r="D1115" s="1" t="s">
        <v>797</v>
      </c>
      <c r="E1115" s="1">
        <v>621</v>
      </c>
      <c r="F1115" s="1" t="s">
        <v>653</v>
      </c>
      <c r="G1115" s="1">
        <v>34</v>
      </c>
    </row>
    <row r="1116" spans="1:7" ht="12.75">
      <c r="A1116" s="1">
        <v>1370</v>
      </c>
      <c r="B1116" s="1">
        <v>735</v>
      </c>
      <c r="C1116" s="1">
        <v>3208010</v>
      </c>
      <c r="D1116" s="1" t="s">
        <v>309</v>
      </c>
      <c r="E1116" s="1">
        <v>621</v>
      </c>
      <c r="F1116" s="1" t="s">
        <v>653</v>
      </c>
      <c r="G1116" s="1">
        <v>34</v>
      </c>
    </row>
    <row r="1117" spans="1:7" ht="12.75">
      <c r="A1117" s="1">
        <v>1660</v>
      </c>
      <c r="B1117" s="1">
        <v>1182</v>
      </c>
      <c r="C1117" s="1">
        <v>2522307</v>
      </c>
      <c r="D1117" s="1" t="s">
        <v>807</v>
      </c>
      <c r="E1117" s="1">
        <v>621</v>
      </c>
      <c r="F1117" s="1" t="s">
        <v>653</v>
      </c>
      <c r="G1117" s="1">
        <v>34</v>
      </c>
    </row>
    <row r="1118" spans="1:7" ht="12.75">
      <c r="A1118" s="1">
        <v>1661</v>
      </c>
      <c r="B1118" s="1">
        <v>1183</v>
      </c>
      <c r="C1118" s="1">
        <v>2522308</v>
      </c>
      <c r="D1118" s="1" t="s">
        <v>808</v>
      </c>
      <c r="E1118" s="1">
        <v>621</v>
      </c>
      <c r="F1118" s="1" t="s">
        <v>653</v>
      </c>
      <c r="G1118" s="1">
        <v>34</v>
      </c>
    </row>
    <row r="1119" spans="1:7" ht="12.75">
      <c r="A1119" s="1">
        <v>1662</v>
      </c>
      <c r="B1119" s="1">
        <v>1184</v>
      </c>
      <c r="C1119" s="1">
        <v>2522309</v>
      </c>
      <c r="D1119" s="1" t="s">
        <v>809</v>
      </c>
      <c r="E1119" s="1">
        <v>621</v>
      </c>
      <c r="F1119" s="1" t="s">
        <v>653</v>
      </c>
      <c r="G1119" s="1">
        <v>34</v>
      </c>
    </row>
    <row r="1120" spans="1:7" ht="12.75">
      <c r="A1120" s="1">
        <v>1664</v>
      </c>
      <c r="B1120" s="1">
        <v>1186</v>
      </c>
      <c r="C1120" s="1">
        <v>2522311</v>
      </c>
      <c r="D1120" s="1" t="s">
        <v>810</v>
      </c>
      <c r="E1120" s="1">
        <v>621</v>
      </c>
      <c r="F1120" s="1" t="s">
        <v>653</v>
      </c>
      <c r="G1120" s="1">
        <v>34</v>
      </c>
    </row>
    <row r="1121" spans="1:7" ht="12.75">
      <c r="A1121" s="1">
        <v>1665</v>
      </c>
      <c r="B1121" s="1">
        <v>1187</v>
      </c>
      <c r="C1121" s="1">
        <v>2522312</v>
      </c>
      <c r="D1121" s="1" t="s">
        <v>811</v>
      </c>
      <c r="E1121" s="1">
        <v>621</v>
      </c>
      <c r="F1121" s="1" t="s">
        <v>653</v>
      </c>
      <c r="G1121" s="1">
        <v>34</v>
      </c>
    </row>
    <row r="1122" spans="1:7" ht="12.75">
      <c r="A1122" s="1">
        <v>1666</v>
      </c>
      <c r="B1122" s="1">
        <v>1188</v>
      </c>
      <c r="C1122" s="1">
        <v>2522313</v>
      </c>
      <c r="D1122" s="1" t="s">
        <v>812</v>
      </c>
      <c r="E1122" s="1">
        <v>621</v>
      </c>
      <c r="F1122" s="1" t="s">
        <v>653</v>
      </c>
      <c r="G1122" s="1">
        <v>34</v>
      </c>
    </row>
    <row r="1123" spans="1:7" ht="12.75">
      <c r="A1123" s="1">
        <v>1667</v>
      </c>
      <c r="B1123" s="1">
        <v>1189</v>
      </c>
      <c r="C1123" s="1">
        <v>2522314</v>
      </c>
      <c r="D1123" s="1" t="s">
        <v>813</v>
      </c>
      <c r="E1123" s="1">
        <v>621</v>
      </c>
      <c r="F1123" s="1" t="s">
        <v>653</v>
      </c>
      <c r="G1123" s="1">
        <v>34</v>
      </c>
    </row>
    <row r="1124" spans="1:7" ht="12.75">
      <c r="A1124" s="1">
        <v>1671</v>
      </c>
      <c r="B1124" s="1">
        <v>1193</v>
      </c>
      <c r="C1124" s="1">
        <v>2522318</v>
      </c>
      <c r="D1124" s="1" t="s">
        <v>814</v>
      </c>
      <c r="E1124" s="1">
        <v>621</v>
      </c>
      <c r="F1124" s="1" t="s">
        <v>653</v>
      </c>
      <c r="G1124" s="1">
        <v>34</v>
      </c>
    </row>
    <row r="1125" spans="1:7" ht="12.75">
      <c r="A1125" s="1">
        <v>1673</v>
      </c>
      <c r="B1125" s="1">
        <v>1323</v>
      </c>
      <c r="C1125" s="1">
        <v>2601006</v>
      </c>
      <c r="D1125" s="1" t="s">
        <v>815</v>
      </c>
      <c r="E1125" s="1">
        <v>621</v>
      </c>
      <c r="F1125" s="1" t="s">
        <v>653</v>
      </c>
      <c r="G1125" s="1">
        <v>34</v>
      </c>
    </row>
    <row r="1126" spans="1:7" ht="12.75">
      <c r="A1126" s="1">
        <v>1678</v>
      </c>
      <c r="B1126" s="1">
        <v>1221</v>
      </c>
      <c r="C1126" s="1">
        <v>4101008</v>
      </c>
      <c r="D1126" s="1" t="s">
        <v>816</v>
      </c>
      <c r="E1126" s="1">
        <v>621</v>
      </c>
      <c r="F1126" s="1" t="s">
        <v>653</v>
      </c>
      <c r="G1126" s="1">
        <v>34</v>
      </c>
    </row>
    <row r="1127" spans="1:7" ht="12.75">
      <c r="A1127" s="1">
        <v>1680</v>
      </c>
      <c r="B1127" s="1">
        <v>1223</v>
      </c>
      <c r="C1127" s="1">
        <v>4102019</v>
      </c>
      <c r="D1127" s="1" t="s">
        <v>817</v>
      </c>
      <c r="E1127" s="1">
        <v>621</v>
      </c>
      <c r="F1127" s="1" t="s">
        <v>653</v>
      </c>
      <c r="G1127" s="1">
        <v>34</v>
      </c>
    </row>
    <row r="1128" spans="1:7" ht="12.75">
      <c r="A1128" s="1">
        <v>1681</v>
      </c>
      <c r="B1128" s="1">
        <v>1224</v>
      </c>
      <c r="C1128" s="1">
        <v>4102020</v>
      </c>
      <c r="D1128" s="1" t="s">
        <v>818</v>
      </c>
      <c r="E1128" s="1">
        <v>621</v>
      </c>
      <c r="F1128" s="1" t="s">
        <v>653</v>
      </c>
      <c r="G1128" s="1">
        <v>34</v>
      </c>
    </row>
    <row r="1129" spans="1:7" ht="12.75">
      <c r="A1129" s="1">
        <v>1683</v>
      </c>
      <c r="B1129" s="1">
        <v>1226</v>
      </c>
      <c r="C1129" s="1">
        <v>4102022</v>
      </c>
      <c r="D1129" s="1" t="s">
        <v>819</v>
      </c>
      <c r="E1129" s="1">
        <v>621</v>
      </c>
      <c r="F1129" s="1" t="s">
        <v>653</v>
      </c>
      <c r="G1129" s="1">
        <v>34</v>
      </c>
    </row>
    <row r="1130" spans="1:7" ht="12.75">
      <c r="A1130" s="1">
        <v>1687</v>
      </c>
      <c r="B1130" s="1">
        <v>1232</v>
      </c>
      <c r="C1130" s="1">
        <v>2522319</v>
      </c>
      <c r="D1130" s="1" t="s">
        <v>820</v>
      </c>
      <c r="E1130" s="1">
        <v>621</v>
      </c>
      <c r="F1130" s="1" t="s">
        <v>653</v>
      </c>
      <c r="G1130" s="1">
        <v>34</v>
      </c>
    </row>
    <row r="1131" spans="1:7" ht="12.75">
      <c r="A1131" s="1">
        <v>2011</v>
      </c>
      <c r="B1131" s="1">
        <v>1174</v>
      </c>
      <c r="C1131" s="1">
        <v>2510504</v>
      </c>
      <c r="D1131" s="1" t="s">
        <v>821</v>
      </c>
      <c r="E1131" s="1">
        <v>621</v>
      </c>
      <c r="F1131" s="1" t="s">
        <v>653</v>
      </c>
      <c r="G1131" s="1">
        <v>34</v>
      </c>
    </row>
    <row r="1132" spans="1:7" ht="12.75">
      <c r="A1132" s="1">
        <v>2356</v>
      </c>
      <c r="B1132" s="1">
        <v>302</v>
      </c>
      <c r="C1132" s="1">
        <v>2301001</v>
      </c>
      <c r="D1132" s="1" t="s">
        <v>553</v>
      </c>
      <c r="E1132" s="1">
        <v>621</v>
      </c>
      <c r="F1132" s="1" t="s">
        <v>653</v>
      </c>
      <c r="G1132" s="1">
        <v>34</v>
      </c>
    </row>
    <row r="1133" spans="1:7" ht="12.75">
      <c r="A1133" s="1">
        <v>2358</v>
      </c>
      <c r="B1133" s="1">
        <v>304</v>
      </c>
      <c r="C1133" s="1">
        <v>2304001</v>
      </c>
      <c r="D1133" s="1" t="s">
        <v>538</v>
      </c>
      <c r="E1133" s="1">
        <v>621</v>
      </c>
      <c r="F1133" s="1" t="s">
        <v>653</v>
      </c>
      <c r="G1133" s="1">
        <v>34</v>
      </c>
    </row>
    <row r="1134" spans="1:7" ht="12.75">
      <c r="A1134" s="1">
        <v>2371</v>
      </c>
      <c r="B1134" s="1">
        <v>1080</v>
      </c>
      <c r="C1134" s="1">
        <v>2301003</v>
      </c>
      <c r="D1134" s="1" t="s">
        <v>554</v>
      </c>
      <c r="E1134" s="1">
        <v>621</v>
      </c>
      <c r="F1134" s="1" t="s">
        <v>653</v>
      </c>
      <c r="G1134" s="1">
        <v>34</v>
      </c>
    </row>
    <row r="1135" spans="1:7" ht="12.75">
      <c r="A1135" s="1">
        <v>2499</v>
      </c>
      <c r="B1135" s="1">
        <v>842</v>
      </c>
      <c r="C1135" s="1">
        <v>3505001</v>
      </c>
      <c r="D1135" s="1" t="s">
        <v>822</v>
      </c>
      <c r="E1135" s="1">
        <v>621</v>
      </c>
      <c r="F1135" s="1" t="s">
        <v>653</v>
      </c>
      <c r="G1135" s="1">
        <v>34</v>
      </c>
    </row>
    <row r="1136" spans="1:7" ht="15">
      <c r="B1136" s="6">
        <v>1367</v>
      </c>
      <c r="C1136" s="23">
        <v>2502003</v>
      </c>
      <c r="D1136" s="33" t="s">
        <v>1027</v>
      </c>
      <c r="E1136" s="1">
        <v>621</v>
      </c>
      <c r="F1136" s="1" t="s">
        <v>653</v>
      </c>
      <c r="G1136" s="1">
        <v>34</v>
      </c>
    </row>
    <row r="1137" spans="1:7" ht="15">
      <c r="B1137" s="11">
        <v>1067</v>
      </c>
      <c r="C1137" s="15">
        <v>2510215</v>
      </c>
      <c r="D1137" s="26" t="s">
        <v>1054</v>
      </c>
      <c r="E1137" s="1">
        <v>621</v>
      </c>
      <c r="F1137" s="1" t="s">
        <v>653</v>
      </c>
      <c r="G1137" s="1">
        <v>34</v>
      </c>
    </row>
    <row r="1138" spans="1:7" ht="15">
      <c r="B1138" s="11">
        <v>465</v>
      </c>
      <c r="C1138" s="15">
        <v>2520102</v>
      </c>
      <c r="D1138" s="26" t="s">
        <v>1055</v>
      </c>
      <c r="E1138" s="1">
        <v>621</v>
      </c>
      <c r="F1138" s="1" t="s">
        <v>653</v>
      </c>
      <c r="G1138" s="1">
        <v>34</v>
      </c>
    </row>
    <row r="1139" spans="1:7" ht="12.75">
      <c r="B1139" s="14">
        <v>1332</v>
      </c>
      <c r="C1139" s="22">
        <v>2601011</v>
      </c>
      <c r="D1139" s="31" t="s">
        <v>1056</v>
      </c>
      <c r="E1139" s="1">
        <v>621</v>
      </c>
      <c r="F1139" s="1" t="s">
        <v>653</v>
      </c>
      <c r="G1139" s="1">
        <v>34</v>
      </c>
    </row>
    <row r="1140" spans="1:7" ht="12.75">
      <c r="A1140" s="1">
        <v>812</v>
      </c>
      <c r="B1140" s="1">
        <v>557</v>
      </c>
      <c r="C1140" s="1">
        <v>2540104</v>
      </c>
      <c r="D1140" s="1" t="s">
        <v>823</v>
      </c>
      <c r="E1140" s="1">
        <v>622</v>
      </c>
      <c r="F1140" s="1" t="s">
        <v>824</v>
      </c>
      <c r="G1140" s="1">
        <v>35</v>
      </c>
    </row>
    <row r="1141" spans="1:7" ht="12.75">
      <c r="A1141" s="1">
        <v>813</v>
      </c>
      <c r="B1141" s="1">
        <v>558</v>
      </c>
      <c r="C1141" s="1">
        <v>2540105</v>
      </c>
      <c r="D1141" s="1" t="s">
        <v>825</v>
      </c>
      <c r="E1141" s="1">
        <v>622</v>
      </c>
      <c r="F1141" s="1" t="s">
        <v>824</v>
      </c>
      <c r="G1141" s="1">
        <v>35</v>
      </c>
    </row>
    <row r="1142" spans="1:7" ht="12.75">
      <c r="A1142" s="1">
        <v>815</v>
      </c>
      <c r="B1142" s="1">
        <v>560</v>
      </c>
      <c r="C1142" s="1">
        <v>2540107</v>
      </c>
      <c r="D1142" s="1" t="s">
        <v>277</v>
      </c>
      <c r="E1142" s="1">
        <v>622</v>
      </c>
      <c r="F1142" s="1" t="s">
        <v>824</v>
      </c>
      <c r="G1142" s="1">
        <v>35</v>
      </c>
    </row>
    <row r="1143" spans="1:7" ht="12.75">
      <c r="A1143" s="1">
        <v>816</v>
      </c>
      <c r="B1143" s="1">
        <v>561</v>
      </c>
      <c r="C1143" s="1">
        <v>2540108</v>
      </c>
      <c r="D1143" s="1" t="s">
        <v>259</v>
      </c>
      <c r="E1143" s="1">
        <v>622</v>
      </c>
      <c r="F1143" s="1" t="s">
        <v>824</v>
      </c>
      <c r="G1143" s="1">
        <v>35</v>
      </c>
    </row>
    <row r="1144" spans="1:7" ht="12.75">
      <c r="A1144" s="1">
        <v>817</v>
      </c>
      <c r="B1144" s="1">
        <v>562</v>
      </c>
      <c r="C1144" s="1">
        <v>2540109</v>
      </c>
      <c r="D1144" s="1" t="s">
        <v>826</v>
      </c>
      <c r="E1144" s="1">
        <v>622</v>
      </c>
      <c r="F1144" s="1" t="s">
        <v>824</v>
      </c>
      <c r="G1144" s="1">
        <v>35</v>
      </c>
    </row>
    <row r="1145" spans="1:7" ht="12.75">
      <c r="A1145" s="1">
        <v>818</v>
      </c>
      <c r="B1145" s="1">
        <v>563</v>
      </c>
      <c r="C1145" s="1">
        <v>2540110</v>
      </c>
      <c r="D1145" s="1" t="s">
        <v>827</v>
      </c>
      <c r="E1145" s="1">
        <v>622</v>
      </c>
      <c r="F1145" s="1" t="s">
        <v>824</v>
      </c>
      <c r="G1145" s="1">
        <v>35</v>
      </c>
    </row>
    <row r="1146" spans="1:7" ht="12.75">
      <c r="A1146" s="1">
        <v>819</v>
      </c>
      <c r="B1146" s="1">
        <v>564</v>
      </c>
      <c r="C1146" s="1">
        <v>2540111</v>
      </c>
      <c r="D1146" s="1" t="s">
        <v>828</v>
      </c>
      <c r="E1146" s="1">
        <v>622</v>
      </c>
      <c r="F1146" s="1" t="s">
        <v>824</v>
      </c>
      <c r="G1146" s="1">
        <v>35</v>
      </c>
    </row>
    <row r="1147" spans="1:7" ht="12.75">
      <c r="A1147" s="1">
        <v>820</v>
      </c>
      <c r="B1147" s="1">
        <v>565</v>
      </c>
      <c r="C1147" s="1">
        <v>2540112</v>
      </c>
      <c r="D1147" s="1" t="s">
        <v>829</v>
      </c>
      <c r="E1147" s="1">
        <v>622</v>
      </c>
      <c r="F1147" s="1" t="s">
        <v>824</v>
      </c>
      <c r="G1147" s="1">
        <v>35</v>
      </c>
    </row>
    <row r="1148" spans="1:7" ht="12.75">
      <c r="A1148" s="1">
        <v>822</v>
      </c>
      <c r="B1148" s="1">
        <v>567</v>
      </c>
      <c r="C1148" s="1">
        <v>2540114</v>
      </c>
      <c r="D1148" s="1" t="s">
        <v>830</v>
      </c>
      <c r="E1148" s="1">
        <v>622</v>
      </c>
      <c r="F1148" s="1" t="s">
        <v>824</v>
      </c>
      <c r="G1148" s="1">
        <v>35</v>
      </c>
    </row>
    <row r="1149" spans="1:7" ht="12.75">
      <c r="A1149" s="1">
        <v>825</v>
      </c>
      <c r="B1149" s="1">
        <v>570</v>
      </c>
      <c r="C1149" s="1">
        <v>2540117</v>
      </c>
      <c r="D1149" s="1" t="s">
        <v>831</v>
      </c>
      <c r="E1149" s="1">
        <v>622</v>
      </c>
      <c r="F1149" s="1" t="s">
        <v>824</v>
      </c>
      <c r="G1149" s="1">
        <v>35</v>
      </c>
    </row>
    <row r="1150" spans="1:7" ht="12.75">
      <c r="A1150" s="1">
        <v>826</v>
      </c>
      <c r="B1150" s="1">
        <v>571</v>
      </c>
      <c r="C1150" s="1">
        <v>2540118</v>
      </c>
      <c r="D1150" s="1" t="s">
        <v>832</v>
      </c>
      <c r="E1150" s="1">
        <v>622</v>
      </c>
      <c r="F1150" s="1" t="s">
        <v>824</v>
      </c>
      <c r="G1150" s="1">
        <v>35</v>
      </c>
    </row>
    <row r="1151" spans="1:7" ht="12.75">
      <c r="A1151" s="1">
        <v>829</v>
      </c>
      <c r="B1151" s="1">
        <v>574</v>
      </c>
      <c r="C1151" s="1">
        <v>2540121</v>
      </c>
      <c r="D1151" s="1" t="s">
        <v>833</v>
      </c>
      <c r="E1151" s="1">
        <v>622</v>
      </c>
      <c r="F1151" s="1" t="s">
        <v>824</v>
      </c>
      <c r="G1151" s="1">
        <v>35</v>
      </c>
    </row>
    <row r="1152" spans="1:7" ht="12.75">
      <c r="A1152" s="1">
        <v>2254</v>
      </c>
      <c r="B1152" s="1">
        <v>573</v>
      </c>
      <c r="C1152" s="1">
        <v>2540120</v>
      </c>
      <c r="D1152" s="1" t="s">
        <v>834</v>
      </c>
      <c r="E1152" s="1">
        <v>622</v>
      </c>
      <c r="F1152" s="1" t="s">
        <v>824</v>
      </c>
      <c r="G1152" s="1">
        <v>35</v>
      </c>
    </row>
    <row r="1153" spans="1:7" ht="12.75">
      <c r="A1153" s="1">
        <v>1690</v>
      </c>
      <c r="B1153" s="1">
        <v>1308</v>
      </c>
      <c r="C1153" s="1">
        <v>2540124</v>
      </c>
      <c r="D1153" s="1" t="s">
        <v>835</v>
      </c>
      <c r="E1153" s="1">
        <v>622</v>
      </c>
      <c r="F1153" s="1" t="s">
        <v>824</v>
      </c>
      <c r="G1153" s="1">
        <v>35</v>
      </c>
    </row>
    <row r="1154" spans="1:7" ht="12.75">
      <c r="A1154" s="1">
        <v>1695</v>
      </c>
      <c r="B1154" s="1">
        <v>1313</v>
      </c>
      <c r="C1154" s="1">
        <v>2540129</v>
      </c>
      <c r="D1154" s="1" t="s">
        <v>836</v>
      </c>
      <c r="E1154" s="1">
        <v>622</v>
      </c>
      <c r="F1154" s="1" t="s">
        <v>824</v>
      </c>
      <c r="G1154" s="1">
        <v>35</v>
      </c>
    </row>
    <row r="1155" spans="1:7" ht="12.75">
      <c r="A1155" s="1">
        <v>1696</v>
      </c>
      <c r="B1155" s="1">
        <v>1314</v>
      </c>
      <c r="C1155" s="1">
        <v>2540130</v>
      </c>
      <c r="D1155" s="1" t="s">
        <v>837</v>
      </c>
      <c r="E1155" s="1">
        <v>622</v>
      </c>
      <c r="F1155" s="1" t="s">
        <v>824</v>
      </c>
      <c r="G1155" s="1">
        <v>35</v>
      </c>
    </row>
    <row r="1156" spans="1:7" ht="12.75">
      <c r="A1156" s="1">
        <v>1701</v>
      </c>
      <c r="B1156" s="1">
        <v>1319</v>
      </c>
      <c r="C1156" s="1">
        <v>2540135</v>
      </c>
      <c r="D1156" s="1" t="s">
        <v>838</v>
      </c>
      <c r="E1156" s="1">
        <v>622</v>
      </c>
      <c r="F1156" s="1" t="s">
        <v>824</v>
      </c>
      <c r="G1156" s="1">
        <v>35</v>
      </c>
    </row>
    <row r="1157" spans="1:7" ht="12.75">
      <c r="A1157" s="1">
        <v>1702</v>
      </c>
      <c r="B1157" s="1">
        <v>1320</v>
      </c>
      <c r="C1157" s="1">
        <v>2540136</v>
      </c>
      <c r="D1157" s="1" t="s">
        <v>839</v>
      </c>
      <c r="E1157" s="1">
        <v>622</v>
      </c>
      <c r="F1157" s="1" t="s">
        <v>824</v>
      </c>
      <c r="G1157" s="1">
        <v>35</v>
      </c>
    </row>
    <row r="1158" spans="1:7" ht="12.75">
      <c r="A1158" s="1">
        <v>1703</v>
      </c>
      <c r="B1158" s="1">
        <v>1321</v>
      </c>
      <c r="C1158" s="1">
        <v>2540137</v>
      </c>
      <c r="D1158" s="1" t="s">
        <v>840</v>
      </c>
      <c r="E1158" s="1">
        <v>622</v>
      </c>
      <c r="F1158" s="1" t="s">
        <v>824</v>
      </c>
      <c r="G1158" s="1">
        <v>35</v>
      </c>
    </row>
    <row r="1159" spans="1:7" ht="12.75">
      <c r="A1159" s="1">
        <v>1704</v>
      </c>
      <c r="B1159" s="1">
        <v>1322</v>
      </c>
      <c r="C1159" s="1">
        <v>2540199</v>
      </c>
      <c r="D1159" s="1" t="s">
        <v>841</v>
      </c>
      <c r="E1159" s="1">
        <v>622</v>
      </c>
      <c r="F1159" s="1" t="s">
        <v>824</v>
      </c>
      <c r="G1159" s="1">
        <v>35</v>
      </c>
    </row>
    <row r="1160" spans="1:7" ht="12.75">
      <c r="A1160" s="1">
        <v>1705</v>
      </c>
      <c r="B1160" s="1">
        <v>1306</v>
      </c>
      <c r="C1160" s="1">
        <v>2540122</v>
      </c>
      <c r="D1160" s="1" t="s">
        <v>276</v>
      </c>
      <c r="E1160" s="1">
        <v>622</v>
      </c>
      <c r="F1160" s="1" t="s">
        <v>824</v>
      </c>
      <c r="G1160" s="1">
        <v>35</v>
      </c>
    </row>
    <row r="1161" spans="1:7" ht="12.75">
      <c r="A1161" s="1">
        <v>814</v>
      </c>
      <c r="B1161" s="1">
        <v>559</v>
      </c>
      <c r="C1161" s="1">
        <v>2540106</v>
      </c>
      <c r="D1161" s="1" t="s">
        <v>842</v>
      </c>
      <c r="E1161" s="1">
        <v>622</v>
      </c>
      <c r="F1161" s="1" t="s">
        <v>824</v>
      </c>
      <c r="G1161" s="1">
        <v>35</v>
      </c>
    </row>
    <row r="1162" spans="1:7" ht="12.75">
      <c r="A1162" s="1">
        <v>821</v>
      </c>
      <c r="B1162" s="1">
        <v>566</v>
      </c>
      <c r="C1162" s="1">
        <v>2540113</v>
      </c>
      <c r="D1162" s="1" t="s">
        <v>843</v>
      </c>
      <c r="E1162" s="1">
        <v>622</v>
      </c>
      <c r="F1162" s="1" t="s">
        <v>824</v>
      </c>
      <c r="G1162" s="1">
        <v>35</v>
      </c>
    </row>
    <row r="1163" spans="1:7" ht="12.75">
      <c r="A1163" s="1">
        <v>823</v>
      </c>
      <c r="B1163" s="1">
        <v>568</v>
      </c>
      <c r="C1163" s="1">
        <v>2540115</v>
      </c>
      <c r="D1163" s="1" t="s">
        <v>844</v>
      </c>
      <c r="E1163" s="1">
        <v>622</v>
      </c>
      <c r="F1163" s="1" t="s">
        <v>824</v>
      </c>
      <c r="G1163" s="1">
        <v>35</v>
      </c>
    </row>
    <row r="1164" spans="1:7" ht="12.75">
      <c r="A1164" s="1">
        <v>824</v>
      </c>
      <c r="B1164" s="1">
        <v>569</v>
      </c>
      <c r="C1164" s="1">
        <v>2540116</v>
      </c>
      <c r="D1164" s="1" t="s">
        <v>845</v>
      </c>
      <c r="E1164" s="1">
        <v>622</v>
      </c>
      <c r="F1164" s="1" t="s">
        <v>824</v>
      </c>
      <c r="G1164" s="1">
        <v>35</v>
      </c>
    </row>
    <row r="1165" spans="1:7" ht="12.75">
      <c r="A1165" s="1">
        <v>2236</v>
      </c>
      <c r="B1165" s="1">
        <v>555</v>
      </c>
      <c r="C1165" s="1">
        <v>2540102</v>
      </c>
      <c r="D1165" s="1" t="s">
        <v>846</v>
      </c>
      <c r="E1165" s="1">
        <v>622</v>
      </c>
      <c r="F1165" s="1" t="s">
        <v>824</v>
      </c>
      <c r="G1165" s="1">
        <v>35</v>
      </c>
    </row>
    <row r="1166" spans="1:7" ht="12.75">
      <c r="A1166" s="1">
        <v>2237</v>
      </c>
      <c r="B1166" s="1">
        <v>556</v>
      </c>
      <c r="C1166" s="1">
        <v>2540103</v>
      </c>
      <c r="D1166" s="1" t="s">
        <v>847</v>
      </c>
      <c r="E1166" s="1">
        <v>622</v>
      </c>
      <c r="F1166" s="1" t="s">
        <v>824</v>
      </c>
      <c r="G1166" s="1">
        <v>35</v>
      </c>
    </row>
    <row r="1167" spans="1:7" ht="12.75">
      <c r="A1167" s="1">
        <v>2253</v>
      </c>
      <c r="B1167" s="1">
        <v>572</v>
      </c>
      <c r="C1167" s="1">
        <v>2540119</v>
      </c>
      <c r="D1167" s="1" t="s">
        <v>848</v>
      </c>
      <c r="E1167" s="1">
        <v>622</v>
      </c>
      <c r="F1167" s="1" t="s">
        <v>824</v>
      </c>
      <c r="G1167" s="1">
        <v>35</v>
      </c>
    </row>
    <row r="1168" spans="1:7" ht="12.75">
      <c r="A1168" s="1">
        <v>1689</v>
      </c>
      <c r="B1168" s="1">
        <v>1307</v>
      </c>
      <c r="C1168" s="1">
        <v>2540123</v>
      </c>
      <c r="D1168" s="1" t="s">
        <v>849</v>
      </c>
      <c r="E1168" s="1">
        <v>622</v>
      </c>
      <c r="F1168" s="1" t="s">
        <v>824</v>
      </c>
      <c r="G1168" s="1">
        <v>35</v>
      </c>
    </row>
    <row r="1169" spans="1:7" ht="12.75">
      <c r="A1169" s="1">
        <v>1691</v>
      </c>
      <c r="B1169" s="1">
        <v>1309</v>
      </c>
      <c r="C1169" s="1">
        <v>2540125</v>
      </c>
      <c r="D1169" s="1" t="s">
        <v>850</v>
      </c>
      <c r="E1169" s="1">
        <v>622</v>
      </c>
      <c r="F1169" s="1" t="s">
        <v>824</v>
      </c>
      <c r="G1169" s="1">
        <v>35</v>
      </c>
    </row>
    <row r="1170" spans="1:7" ht="12.75">
      <c r="A1170" s="1">
        <v>1692</v>
      </c>
      <c r="B1170" s="1">
        <v>1310</v>
      </c>
      <c r="C1170" s="1">
        <v>2540126</v>
      </c>
      <c r="D1170" s="1" t="s">
        <v>851</v>
      </c>
      <c r="E1170" s="1">
        <v>622</v>
      </c>
      <c r="F1170" s="1" t="s">
        <v>824</v>
      </c>
      <c r="G1170" s="1">
        <v>35</v>
      </c>
    </row>
    <row r="1171" spans="1:7" ht="12.75">
      <c r="A1171" s="1">
        <v>1693</v>
      </c>
      <c r="B1171" s="1">
        <v>1311</v>
      </c>
      <c r="C1171" s="1">
        <v>2540127</v>
      </c>
      <c r="D1171" s="1" t="s">
        <v>852</v>
      </c>
      <c r="E1171" s="1">
        <v>622</v>
      </c>
      <c r="F1171" s="1" t="s">
        <v>824</v>
      </c>
      <c r="G1171" s="1">
        <v>35</v>
      </c>
    </row>
    <row r="1172" spans="1:7" ht="12.75">
      <c r="A1172" s="1">
        <v>1694</v>
      </c>
      <c r="B1172" s="1">
        <v>1312</v>
      </c>
      <c r="C1172" s="1">
        <v>2540128</v>
      </c>
      <c r="D1172" s="1" t="s">
        <v>853</v>
      </c>
      <c r="E1172" s="1">
        <v>622</v>
      </c>
      <c r="F1172" s="1" t="s">
        <v>824</v>
      </c>
      <c r="G1172" s="1">
        <v>35</v>
      </c>
    </row>
    <row r="1173" spans="1:7" ht="12.75">
      <c r="A1173" s="1">
        <v>1697</v>
      </c>
      <c r="B1173" s="1">
        <v>1315</v>
      </c>
      <c r="C1173" s="1">
        <v>2540131</v>
      </c>
      <c r="D1173" s="1" t="s">
        <v>854</v>
      </c>
      <c r="E1173" s="1">
        <v>622</v>
      </c>
      <c r="F1173" s="1" t="s">
        <v>824</v>
      </c>
      <c r="G1173" s="1">
        <v>35</v>
      </c>
    </row>
    <row r="1174" spans="1:7" ht="12.75">
      <c r="A1174" s="1">
        <v>1698</v>
      </c>
      <c r="B1174" s="1">
        <v>1316</v>
      </c>
      <c r="C1174" s="1">
        <v>2540132</v>
      </c>
      <c r="D1174" s="1" t="s">
        <v>855</v>
      </c>
      <c r="E1174" s="1">
        <v>622</v>
      </c>
      <c r="F1174" s="1" t="s">
        <v>824</v>
      </c>
      <c r="G1174" s="1">
        <v>35</v>
      </c>
    </row>
    <row r="1175" spans="1:7" ht="12.75">
      <c r="A1175" s="1">
        <v>1699</v>
      </c>
      <c r="B1175" s="1">
        <v>1317</v>
      </c>
      <c r="C1175" s="1">
        <v>2540133</v>
      </c>
      <c r="D1175" s="1" t="s">
        <v>856</v>
      </c>
      <c r="E1175" s="1">
        <v>622</v>
      </c>
      <c r="F1175" s="1" t="s">
        <v>824</v>
      </c>
      <c r="G1175" s="1">
        <v>35</v>
      </c>
    </row>
    <row r="1176" spans="1:7" ht="12.75">
      <c r="A1176" s="1">
        <v>1700</v>
      </c>
      <c r="B1176" s="1">
        <v>1318</v>
      </c>
      <c r="C1176" s="1">
        <v>2540134</v>
      </c>
      <c r="D1176" s="1" t="s">
        <v>857</v>
      </c>
      <c r="E1176" s="1">
        <v>622</v>
      </c>
      <c r="F1176" s="1" t="s">
        <v>824</v>
      </c>
      <c r="G1176" s="1">
        <v>35</v>
      </c>
    </row>
    <row r="1177" spans="1:7" ht="12.75">
      <c r="A1177" s="1">
        <v>1706</v>
      </c>
      <c r="B1177" s="1">
        <v>554</v>
      </c>
      <c r="C1177" s="1">
        <v>2540101</v>
      </c>
      <c r="D1177" s="1" t="s">
        <v>278</v>
      </c>
      <c r="E1177" s="1">
        <v>622</v>
      </c>
      <c r="F1177" s="1" t="s">
        <v>824</v>
      </c>
      <c r="G1177" s="1">
        <v>35</v>
      </c>
    </row>
    <row r="1178" spans="1:7" ht="12.75">
      <c r="A1178" s="1">
        <v>1707</v>
      </c>
      <c r="B1178" s="1">
        <v>575</v>
      </c>
      <c r="C1178" s="3">
        <v>2551001</v>
      </c>
      <c r="D1178" s="3" t="s">
        <v>858</v>
      </c>
      <c r="E1178" s="1">
        <v>623</v>
      </c>
      <c r="F1178" s="1" t="s">
        <v>859</v>
      </c>
      <c r="G1178" s="1">
        <v>36</v>
      </c>
    </row>
    <row r="1179" spans="1:7" ht="12.75">
      <c r="A1179" s="1">
        <v>1709</v>
      </c>
      <c r="B1179" s="1">
        <v>577</v>
      </c>
      <c r="C1179" s="3">
        <v>2551003</v>
      </c>
      <c r="D1179" s="3" t="s">
        <v>860</v>
      </c>
      <c r="E1179" s="1">
        <v>623</v>
      </c>
      <c r="F1179" s="1" t="s">
        <v>859</v>
      </c>
      <c r="G1179" s="1">
        <v>36</v>
      </c>
    </row>
    <row r="1180" spans="1:7" ht="12.75">
      <c r="A1180" s="1">
        <v>809</v>
      </c>
      <c r="B1180" s="1">
        <v>579</v>
      </c>
      <c r="C1180" s="3">
        <v>2551005</v>
      </c>
      <c r="D1180" s="3" t="s">
        <v>861</v>
      </c>
      <c r="E1180" s="1">
        <v>623</v>
      </c>
      <c r="F1180" s="1" t="s">
        <v>859</v>
      </c>
      <c r="G1180" s="1">
        <v>36</v>
      </c>
    </row>
    <row r="1181" spans="1:7" ht="12.75">
      <c r="A1181" s="1">
        <v>1708</v>
      </c>
      <c r="B1181" s="1">
        <v>576</v>
      </c>
      <c r="C1181" s="3">
        <v>2551002</v>
      </c>
      <c r="D1181" s="3" t="s">
        <v>862</v>
      </c>
      <c r="E1181" s="1">
        <v>623</v>
      </c>
      <c r="F1181" s="1" t="s">
        <v>859</v>
      </c>
      <c r="G1181" s="1">
        <v>36</v>
      </c>
    </row>
    <row r="1182" spans="1:7" ht="12.75">
      <c r="A1182" s="1">
        <v>1710</v>
      </c>
      <c r="B1182" s="1">
        <v>578</v>
      </c>
      <c r="C1182" s="3">
        <v>2551004</v>
      </c>
      <c r="D1182" s="3" t="s">
        <v>863</v>
      </c>
      <c r="E1182" s="1">
        <v>623</v>
      </c>
      <c r="F1182" s="1" t="s">
        <v>859</v>
      </c>
      <c r="G1182" s="1">
        <v>36</v>
      </c>
    </row>
    <row r="1183" spans="1:7" ht="12.75">
      <c r="A1183" s="1">
        <v>793</v>
      </c>
      <c r="B1183" s="1">
        <v>580</v>
      </c>
      <c r="C1183" s="1">
        <v>2601001</v>
      </c>
      <c r="D1183" s="1" t="s">
        <v>864</v>
      </c>
      <c r="E1183" s="1">
        <v>624</v>
      </c>
      <c r="F1183" s="1" t="s">
        <v>865</v>
      </c>
      <c r="G1183" s="1">
        <v>37</v>
      </c>
    </row>
    <row r="1184" spans="1:7" ht="12.75">
      <c r="A1184" s="1">
        <v>794</v>
      </c>
      <c r="B1184" s="1">
        <v>581</v>
      </c>
      <c r="C1184" s="1">
        <v>2601002</v>
      </c>
      <c r="D1184" s="1" t="s">
        <v>866</v>
      </c>
      <c r="E1184" s="1">
        <v>624</v>
      </c>
      <c r="F1184" s="1" t="s">
        <v>865</v>
      </c>
      <c r="G1184" s="1">
        <v>37</v>
      </c>
    </row>
    <row r="1185" spans="1:7" ht="12.75">
      <c r="A1185" s="1">
        <v>802</v>
      </c>
      <c r="B1185" s="1">
        <v>1009</v>
      </c>
      <c r="C1185" s="1">
        <v>2522902</v>
      </c>
      <c r="D1185" s="1" t="s">
        <v>867</v>
      </c>
      <c r="E1185" s="1">
        <v>624</v>
      </c>
      <c r="F1185" s="1" t="s">
        <v>865</v>
      </c>
      <c r="G1185" s="1">
        <v>37</v>
      </c>
    </row>
    <row r="1186" spans="1:7" ht="12.75">
      <c r="A1186" s="1">
        <v>795</v>
      </c>
      <c r="B1186" s="1">
        <v>582</v>
      </c>
      <c r="C1186" s="1">
        <v>2601003</v>
      </c>
      <c r="D1186" s="1" t="s">
        <v>868</v>
      </c>
      <c r="E1186" s="1">
        <v>624</v>
      </c>
      <c r="F1186" s="1" t="s">
        <v>865</v>
      </c>
      <c r="G1186" s="1">
        <v>37</v>
      </c>
    </row>
    <row r="1187" spans="1:7" ht="12.75">
      <c r="A1187" s="1">
        <v>796</v>
      </c>
      <c r="B1187" s="1">
        <v>583</v>
      </c>
      <c r="C1187" s="1">
        <v>2601004</v>
      </c>
      <c r="D1187" s="1" t="s">
        <v>869</v>
      </c>
      <c r="E1187" s="1">
        <v>624</v>
      </c>
      <c r="F1187" s="1" t="s">
        <v>865</v>
      </c>
      <c r="G1187" s="1">
        <v>37</v>
      </c>
    </row>
    <row r="1188" spans="1:7" ht="12.75">
      <c r="A1188" s="1">
        <v>797</v>
      </c>
      <c r="B1188" s="1">
        <v>584</v>
      </c>
      <c r="C1188" s="1">
        <v>2601005</v>
      </c>
      <c r="D1188" s="1" t="s">
        <v>870</v>
      </c>
      <c r="E1188" s="1">
        <v>624</v>
      </c>
      <c r="F1188" s="1" t="s">
        <v>865</v>
      </c>
      <c r="G1188" s="1">
        <v>37</v>
      </c>
    </row>
    <row r="1189" spans="1:7" ht="12.75">
      <c r="A1189" s="1">
        <v>798</v>
      </c>
      <c r="B1189" s="1">
        <v>585</v>
      </c>
      <c r="C1189" s="1">
        <v>2602001</v>
      </c>
      <c r="D1189" s="1" t="s">
        <v>871</v>
      </c>
      <c r="E1189" s="1">
        <v>624</v>
      </c>
      <c r="F1189" s="1" t="s">
        <v>865</v>
      </c>
      <c r="G1189" s="1">
        <v>37</v>
      </c>
    </row>
    <row r="1190" spans="1:7" ht="12.75">
      <c r="A1190" s="1">
        <v>799</v>
      </c>
      <c r="B1190" s="1">
        <v>586</v>
      </c>
      <c r="C1190" s="1">
        <v>2602002</v>
      </c>
      <c r="D1190" s="1" t="s">
        <v>872</v>
      </c>
      <c r="E1190" s="1">
        <v>624</v>
      </c>
      <c r="F1190" s="1" t="s">
        <v>865</v>
      </c>
      <c r="G1190" s="1">
        <v>37</v>
      </c>
    </row>
    <row r="1191" spans="1:7" ht="12.75">
      <c r="A1191" s="1">
        <v>800</v>
      </c>
      <c r="B1191" s="1">
        <v>526</v>
      </c>
      <c r="C1191" s="1">
        <v>2521801</v>
      </c>
      <c r="D1191" s="1" t="s">
        <v>873</v>
      </c>
      <c r="E1191" s="1">
        <v>624</v>
      </c>
      <c r="F1191" s="1" t="s">
        <v>865</v>
      </c>
      <c r="G1191" s="1">
        <v>37</v>
      </c>
    </row>
    <row r="1192" spans="1:7" ht="12.75">
      <c r="A1192" s="1">
        <v>801</v>
      </c>
      <c r="B1192" s="1">
        <v>1008</v>
      </c>
      <c r="C1192" s="1">
        <v>2522901</v>
      </c>
      <c r="D1192" s="1" t="s">
        <v>874</v>
      </c>
      <c r="E1192" s="1">
        <v>624</v>
      </c>
      <c r="F1192" s="1" t="s">
        <v>865</v>
      </c>
      <c r="G1192" s="1">
        <v>37</v>
      </c>
    </row>
    <row r="1193" spans="1:7" ht="12.75">
      <c r="A1193" s="1">
        <v>803</v>
      </c>
      <c r="B1193" s="1">
        <v>1020</v>
      </c>
      <c r="C1193" s="1">
        <v>2522501</v>
      </c>
      <c r="D1193" s="1" t="s">
        <v>875</v>
      </c>
      <c r="E1193" s="1">
        <v>624</v>
      </c>
      <c r="F1193" s="1" t="s">
        <v>865</v>
      </c>
      <c r="G1193" s="1">
        <v>37</v>
      </c>
    </row>
    <row r="1194" spans="1:7" ht="12.75">
      <c r="A1194" s="1">
        <v>1382</v>
      </c>
      <c r="B1194" s="1">
        <v>1358</v>
      </c>
      <c r="C1194" s="1">
        <v>2602003</v>
      </c>
      <c r="D1194" s="1" t="s">
        <v>876</v>
      </c>
      <c r="E1194" s="1">
        <v>624</v>
      </c>
      <c r="F1194" s="1" t="s">
        <v>865</v>
      </c>
      <c r="G1194" s="1">
        <v>37</v>
      </c>
    </row>
    <row r="1195" spans="1:7" ht="12.75">
      <c r="A1195" s="1">
        <v>1711</v>
      </c>
      <c r="B1195" s="1">
        <v>735</v>
      </c>
      <c r="C1195" s="1">
        <v>3208010</v>
      </c>
      <c r="D1195" s="1" t="s">
        <v>309</v>
      </c>
      <c r="E1195" s="1">
        <v>624</v>
      </c>
      <c r="F1195" s="1" t="s">
        <v>865</v>
      </c>
      <c r="G1195" s="1">
        <v>37</v>
      </c>
    </row>
    <row r="1196" spans="1:7" ht="15">
      <c r="B1196" s="11">
        <v>1071</v>
      </c>
      <c r="C1196" s="15">
        <v>2521802</v>
      </c>
      <c r="D1196" s="26" t="s">
        <v>805</v>
      </c>
      <c r="E1196" s="1">
        <v>624</v>
      </c>
      <c r="F1196" s="1" t="s">
        <v>865</v>
      </c>
      <c r="G1196" s="1">
        <v>37</v>
      </c>
    </row>
    <row r="1197" spans="1:7" ht="15">
      <c r="B1197" s="11">
        <v>1077</v>
      </c>
      <c r="C1197" s="15">
        <v>2530601</v>
      </c>
      <c r="D1197" s="26" t="s">
        <v>806</v>
      </c>
      <c r="E1197" s="1">
        <v>624</v>
      </c>
      <c r="F1197" s="1" t="s">
        <v>865</v>
      </c>
      <c r="G1197" s="1">
        <v>37</v>
      </c>
    </row>
    <row r="1198" spans="1:7" ht="12.75">
      <c r="A1198" s="1">
        <v>2036</v>
      </c>
      <c r="B1198" s="1">
        <v>906</v>
      </c>
      <c r="C1198" s="1">
        <v>4120101</v>
      </c>
      <c r="D1198" s="1" t="s">
        <v>877</v>
      </c>
      <c r="E1198" s="1">
        <v>701</v>
      </c>
      <c r="F1198" s="1" t="s">
        <v>878</v>
      </c>
      <c r="G1198" s="1">
        <v>38</v>
      </c>
    </row>
    <row r="1199" spans="1:7" ht="12.75">
      <c r="A1199" s="1">
        <v>2531</v>
      </c>
      <c r="B1199" s="1">
        <v>882</v>
      </c>
      <c r="C1199" s="1">
        <v>4103102</v>
      </c>
      <c r="D1199" s="1" t="s">
        <v>879</v>
      </c>
      <c r="E1199" s="1">
        <v>701</v>
      </c>
      <c r="F1199" s="1" t="s">
        <v>878</v>
      </c>
      <c r="G1199" s="1">
        <v>38</v>
      </c>
    </row>
    <row r="1200" spans="1:7" ht="12.75">
      <c r="A1200" s="1">
        <v>374</v>
      </c>
      <c r="B1200" s="1">
        <v>846</v>
      </c>
      <c r="C1200" s="1">
        <v>4101001</v>
      </c>
      <c r="D1200" s="1" t="s">
        <v>658</v>
      </c>
      <c r="E1200" s="1">
        <v>701</v>
      </c>
      <c r="F1200" s="1" t="s">
        <v>878</v>
      </c>
      <c r="G1200" s="1">
        <v>38</v>
      </c>
    </row>
    <row r="1201" spans="1:7" ht="12.75">
      <c r="A1201" s="1">
        <v>376</v>
      </c>
      <c r="B1201" s="1">
        <v>869</v>
      </c>
      <c r="C1201" s="1">
        <v>4103002</v>
      </c>
      <c r="D1201" s="1" t="s">
        <v>880</v>
      </c>
      <c r="E1201" s="1">
        <v>701</v>
      </c>
      <c r="F1201" s="1" t="s">
        <v>878</v>
      </c>
      <c r="G1201" s="1">
        <v>38</v>
      </c>
    </row>
    <row r="1202" spans="1:7" ht="12.75">
      <c r="A1202" s="1">
        <v>381</v>
      </c>
      <c r="B1202" s="1">
        <v>874</v>
      </c>
      <c r="C1202" s="1">
        <v>4103007</v>
      </c>
      <c r="D1202" s="1" t="s">
        <v>881</v>
      </c>
      <c r="E1202" s="1">
        <v>701</v>
      </c>
      <c r="F1202" s="1" t="s">
        <v>878</v>
      </c>
      <c r="G1202" s="1">
        <v>38</v>
      </c>
    </row>
    <row r="1203" spans="1:7" ht="12.75">
      <c r="A1203" s="1">
        <v>383</v>
      </c>
      <c r="B1203" s="1">
        <v>876</v>
      </c>
      <c r="C1203" s="1">
        <v>4103009</v>
      </c>
      <c r="D1203" s="1" t="s">
        <v>882</v>
      </c>
      <c r="E1203" s="1">
        <v>701</v>
      </c>
      <c r="F1203" s="1" t="s">
        <v>878</v>
      </c>
      <c r="G1203" s="1">
        <v>38</v>
      </c>
    </row>
    <row r="1204" spans="1:7" ht="12.75">
      <c r="A1204" s="1">
        <v>386</v>
      </c>
      <c r="B1204" s="1">
        <v>879</v>
      </c>
      <c r="C1204" s="1">
        <v>4103012</v>
      </c>
      <c r="D1204" s="1" t="s">
        <v>883</v>
      </c>
      <c r="E1204" s="1">
        <v>701</v>
      </c>
      <c r="F1204" s="1" t="s">
        <v>878</v>
      </c>
      <c r="G1204" s="1">
        <v>38</v>
      </c>
    </row>
    <row r="1205" spans="1:7" ht="12.75">
      <c r="A1205" s="1">
        <v>1098</v>
      </c>
      <c r="B1205" s="1">
        <v>298</v>
      </c>
      <c r="C1205" s="1">
        <v>2206001</v>
      </c>
      <c r="D1205" s="1" t="s">
        <v>448</v>
      </c>
      <c r="E1205" s="1">
        <v>701</v>
      </c>
      <c r="F1205" s="1" t="s">
        <v>878</v>
      </c>
      <c r="G1205" s="1">
        <v>38</v>
      </c>
    </row>
    <row r="1206" spans="1:7" ht="12.75">
      <c r="A1206" s="1">
        <v>1099</v>
      </c>
      <c r="B1206" s="1">
        <v>911</v>
      </c>
      <c r="C1206" s="1">
        <v>4301002</v>
      </c>
      <c r="D1206" s="1" t="s">
        <v>605</v>
      </c>
      <c r="E1206" s="1">
        <v>701</v>
      </c>
      <c r="F1206" s="1" t="s">
        <v>878</v>
      </c>
      <c r="G1206" s="1">
        <v>38</v>
      </c>
    </row>
    <row r="1207" spans="1:7" ht="12.75">
      <c r="A1207" s="1">
        <v>1714</v>
      </c>
      <c r="B1207" s="1">
        <v>762</v>
      </c>
      <c r="C1207" s="1">
        <v>3401001</v>
      </c>
      <c r="D1207" s="1" t="s">
        <v>346</v>
      </c>
      <c r="E1207" s="1">
        <v>701</v>
      </c>
      <c r="F1207" s="1" t="s">
        <v>878</v>
      </c>
      <c r="G1207" s="1">
        <v>38</v>
      </c>
    </row>
    <row r="1208" spans="1:7" ht="12.75">
      <c r="A1208" s="1">
        <v>1715</v>
      </c>
      <c r="B1208" s="1">
        <v>763</v>
      </c>
      <c r="C1208" s="1">
        <v>3401002</v>
      </c>
      <c r="D1208" s="1" t="s">
        <v>347</v>
      </c>
      <c r="E1208" s="1">
        <v>701</v>
      </c>
      <c r="F1208" s="1" t="s">
        <v>878</v>
      </c>
      <c r="G1208" s="1">
        <v>38</v>
      </c>
    </row>
    <row r="1209" spans="1:7" ht="12.75">
      <c r="A1209" s="1">
        <v>1716</v>
      </c>
      <c r="B1209" s="1">
        <v>764</v>
      </c>
      <c r="C1209" s="1">
        <v>3401003</v>
      </c>
      <c r="D1209" s="1" t="s">
        <v>348</v>
      </c>
      <c r="E1209" s="1">
        <v>701</v>
      </c>
      <c r="F1209" s="1" t="s">
        <v>878</v>
      </c>
      <c r="G1209" s="1">
        <v>38</v>
      </c>
    </row>
    <row r="1210" spans="1:7" ht="12.75">
      <c r="A1210" s="1">
        <v>1717</v>
      </c>
      <c r="B1210" s="1">
        <v>103</v>
      </c>
      <c r="C1210" s="1">
        <v>1501102</v>
      </c>
      <c r="D1210" s="1" t="s">
        <v>142</v>
      </c>
      <c r="E1210" s="1">
        <v>701</v>
      </c>
      <c r="F1210" s="1" t="s">
        <v>878</v>
      </c>
      <c r="G1210" s="1">
        <v>38</v>
      </c>
    </row>
    <row r="1211" spans="1:7" ht="12.75">
      <c r="A1211" s="1">
        <v>1718</v>
      </c>
      <c r="B1211" s="1">
        <v>1227</v>
      </c>
      <c r="C1211" s="1">
        <v>4103013</v>
      </c>
      <c r="D1211" s="1" t="s">
        <v>738</v>
      </c>
      <c r="E1211" s="1">
        <v>701</v>
      </c>
      <c r="F1211" s="1" t="s">
        <v>878</v>
      </c>
      <c r="G1211" s="1">
        <v>38</v>
      </c>
    </row>
    <row r="1212" spans="1:7" ht="12.75">
      <c r="A1212" s="1">
        <v>375</v>
      </c>
      <c r="B1212" s="1">
        <v>868</v>
      </c>
      <c r="C1212" s="1">
        <v>4103001</v>
      </c>
      <c r="D1212" s="1" t="s">
        <v>884</v>
      </c>
      <c r="E1212" s="1">
        <v>701</v>
      </c>
      <c r="F1212" s="1" t="s">
        <v>878</v>
      </c>
      <c r="G1212" s="1">
        <v>38</v>
      </c>
    </row>
    <row r="1213" spans="1:7" ht="12.75">
      <c r="A1213" s="1">
        <v>377</v>
      </c>
      <c r="B1213" s="1">
        <v>870</v>
      </c>
      <c r="C1213" s="1">
        <v>4103003</v>
      </c>
      <c r="D1213" s="1" t="s">
        <v>885</v>
      </c>
      <c r="E1213" s="1">
        <v>701</v>
      </c>
      <c r="F1213" s="1" t="s">
        <v>878</v>
      </c>
      <c r="G1213" s="1">
        <v>38</v>
      </c>
    </row>
    <row r="1214" spans="1:7" ht="12.75">
      <c r="A1214" s="1">
        <v>378</v>
      </c>
      <c r="B1214" s="1">
        <v>871</v>
      </c>
      <c r="C1214" s="1">
        <v>4103004</v>
      </c>
      <c r="D1214" s="1" t="s">
        <v>886</v>
      </c>
      <c r="E1214" s="1">
        <v>701</v>
      </c>
      <c r="F1214" s="1" t="s">
        <v>878</v>
      </c>
      <c r="G1214" s="1">
        <v>38</v>
      </c>
    </row>
    <row r="1215" spans="1:7" ht="12.75">
      <c r="A1215" s="1">
        <v>379</v>
      </c>
      <c r="B1215" s="1">
        <v>872</v>
      </c>
      <c r="C1215" s="1">
        <v>4103005</v>
      </c>
      <c r="D1215" s="1" t="s">
        <v>887</v>
      </c>
      <c r="E1215" s="1">
        <v>701</v>
      </c>
      <c r="F1215" s="1" t="s">
        <v>878</v>
      </c>
      <c r="G1215" s="1">
        <v>38</v>
      </c>
    </row>
    <row r="1216" spans="1:7" ht="12.75">
      <c r="A1216" s="1">
        <v>380</v>
      </c>
      <c r="B1216" s="1">
        <v>873</v>
      </c>
      <c r="C1216" s="1">
        <v>4103006</v>
      </c>
      <c r="D1216" s="1" t="s">
        <v>888</v>
      </c>
      <c r="E1216" s="1">
        <v>701</v>
      </c>
      <c r="F1216" s="1" t="s">
        <v>878</v>
      </c>
      <c r="G1216" s="1">
        <v>38</v>
      </c>
    </row>
    <row r="1217" spans="1:7" ht="12.75">
      <c r="A1217" s="1">
        <v>382</v>
      </c>
      <c r="B1217" s="1">
        <v>875</v>
      </c>
      <c r="C1217" s="1">
        <v>4103008</v>
      </c>
      <c r="D1217" s="1" t="s">
        <v>889</v>
      </c>
      <c r="E1217" s="1">
        <v>701</v>
      </c>
      <c r="F1217" s="1" t="s">
        <v>878</v>
      </c>
      <c r="G1217" s="1">
        <v>38</v>
      </c>
    </row>
    <row r="1218" spans="1:7" ht="12.75">
      <c r="A1218" s="1">
        <v>384</v>
      </c>
      <c r="B1218" s="1">
        <v>877</v>
      </c>
      <c r="C1218" s="1">
        <v>4103010</v>
      </c>
      <c r="D1218" s="1" t="s">
        <v>890</v>
      </c>
      <c r="E1218" s="1">
        <v>701</v>
      </c>
      <c r="F1218" s="1" t="s">
        <v>878</v>
      </c>
      <c r="G1218" s="1">
        <v>38</v>
      </c>
    </row>
    <row r="1219" spans="1:7" ht="12.75">
      <c r="A1219" s="1">
        <v>385</v>
      </c>
      <c r="B1219" s="1">
        <v>878</v>
      </c>
      <c r="C1219" s="1">
        <v>4103011</v>
      </c>
      <c r="D1219" s="1" t="s">
        <v>891</v>
      </c>
      <c r="E1219" s="1">
        <v>701</v>
      </c>
      <c r="F1219" s="1" t="s">
        <v>878</v>
      </c>
      <c r="G1219" s="1">
        <v>38</v>
      </c>
    </row>
    <row r="1220" spans="1:7" ht="15">
      <c r="B1220" s="11">
        <v>883</v>
      </c>
      <c r="C1220" s="15">
        <v>4103103</v>
      </c>
      <c r="D1220" s="26" t="s">
        <v>1066</v>
      </c>
      <c r="E1220" s="1">
        <v>701</v>
      </c>
      <c r="F1220" s="1" t="s">
        <v>878</v>
      </c>
      <c r="G1220" s="1">
        <v>38</v>
      </c>
    </row>
    <row r="1221" spans="1:7" ht="12.75">
      <c r="A1221" s="1">
        <v>1146</v>
      </c>
      <c r="B1221" s="1">
        <v>311</v>
      </c>
      <c r="C1221" s="1">
        <v>2305003</v>
      </c>
      <c r="D1221" s="1" t="s">
        <v>892</v>
      </c>
      <c r="E1221" s="1">
        <v>702</v>
      </c>
      <c r="F1221" s="1" t="s">
        <v>893</v>
      </c>
      <c r="G1221" s="1">
        <v>39</v>
      </c>
    </row>
    <row r="1222" spans="1:7" ht="12.75">
      <c r="A1222" s="1">
        <v>1147</v>
      </c>
      <c r="B1222" s="1">
        <v>312</v>
      </c>
      <c r="C1222" s="1">
        <v>2305004</v>
      </c>
      <c r="D1222" s="1" t="s">
        <v>894</v>
      </c>
      <c r="E1222" s="1">
        <v>702</v>
      </c>
      <c r="F1222" s="1" t="s">
        <v>893</v>
      </c>
      <c r="G1222" s="1">
        <v>39</v>
      </c>
    </row>
    <row r="1223" spans="1:7" ht="12.75">
      <c r="A1223" s="1">
        <v>1149</v>
      </c>
      <c r="B1223" s="1">
        <v>846</v>
      </c>
      <c r="C1223" s="1">
        <v>4101001</v>
      </c>
      <c r="D1223" s="1" t="s">
        <v>658</v>
      </c>
      <c r="E1223" s="1">
        <v>702</v>
      </c>
      <c r="F1223" s="1" t="s">
        <v>893</v>
      </c>
      <c r="G1223" s="1">
        <v>39</v>
      </c>
    </row>
    <row r="1224" spans="1:7" ht="12.75">
      <c r="A1224" s="1">
        <v>1151</v>
      </c>
      <c r="B1224" s="1">
        <v>876</v>
      </c>
      <c r="C1224" s="1">
        <v>4103009</v>
      </c>
      <c r="D1224" s="1" t="s">
        <v>882</v>
      </c>
      <c r="E1224" s="1">
        <v>702</v>
      </c>
      <c r="F1224" s="1" t="s">
        <v>893</v>
      </c>
      <c r="G1224" s="1">
        <v>39</v>
      </c>
    </row>
    <row r="1225" spans="1:7" ht="12.75">
      <c r="A1225" s="1">
        <v>1154</v>
      </c>
      <c r="B1225" s="1">
        <v>879</v>
      </c>
      <c r="C1225" s="1">
        <v>4103012</v>
      </c>
      <c r="D1225" s="1" t="s">
        <v>883</v>
      </c>
      <c r="E1225" s="1">
        <v>702</v>
      </c>
      <c r="F1225" s="1" t="s">
        <v>893</v>
      </c>
      <c r="G1225" s="1">
        <v>39</v>
      </c>
    </row>
    <row r="1226" spans="1:7" ht="12.75">
      <c r="A1226" s="1">
        <v>1156</v>
      </c>
      <c r="B1226" s="1">
        <v>305</v>
      </c>
      <c r="C1226" s="1">
        <v>2304002</v>
      </c>
      <c r="D1226" s="1" t="s">
        <v>511</v>
      </c>
      <c r="E1226" s="1">
        <v>702</v>
      </c>
      <c r="F1226" s="1" t="s">
        <v>893</v>
      </c>
      <c r="G1226" s="1">
        <v>39</v>
      </c>
    </row>
    <row r="1227" spans="1:7" ht="12.75">
      <c r="A1227" s="1">
        <v>1157</v>
      </c>
      <c r="B1227" s="1">
        <v>306</v>
      </c>
      <c r="C1227" s="1">
        <v>2304099</v>
      </c>
      <c r="D1227" s="1" t="s">
        <v>512</v>
      </c>
      <c r="E1227" s="1">
        <v>702</v>
      </c>
      <c r="F1227" s="1" t="s">
        <v>893</v>
      </c>
      <c r="G1227" s="1">
        <v>39</v>
      </c>
    </row>
    <row r="1228" spans="1:7" ht="12.75">
      <c r="A1228" s="1">
        <v>1163</v>
      </c>
      <c r="B1228" s="1">
        <v>550</v>
      </c>
      <c r="C1228" s="1">
        <v>2530401</v>
      </c>
      <c r="D1228" s="1" t="s">
        <v>895</v>
      </c>
      <c r="E1228" s="1">
        <v>702</v>
      </c>
      <c r="F1228" s="1" t="s">
        <v>893</v>
      </c>
      <c r="G1228" s="1">
        <v>39</v>
      </c>
    </row>
    <row r="1229" spans="1:7" ht="12.75">
      <c r="A1229" s="1">
        <v>1166</v>
      </c>
      <c r="B1229" s="1">
        <v>553</v>
      </c>
      <c r="C1229" s="1">
        <v>2530404</v>
      </c>
      <c r="D1229" s="1" t="s">
        <v>896</v>
      </c>
      <c r="E1229" s="1">
        <v>702</v>
      </c>
      <c r="F1229" s="1" t="s">
        <v>893</v>
      </c>
      <c r="G1229" s="1">
        <v>39</v>
      </c>
    </row>
    <row r="1230" spans="1:7" ht="12.75">
      <c r="A1230" s="1">
        <v>1167</v>
      </c>
      <c r="B1230" s="1">
        <v>298</v>
      </c>
      <c r="C1230" s="1">
        <v>2206001</v>
      </c>
      <c r="D1230" s="1" t="s">
        <v>448</v>
      </c>
      <c r="E1230" s="1">
        <v>702</v>
      </c>
      <c r="F1230" s="1" t="s">
        <v>893</v>
      </c>
      <c r="G1230" s="1">
        <v>39</v>
      </c>
    </row>
    <row r="1231" spans="1:7" ht="12.75">
      <c r="A1231" s="1">
        <v>1168</v>
      </c>
      <c r="B1231" s="1">
        <v>911</v>
      </c>
      <c r="C1231" s="1">
        <v>4301002</v>
      </c>
      <c r="D1231" s="1" t="s">
        <v>605</v>
      </c>
      <c r="E1231" s="1">
        <v>702</v>
      </c>
      <c r="F1231" s="1" t="s">
        <v>893</v>
      </c>
      <c r="G1231" s="1">
        <v>39</v>
      </c>
    </row>
    <row r="1232" spans="1:7" ht="12.75">
      <c r="A1232" s="1">
        <v>1719</v>
      </c>
      <c r="B1232" s="1">
        <v>762</v>
      </c>
      <c r="C1232" s="1">
        <v>3401001</v>
      </c>
      <c r="D1232" s="1" t="s">
        <v>346</v>
      </c>
      <c r="E1232" s="1">
        <v>702</v>
      </c>
      <c r="F1232" s="1" t="s">
        <v>893</v>
      </c>
      <c r="G1232" s="1">
        <v>39</v>
      </c>
    </row>
    <row r="1233" spans="1:7" ht="12.75">
      <c r="A1233" s="1">
        <v>1720</v>
      </c>
      <c r="B1233" s="1">
        <v>763</v>
      </c>
      <c r="C1233" s="1">
        <v>3401002</v>
      </c>
      <c r="D1233" s="1" t="s">
        <v>347</v>
      </c>
      <c r="E1233" s="1">
        <v>702</v>
      </c>
      <c r="F1233" s="1" t="s">
        <v>893</v>
      </c>
      <c r="G1233" s="1">
        <v>39</v>
      </c>
    </row>
    <row r="1234" spans="1:7" ht="12.75">
      <c r="A1234" s="1">
        <v>1721</v>
      </c>
      <c r="B1234" s="1">
        <v>764</v>
      </c>
      <c r="C1234" s="1">
        <v>3401003</v>
      </c>
      <c r="D1234" s="1" t="s">
        <v>348</v>
      </c>
      <c r="E1234" s="1">
        <v>702</v>
      </c>
      <c r="F1234" s="1" t="s">
        <v>893</v>
      </c>
      <c r="G1234" s="1">
        <v>39</v>
      </c>
    </row>
    <row r="1235" spans="1:7" ht="12.75">
      <c r="A1235" s="1">
        <v>1722</v>
      </c>
      <c r="B1235" s="1">
        <v>103</v>
      </c>
      <c r="C1235" s="1">
        <v>1501102</v>
      </c>
      <c r="D1235" s="1" t="s">
        <v>142</v>
      </c>
      <c r="E1235" s="1">
        <v>702</v>
      </c>
      <c r="F1235" s="1" t="s">
        <v>893</v>
      </c>
      <c r="G1235" s="1">
        <v>39</v>
      </c>
    </row>
    <row r="1236" spans="1:7" ht="12.75">
      <c r="A1236" s="1">
        <v>2390</v>
      </c>
      <c r="B1236" s="1">
        <v>541</v>
      </c>
      <c r="C1236" s="1">
        <v>2530204</v>
      </c>
      <c r="D1236" s="1" t="s">
        <v>890</v>
      </c>
      <c r="E1236" s="1">
        <v>702</v>
      </c>
      <c r="F1236" s="1" t="s">
        <v>893</v>
      </c>
      <c r="G1236" s="1">
        <v>39</v>
      </c>
    </row>
    <row r="1237" spans="1:7" ht="12.75">
      <c r="A1237" s="1">
        <v>1144</v>
      </c>
      <c r="B1237" s="1">
        <v>309</v>
      </c>
      <c r="C1237" s="1">
        <v>2305001</v>
      </c>
      <c r="D1237" s="1" t="s">
        <v>897</v>
      </c>
      <c r="E1237" s="1">
        <v>702</v>
      </c>
      <c r="F1237" s="1" t="s">
        <v>893</v>
      </c>
      <c r="G1237" s="1">
        <v>39</v>
      </c>
    </row>
    <row r="1238" spans="1:7" ht="12.75">
      <c r="A1238" s="1">
        <v>1145</v>
      </c>
      <c r="B1238" s="1">
        <v>310</v>
      </c>
      <c r="C1238" s="1">
        <v>2305002</v>
      </c>
      <c r="D1238" s="1" t="s">
        <v>898</v>
      </c>
      <c r="E1238" s="1">
        <v>702</v>
      </c>
      <c r="F1238" s="1" t="s">
        <v>893</v>
      </c>
      <c r="G1238" s="1">
        <v>39</v>
      </c>
    </row>
    <row r="1239" spans="1:7" ht="12.75">
      <c r="A1239" s="1">
        <v>1148</v>
      </c>
      <c r="B1239" s="1">
        <v>313</v>
      </c>
      <c r="C1239" s="1">
        <v>2305005</v>
      </c>
      <c r="D1239" s="1" t="s">
        <v>899</v>
      </c>
      <c r="E1239" s="1">
        <v>702</v>
      </c>
      <c r="F1239" s="1" t="s">
        <v>893</v>
      </c>
      <c r="G1239" s="1">
        <v>39</v>
      </c>
    </row>
    <row r="1240" spans="1:7" ht="12.75">
      <c r="A1240" s="1">
        <v>1150</v>
      </c>
      <c r="B1240" s="1">
        <v>875</v>
      </c>
      <c r="C1240" s="1">
        <v>4103008</v>
      </c>
      <c r="D1240" s="1" t="s">
        <v>889</v>
      </c>
      <c r="E1240" s="1">
        <v>702</v>
      </c>
      <c r="F1240" s="1" t="s">
        <v>893</v>
      </c>
      <c r="G1240" s="1">
        <v>39</v>
      </c>
    </row>
    <row r="1241" spans="1:7" ht="12.75">
      <c r="A1241" s="1">
        <v>1152</v>
      </c>
      <c r="B1241" s="1">
        <v>877</v>
      </c>
      <c r="C1241" s="1">
        <v>4103010</v>
      </c>
      <c r="D1241" s="1" t="s">
        <v>890</v>
      </c>
      <c r="E1241" s="1">
        <v>702</v>
      </c>
      <c r="F1241" s="1" t="s">
        <v>893</v>
      </c>
      <c r="G1241" s="1">
        <v>39</v>
      </c>
    </row>
    <row r="1242" spans="1:7" ht="12.75">
      <c r="A1242" s="1">
        <v>1153</v>
      </c>
      <c r="B1242" s="1">
        <v>878</v>
      </c>
      <c r="C1242" s="1">
        <v>4103011</v>
      </c>
      <c r="D1242" s="1" t="s">
        <v>891</v>
      </c>
      <c r="E1242" s="1">
        <v>702</v>
      </c>
      <c r="F1242" s="1" t="s">
        <v>893</v>
      </c>
      <c r="G1242" s="1">
        <v>39</v>
      </c>
    </row>
    <row r="1243" spans="1:7" ht="12.75">
      <c r="A1243" s="1">
        <v>1155</v>
      </c>
      <c r="B1243" s="1">
        <v>880</v>
      </c>
      <c r="C1243" s="1">
        <v>4103099</v>
      </c>
      <c r="D1243" s="1" t="s">
        <v>900</v>
      </c>
      <c r="E1243" s="1">
        <v>702</v>
      </c>
      <c r="F1243" s="1" t="s">
        <v>893</v>
      </c>
      <c r="G1243" s="1">
        <v>39</v>
      </c>
    </row>
    <row r="1244" spans="1:7" ht="12.75">
      <c r="A1244" s="1">
        <v>1158</v>
      </c>
      <c r="B1244" s="1">
        <v>538</v>
      </c>
      <c r="C1244" s="1">
        <v>2530201</v>
      </c>
      <c r="D1244" s="1" t="s">
        <v>901</v>
      </c>
      <c r="E1244" s="1">
        <v>702</v>
      </c>
      <c r="F1244" s="1" t="s">
        <v>893</v>
      </c>
      <c r="G1244" s="1">
        <v>39</v>
      </c>
    </row>
    <row r="1245" spans="1:7" ht="12.75">
      <c r="A1245" s="1">
        <v>1159</v>
      </c>
      <c r="B1245" s="1">
        <v>539</v>
      </c>
      <c r="C1245" s="1">
        <v>2530202</v>
      </c>
      <c r="D1245" s="1" t="s">
        <v>902</v>
      </c>
      <c r="E1245" s="1">
        <v>702</v>
      </c>
      <c r="F1245" s="1" t="s">
        <v>893</v>
      </c>
      <c r="G1245" s="1">
        <v>39</v>
      </c>
    </row>
    <row r="1246" spans="1:7" ht="12.75">
      <c r="A1246" s="1">
        <v>1160</v>
      </c>
      <c r="B1246" s="1">
        <v>540</v>
      </c>
      <c r="C1246" s="1">
        <v>2530203</v>
      </c>
      <c r="D1246" s="1" t="s">
        <v>889</v>
      </c>
      <c r="E1246" s="1">
        <v>702</v>
      </c>
      <c r="F1246" s="1" t="s">
        <v>893</v>
      </c>
      <c r="G1246" s="1">
        <v>39</v>
      </c>
    </row>
    <row r="1247" spans="1:7" ht="12.75">
      <c r="A1247" s="1">
        <v>1164</v>
      </c>
      <c r="B1247" s="1">
        <v>551</v>
      </c>
      <c r="C1247" s="1">
        <v>2530402</v>
      </c>
      <c r="D1247" s="1" t="s">
        <v>903</v>
      </c>
      <c r="E1247" s="1">
        <v>702</v>
      </c>
      <c r="F1247" s="1" t="s">
        <v>893</v>
      </c>
      <c r="G1247" s="1">
        <v>39</v>
      </c>
    </row>
    <row r="1248" spans="1:7" ht="12.75">
      <c r="A1248" s="1">
        <v>1165</v>
      </c>
      <c r="B1248" s="1">
        <v>552</v>
      </c>
      <c r="C1248" s="1">
        <v>2530403</v>
      </c>
      <c r="D1248" s="1" t="s">
        <v>904</v>
      </c>
      <c r="E1248" s="1">
        <v>702</v>
      </c>
      <c r="F1248" s="1" t="s">
        <v>893</v>
      </c>
      <c r="G1248" s="1">
        <v>39</v>
      </c>
    </row>
    <row r="1249" spans="1:7" ht="12.75">
      <c r="A1249" s="1">
        <v>2391</v>
      </c>
      <c r="B1249" s="1">
        <v>542</v>
      </c>
      <c r="C1249" s="1">
        <v>2530205</v>
      </c>
      <c r="D1249" s="1" t="s">
        <v>905</v>
      </c>
      <c r="E1249" s="1">
        <v>702</v>
      </c>
      <c r="F1249" s="1" t="s">
        <v>893</v>
      </c>
      <c r="G1249" s="1">
        <v>39</v>
      </c>
    </row>
    <row r="1250" spans="1:7" ht="12.75">
      <c r="A1250" s="1">
        <v>2037</v>
      </c>
      <c r="B1250" s="1">
        <v>906</v>
      </c>
      <c r="C1250" s="1">
        <v>4120101</v>
      </c>
      <c r="D1250" s="1" t="s">
        <v>877</v>
      </c>
      <c r="E1250" s="1">
        <v>711</v>
      </c>
      <c r="F1250" s="1" t="s">
        <v>906</v>
      </c>
      <c r="G1250" s="1">
        <v>40</v>
      </c>
    </row>
    <row r="1251" spans="1:7" ht="12.75">
      <c r="A1251" s="1">
        <v>2113</v>
      </c>
      <c r="B1251" s="1">
        <v>891</v>
      </c>
      <c r="C1251" s="1">
        <v>4106001</v>
      </c>
      <c r="D1251" s="1" t="s">
        <v>907</v>
      </c>
      <c r="E1251" s="1">
        <v>711</v>
      </c>
      <c r="F1251" s="1" t="s">
        <v>906</v>
      </c>
      <c r="G1251" s="1">
        <v>40</v>
      </c>
    </row>
    <row r="1252" spans="1:7" ht="12.75">
      <c r="A1252" s="1">
        <v>405</v>
      </c>
      <c r="B1252" s="1">
        <v>861</v>
      </c>
      <c r="C1252" s="1">
        <v>4102011</v>
      </c>
      <c r="D1252" s="1" t="s">
        <v>908</v>
      </c>
      <c r="E1252" s="1">
        <v>711</v>
      </c>
      <c r="F1252" s="1" t="s">
        <v>906</v>
      </c>
      <c r="G1252" s="1">
        <v>40</v>
      </c>
    </row>
    <row r="1253" spans="1:7" ht="12.75">
      <c r="A1253" s="1">
        <v>406</v>
      </c>
      <c r="B1253" s="1">
        <v>862</v>
      </c>
      <c r="C1253" s="1">
        <v>4102012</v>
      </c>
      <c r="D1253" s="1" t="s">
        <v>909</v>
      </c>
      <c r="E1253" s="1">
        <v>711</v>
      </c>
      <c r="F1253" s="1" t="s">
        <v>906</v>
      </c>
      <c r="G1253" s="1">
        <v>40</v>
      </c>
    </row>
    <row r="1254" spans="1:7" ht="12.75">
      <c r="A1254" s="1">
        <v>407</v>
      </c>
      <c r="B1254" s="1">
        <v>863</v>
      </c>
      <c r="C1254" s="1">
        <v>4102013</v>
      </c>
      <c r="D1254" s="1" t="s">
        <v>910</v>
      </c>
      <c r="E1254" s="1">
        <v>711</v>
      </c>
      <c r="F1254" s="1" t="s">
        <v>906</v>
      </c>
      <c r="G1254" s="1">
        <v>40</v>
      </c>
    </row>
    <row r="1255" spans="1:7" ht="12.75">
      <c r="A1255" s="1">
        <v>408</v>
      </c>
      <c r="B1255" s="1">
        <v>865</v>
      </c>
      <c r="C1255" s="1">
        <v>4102015</v>
      </c>
      <c r="D1255" s="1" t="s">
        <v>911</v>
      </c>
      <c r="E1255" s="1">
        <v>711</v>
      </c>
      <c r="F1255" s="1" t="s">
        <v>906</v>
      </c>
      <c r="G1255" s="1">
        <v>40</v>
      </c>
    </row>
    <row r="1256" spans="1:7" ht="12.75">
      <c r="A1256" s="1">
        <v>409</v>
      </c>
      <c r="B1256" s="1">
        <v>866</v>
      </c>
      <c r="C1256" s="1">
        <v>4102016</v>
      </c>
      <c r="D1256" s="1" t="s">
        <v>912</v>
      </c>
      <c r="E1256" s="1">
        <v>711</v>
      </c>
      <c r="F1256" s="1" t="s">
        <v>906</v>
      </c>
      <c r="G1256" s="1">
        <v>40</v>
      </c>
    </row>
    <row r="1257" spans="1:7" ht="12.75">
      <c r="A1257" s="1">
        <v>410</v>
      </c>
      <c r="B1257" s="1">
        <v>867</v>
      </c>
      <c r="C1257" s="1">
        <v>4102017</v>
      </c>
      <c r="D1257" s="1" t="s">
        <v>913</v>
      </c>
      <c r="E1257" s="1">
        <v>711</v>
      </c>
      <c r="F1257" s="1" t="s">
        <v>906</v>
      </c>
      <c r="G1257" s="1">
        <v>40</v>
      </c>
    </row>
    <row r="1258" spans="1:7" ht="12.75">
      <c r="A1258" s="1">
        <v>412</v>
      </c>
      <c r="B1258" s="1">
        <v>1004</v>
      </c>
      <c r="C1258" s="1">
        <v>4101006</v>
      </c>
      <c r="D1258" s="1" t="s">
        <v>914</v>
      </c>
      <c r="E1258" s="1">
        <v>711</v>
      </c>
      <c r="F1258" s="1" t="s">
        <v>906</v>
      </c>
      <c r="G1258" s="1">
        <v>40</v>
      </c>
    </row>
    <row r="1259" spans="1:7" ht="12.75">
      <c r="A1259" s="1">
        <v>413</v>
      </c>
      <c r="B1259" s="1">
        <v>1015</v>
      </c>
      <c r="C1259" s="1">
        <v>4101007</v>
      </c>
      <c r="D1259" s="1" t="s">
        <v>792</v>
      </c>
      <c r="E1259" s="1">
        <v>711</v>
      </c>
      <c r="F1259" s="1" t="s">
        <v>906</v>
      </c>
      <c r="G1259" s="1">
        <v>40</v>
      </c>
    </row>
    <row r="1260" spans="1:7" ht="12.75">
      <c r="A1260" s="1">
        <v>415</v>
      </c>
      <c r="B1260" s="1">
        <v>893</v>
      </c>
      <c r="C1260" s="1">
        <v>4107001</v>
      </c>
      <c r="D1260" s="1" t="s">
        <v>915</v>
      </c>
      <c r="E1260" s="1">
        <v>711</v>
      </c>
      <c r="F1260" s="1" t="s">
        <v>906</v>
      </c>
      <c r="G1260" s="1">
        <v>40</v>
      </c>
    </row>
    <row r="1261" spans="1:7" ht="12.75">
      <c r="A1261" s="1">
        <v>1100</v>
      </c>
      <c r="B1261" s="1">
        <v>298</v>
      </c>
      <c r="C1261" s="1">
        <v>2206001</v>
      </c>
      <c r="D1261" s="1" t="s">
        <v>448</v>
      </c>
      <c r="E1261" s="1">
        <v>711</v>
      </c>
      <c r="F1261" s="1" t="s">
        <v>906</v>
      </c>
      <c r="G1261" s="1">
        <v>40</v>
      </c>
    </row>
    <row r="1262" spans="1:7" ht="12.75">
      <c r="A1262" s="1">
        <v>1101</v>
      </c>
      <c r="B1262" s="1">
        <v>911</v>
      </c>
      <c r="C1262" s="1">
        <v>4301002</v>
      </c>
      <c r="D1262" s="1" t="s">
        <v>605</v>
      </c>
      <c r="E1262" s="1">
        <v>711</v>
      </c>
      <c r="F1262" s="1" t="s">
        <v>906</v>
      </c>
      <c r="G1262" s="1">
        <v>40</v>
      </c>
    </row>
    <row r="1263" spans="1:7" ht="12.75">
      <c r="A1263" s="1">
        <v>1724</v>
      </c>
      <c r="B1263" s="1">
        <v>762</v>
      </c>
      <c r="C1263" s="1">
        <v>3401001</v>
      </c>
      <c r="D1263" s="1" t="s">
        <v>346</v>
      </c>
      <c r="E1263" s="1">
        <v>711</v>
      </c>
      <c r="F1263" s="1" t="s">
        <v>906</v>
      </c>
      <c r="G1263" s="1">
        <v>40</v>
      </c>
    </row>
    <row r="1264" spans="1:7" ht="12.75">
      <c r="A1264" s="1">
        <v>1725</v>
      </c>
      <c r="B1264" s="1">
        <v>763</v>
      </c>
      <c r="C1264" s="1">
        <v>3401002</v>
      </c>
      <c r="D1264" s="1" t="s">
        <v>347</v>
      </c>
      <c r="E1264" s="1">
        <v>711</v>
      </c>
      <c r="F1264" s="1" t="s">
        <v>906</v>
      </c>
      <c r="G1264" s="1">
        <v>40</v>
      </c>
    </row>
    <row r="1265" spans="1:7" ht="12.75">
      <c r="A1265" s="1">
        <v>1726</v>
      </c>
      <c r="B1265" s="1">
        <v>764</v>
      </c>
      <c r="C1265" s="1">
        <v>3401003</v>
      </c>
      <c r="D1265" s="1" t="s">
        <v>348</v>
      </c>
      <c r="E1265" s="1">
        <v>711</v>
      </c>
      <c r="F1265" s="1" t="s">
        <v>906</v>
      </c>
      <c r="G1265" s="1">
        <v>40</v>
      </c>
    </row>
    <row r="1266" spans="1:7" ht="12.75">
      <c r="A1266" s="1">
        <v>1727</v>
      </c>
      <c r="B1266" s="1">
        <v>103</v>
      </c>
      <c r="C1266" s="1">
        <v>1501102</v>
      </c>
      <c r="D1266" s="1" t="s">
        <v>142</v>
      </c>
      <c r="E1266" s="1">
        <v>711</v>
      </c>
      <c r="F1266" s="1" t="s">
        <v>906</v>
      </c>
      <c r="G1266" s="1">
        <v>40</v>
      </c>
    </row>
    <row r="1267" spans="1:7" ht="12.75">
      <c r="A1267" s="1">
        <v>1730</v>
      </c>
      <c r="B1267" s="1">
        <v>1225</v>
      </c>
      <c r="C1267" s="1">
        <v>4102021</v>
      </c>
      <c r="D1267" s="1" t="s">
        <v>737</v>
      </c>
      <c r="E1267" s="1">
        <v>711</v>
      </c>
      <c r="F1267" s="1" t="s">
        <v>906</v>
      </c>
      <c r="G1267" s="1">
        <v>40</v>
      </c>
    </row>
    <row r="1268" spans="1:7" ht="12.75">
      <c r="A1268" s="1">
        <v>2483</v>
      </c>
      <c r="B1268" s="1">
        <v>846</v>
      </c>
      <c r="C1268" s="1">
        <v>4101001</v>
      </c>
      <c r="D1268" s="1" t="s">
        <v>658</v>
      </c>
      <c r="E1268" s="1">
        <v>711</v>
      </c>
      <c r="F1268" s="1" t="s">
        <v>906</v>
      </c>
      <c r="G1268" s="1">
        <v>40</v>
      </c>
    </row>
    <row r="1269" spans="1:7" ht="12.75">
      <c r="A1269" s="1">
        <v>2107</v>
      </c>
      <c r="B1269" s="1">
        <v>853</v>
      </c>
      <c r="C1269" s="1">
        <v>4102003</v>
      </c>
      <c r="D1269" s="1" t="s">
        <v>916</v>
      </c>
      <c r="E1269" s="1">
        <v>711</v>
      </c>
      <c r="F1269" s="1" t="s">
        <v>906</v>
      </c>
      <c r="G1269" s="1">
        <v>40</v>
      </c>
    </row>
    <row r="1270" spans="1:7" ht="12.75">
      <c r="A1270" s="1">
        <v>2108</v>
      </c>
      <c r="B1270" s="1">
        <v>854</v>
      </c>
      <c r="C1270" s="1">
        <v>4102004</v>
      </c>
      <c r="D1270" s="1" t="s">
        <v>917</v>
      </c>
      <c r="E1270" s="1">
        <v>711</v>
      </c>
      <c r="F1270" s="1" t="s">
        <v>906</v>
      </c>
      <c r="G1270" s="1">
        <v>40</v>
      </c>
    </row>
    <row r="1271" spans="1:7" ht="12.75">
      <c r="A1271" s="1">
        <v>401</v>
      </c>
      <c r="B1271" s="1">
        <v>856</v>
      </c>
      <c r="C1271" s="1">
        <v>4102006</v>
      </c>
      <c r="D1271" s="1" t="s">
        <v>918</v>
      </c>
      <c r="E1271" s="1">
        <v>711</v>
      </c>
      <c r="F1271" s="1" t="s">
        <v>906</v>
      </c>
      <c r="G1271" s="1">
        <v>40</v>
      </c>
    </row>
    <row r="1272" spans="1:7" ht="12.75">
      <c r="A1272" s="1">
        <v>402</v>
      </c>
      <c r="B1272" s="1">
        <v>857</v>
      </c>
      <c r="C1272" s="1">
        <v>4102007</v>
      </c>
      <c r="D1272" s="1" t="s">
        <v>919</v>
      </c>
      <c r="E1272" s="1">
        <v>711</v>
      </c>
      <c r="F1272" s="1" t="s">
        <v>906</v>
      </c>
      <c r="G1272" s="1">
        <v>40</v>
      </c>
    </row>
    <row r="1273" spans="1:7" ht="12.75">
      <c r="A1273" s="1">
        <v>403</v>
      </c>
      <c r="B1273" s="1">
        <v>858</v>
      </c>
      <c r="C1273" s="1">
        <v>4102008</v>
      </c>
      <c r="D1273" s="1" t="s">
        <v>920</v>
      </c>
      <c r="E1273" s="1">
        <v>711</v>
      </c>
      <c r="F1273" s="1" t="s">
        <v>906</v>
      </c>
      <c r="G1273" s="1">
        <v>40</v>
      </c>
    </row>
    <row r="1274" spans="1:7" ht="12.75">
      <c r="A1274" s="1">
        <v>404</v>
      </c>
      <c r="B1274" s="1">
        <v>859</v>
      </c>
      <c r="C1274" s="1">
        <v>4102009</v>
      </c>
      <c r="D1274" s="1" t="s">
        <v>921</v>
      </c>
      <c r="E1274" s="1">
        <v>711</v>
      </c>
      <c r="F1274" s="1" t="s">
        <v>906</v>
      </c>
      <c r="G1274" s="1">
        <v>40</v>
      </c>
    </row>
    <row r="1275" spans="1:7" ht="12.75">
      <c r="A1275" s="1">
        <v>411</v>
      </c>
      <c r="B1275" s="1">
        <v>1003</v>
      </c>
      <c r="C1275" s="1">
        <v>4102018</v>
      </c>
      <c r="D1275" s="1" t="s">
        <v>922</v>
      </c>
      <c r="E1275" s="1">
        <v>711</v>
      </c>
      <c r="F1275" s="1" t="s">
        <v>906</v>
      </c>
      <c r="G1275" s="1">
        <v>40</v>
      </c>
    </row>
    <row r="1276" spans="1:7" ht="12.75">
      <c r="A1276" s="1">
        <v>1728</v>
      </c>
      <c r="B1276" s="1">
        <v>1223</v>
      </c>
      <c r="C1276" s="1">
        <v>4102019</v>
      </c>
      <c r="D1276" s="1" t="s">
        <v>817</v>
      </c>
      <c r="E1276" s="1">
        <v>711</v>
      </c>
      <c r="F1276" s="1" t="s">
        <v>906</v>
      </c>
      <c r="G1276" s="1">
        <v>40</v>
      </c>
    </row>
    <row r="1277" spans="1:7" ht="12.75">
      <c r="A1277" s="1">
        <v>1729</v>
      </c>
      <c r="B1277" s="1">
        <v>1224</v>
      </c>
      <c r="C1277" s="1">
        <v>4102020</v>
      </c>
      <c r="D1277" s="1" t="s">
        <v>818</v>
      </c>
      <c r="E1277" s="1">
        <v>711</v>
      </c>
      <c r="F1277" s="1" t="s">
        <v>906</v>
      </c>
      <c r="G1277" s="1">
        <v>40</v>
      </c>
    </row>
    <row r="1278" spans="1:7" ht="12.75">
      <c r="A1278" s="1">
        <v>1731</v>
      </c>
      <c r="B1278" s="1">
        <v>1226</v>
      </c>
      <c r="C1278" s="1">
        <v>4102022</v>
      </c>
      <c r="D1278" s="1" t="s">
        <v>819</v>
      </c>
      <c r="E1278" s="1">
        <v>711</v>
      </c>
      <c r="F1278" s="1" t="s">
        <v>906</v>
      </c>
      <c r="G1278" s="1">
        <v>40</v>
      </c>
    </row>
    <row r="1279" spans="1:7" ht="12.75">
      <c r="A1279" s="1">
        <v>2021</v>
      </c>
      <c r="B1279" s="1">
        <v>852</v>
      </c>
      <c r="C1279" s="1">
        <v>4102002</v>
      </c>
      <c r="D1279" s="1" t="s">
        <v>923</v>
      </c>
      <c r="E1279" s="1">
        <v>711</v>
      </c>
      <c r="F1279" s="1" t="s">
        <v>906</v>
      </c>
      <c r="G1279" s="1">
        <v>40</v>
      </c>
    </row>
    <row r="1280" spans="1:7" ht="12.75">
      <c r="A1280" s="1">
        <v>416</v>
      </c>
      <c r="B1280" s="1">
        <v>846</v>
      </c>
      <c r="C1280" s="1">
        <v>4101001</v>
      </c>
      <c r="D1280" s="1" t="s">
        <v>658</v>
      </c>
      <c r="E1280" s="1">
        <v>712</v>
      </c>
      <c r="F1280" s="1" t="s">
        <v>924</v>
      </c>
      <c r="G1280" s="1">
        <v>41</v>
      </c>
    </row>
    <row r="1281" spans="1:7" ht="12.75">
      <c r="A1281" s="1">
        <v>1103</v>
      </c>
      <c r="B1281" s="1">
        <v>911</v>
      </c>
      <c r="C1281" s="1">
        <v>4301002</v>
      </c>
      <c r="D1281" s="1" t="s">
        <v>605</v>
      </c>
      <c r="E1281" s="1">
        <v>712</v>
      </c>
      <c r="F1281" s="1" t="s">
        <v>924</v>
      </c>
      <c r="G1281" s="1">
        <v>41</v>
      </c>
    </row>
    <row r="1282" spans="1:7" ht="12.75">
      <c r="A1282" s="1">
        <v>1732</v>
      </c>
      <c r="B1282" s="1">
        <v>298</v>
      </c>
      <c r="C1282" s="1">
        <v>2206001</v>
      </c>
      <c r="D1282" s="1" t="s">
        <v>448</v>
      </c>
      <c r="E1282" s="1">
        <v>712</v>
      </c>
      <c r="F1282" s="1" t="s">
        <v>924</v>
      </c>
      <c r="G1282" s="1">
        <v>41</v>
      </c>
    </row>
    <row r="1283" spans="1:7" ht="12.75">
      <c r="A1283" s="1">
        <v>1733</v>
      </c>
      <c r="B1283" s="1">
        <v>305</v>
      </c>
      <c r="C1283" s="1">
        <v>2304002</v>
      </c>
      <c r="D1283" s="1" t="s">
        <v>511</v>
      </c>
      <c r="E1283" s="1">
        <v>712</v>
      </c>
      <c r="F1283" s="1" t="s">
        <v>924</v>
      </c>
      <c r="G1283" s="1">
        <v>41</v>
      </c>
    </row>
    <row r="1284" spans="1:7" ht="12.75">
      <c r="A1284" s="1">
        <v>1734</v>
      </c>
      <c r="B1284" s="1">
        <v>306</v>
      </c>
      <c r="C1284" s="1">
        <v>2304099</v>
      </c>
      <c r="D1284" s="1" t="s">
        <v>512</v>
      </c>
      <c r="E1284" s="1">
        <v>712</v>
      </c>
      <c r="F1284" s="1" t="s">
        <v>924</v>
      </c>
      <c r="G1284" s="1">
        <v>41</v>
      </c>
    </row>
    <row r="1285" spans="1:7" ht="12.75">
      <c r="A1285" s="1">
        <v>1736</v>
      </c>
      <c r="B1285" s="1">
        <v>317</v>
      </c>
      <c r="C1285" s="1">
        <v>2305099</v>
      </c>
      <c r="D1285" s="1" t="s">
        <v>925</v>
      </c>
      <c r="E1285" s="1">
        <v>712</v>
      </c>
      <c r="F1285" s="1" t="s">
        <v>924</v>
      </c>
      <c r="G1285" s="1">
        <v>41</v>
      </c>
    </row>
    <row r="1286" spans="1:7" ht="12.75">
      <c r="A1286" s="1">
        <v>1738</v>
      </c>
      <c r="B1286" s="1">
        <v>537</v>
      </c>
      <c r="C1286" s="1">
        <v>2530102</v>
      </c>
      <c r="D1286" s="1" t="s">
        <v>926</v>
      </c>
      <c r="E1286" s="1">
        <v>712</v>
      </c>
      <c r="F1286" s="1" t="s">
        <v>924</v>
      </c>
      <c r="G1286" s="1">
        <v>41</v>
      </c>
    </row>
    <row r="1287" spans="1:7" ht="12.75">
      <c r="A1287" s="1">
        <v>1739</v>
      </c>
      <c r="B1287" s="1">
        <v>548</v>
      </c>
      <c r="C1287" s="1">
        <v>2530301</v>
      </c>
      <c r="D1287" s="1" t="s">
        <v>927</v>
      </c>
      <c r="E1287" s="1">
        <v>712</v>
      </c>
      <c r="F1287" s="1" t="s">
        <v>924</v>
      </c>
      <c r="G1287" s="1">
        <v>41</v>
      </c>
    </row>
    <row r="1288" spans="1:7" ht="12.75">
      <c r="A1288" s="1">
        <v>1740</v>
      </c>
      <c r="B1288" s="1">
        <v>549</v>
      </c>
      <c r="C1288" s="1">
        <v>2530302</v>
      </c>
      <c r="D1288" s="1" t="s">
        <v>928</v>
      </c>
      <c r="E1288" s="1">
        <v>712</v>
      </c>
      <c r="F1288" s="1" t="s">
        <v>924</v>
      </c>
      <c r="G1288" s="1">
        <v>41</v>
      </c>
    </row>
    <row r="1289" spans="1:7" ht="12.75">
      <c r="A1289" s="1">
        <v>1742</v>
      </c>
      <c r="B1289" s="1">
        <v>762</v>
      </c>
      <c r="C1289" s="1">
        <v>3401001</v>
      </c>
      <c r="D1289" s="1" t="s">
        <v>346</v>
      </c>
      <c r="E1289" s="1">
        <v>712</v>
      </c>
      <c r="F1289" s="1" t="s">
        <v>924</v>
      </c>
      <c r="G1289" s="1">
        <v>41</v>
      </c>
    </row>
    <row r="1290" spans="1:7" ht="12.75">
      <c r="A1290" s="1">
        <v>1743</v>
      </c>
      <c r="B1290" s="1">
        <v>763</v>
      </c>
      <c r="C1290" s="1">
        <v>3401002</v>
      </c>
      <c r="D1290" s="1" t="s">
        <v>347</v>
      </c>
      <c r="E1290" s="1">
        <v>712</v>
      </c>
      <c r="F1290" s="1" t="s">
        <v>924</v>
      </c>
      <c r="G1290" s="1">
        <v>41</v>
      </c>
    </row>
    <row r="1291" spans="1:7" ht="12.75">
      <c r="A1291" s="1">
        <v>1744</v>
      </c>
      <c r="B1291" s="1">
        <v>764</v>
      </c>
      <c r="C1291" s="1">
        <v>3401003</v>
      </c>
      <c r="D1291" s="1" t="s">
        <v>348</v>
      </c>
      <c r="E1291" s="1">
        <v>712</v>
      </c>
      <c r="F1291" s="1" t="s">
        <v>924</v>
      </c>
      <c r="G1291" s="1">
        <v>41</v>
      </c>
    </row>
    <row r="1292" spans="1:7" ht="12.75">
      <c r="A1292" s="1">
        <v>1745</v>
      </c>
      <c r="B1292" s="1">
        <v>103</v>
      </c>
      <c r="C1292" s="1">
        <v>1501102</v>
      </c>
      <c r="D1292" s="1" t="s">
        <v>142</v>
      </c>
      <c r="E1292" s="1">
        <v>712</v>
      </c>
      <c r="F1292" s="1" t="s">
        <v>924</v>
      </c>
      <c r="G1292" s="1">
        <v>41</v>
      </c>
    </row>
    <row r="1293" spans="1:7" ht="12.75">
      <c r="A1293" s="1">
        <v>2497</v>
      </c>
      <c r="B1293" s="1">
        <v>316</v>
      </c>
      <c r="C1293" s="1">
        <v>2305008</v>
      </c>
      <c r="D1293" s="1" t="s">
        <v>929</v>
      </c>
      <c r="E1293" s="1">
        <v>712</v>
      </c>
      <c r="F1293" s="1" t="s">
        <v>924</v>
      </c>
      <c r="G1293" s="1">
        <v>41</v>
      </c>
    </row>
    <row r="1294" spans="1:7" ht="12.75">
      <c r="A1294" s="1">
        <v>1737</v>
      </c>
      <c r="B1294" s="1">
        <v>337</v>
      </c>
      <c r="C1294" s="1">
        <v>2305201</v>
      </c>
      <c r="D1294" s="1" t="s">
        <v>930</v>
      </c>
      <c r="E1294" s="1">
        <v>712</v>
      </c>
      <c r="F1294" s="1" t="s">
        <v>924</v>
      </c>
      <c r="G1294" s="1">
        <v>41</v>
      </c>
    </row>
    <row r="1295" spans="1:7" ht="12.75">
      <c r="A1295" s="1">
        <v>1741</v>
      </c>
      <c r="B1295" s="1">
        <v>1014</v>
      </c>
      <c r="C1295" s="1">
        <v>2530405</v>
      </c>
      <c r="D1295" s="1" t="s">
        <v>900</v>
      </c>
      <c r="E1295" s="1">
        <v>712</v>
      </c>
      <c r="F1295" s="1" t="s">
        <v>924</v>
      </c>
      <c r="G1295" s="1">
        <v>41</v>
      </c>
    </row>
    <row r="1296" spans="1:7" ht="12.75">
      <c r="A1296" s="1">
        <v>1746</v>
      </c>
      <c r="B1296" s="1">
        <v>846</v>
      </c>
      <c r="C1296" s="1">
        <v>4101001</v>
      </c>
      <c r="D1296" s="1" t="s">
        <v>658</v>
      </c>
      <c r="E1296" s="1">
        <v>721</v>
      </c>
      <c r="F1296" s="1" t="s">
        <v>1016</v>
      </c>
      <c r="G1296" s="1">
        <v>63</v>
      </c>
    </row>
    <row r="1297" spans="1:7" ht="12.75">
      <c r="A1297" s="1">
        <v>1747</v>
      </c>
      <c r="B1297" s="1">
        <v>851</v>
      </c>
      <c r="C1297" s="1">
        <v>4102001</v>
      </c>
      <c r="D1297" s="1" t="s">
        <v>1017</v>
      </c>
      <c r="E1297" s="1">
        <v>721</v>
      </c>
      <c r="F1297" s="1" t="s">
        <v>1016</v>
      </c>
      <c r="G1297" s="1">
        <v>63</v>
      </c>
    </row>
    <row r="1298" spans="1:7" ht="12.75">
      <c r="A1298" s="1">
        <v>1748</v>
      </c>
      <c r="B1298" s="1">
        <v>855</v>
      </c>
      <c r="C1298" s="1">
        <v>4102005</v>
      </c>
      <c r="D1298" s="1" t="s">
        <v>1018</v>
      </c>
      <c r="E1298" s="1">
        <v>721</v>
      </c>
      <c r="F1298" s="1" t="s">
        <v>1016</v>
      </c>
      <c r="G1298" s="1">
        <v>63</v>
      </c>
    </row>
    <row r="1299" spans="1:7" ht="12.75">
      <c r="A1299" s="1">
        <v>1754</v>
      </c>
      <c r="B1299" s="1">
        <v>861</v>
      </c>
      <c r="C1299" s="1">
        <v>4102011</v>
      </c>
      <c r="D1299" s="1" t="s">
        <v>908</v>
      </c>
      <c r="E1299" s="1">
        <v>721</v>
      </c>
      <c r="F1299" s="1" t="s">
        <v>1016</v>
      </c>
      <c r="G1299" s="1">
        <v>63</v>
      </c>
    </row>
    <row r="1300" spans="1:7" ht="12.75">
      <c r="A1300" s="1">
        <v>1755</v>
      </c>
      <c r="B1300" s="1">
        <v>862</v>
      </c>
      <c r="C1300" s="1">
        <v>4102012</v>
      </c>
      <c r="D1300" s="1" t="s">
        <v>909</v>
      </c>
      <c r="E1300" s="1">
        <v>721</v>
      </c>
      <c r="F1300" s="1" t="s">
        <v>1016</v>
      </c>
      <c r="G1300" s="1">
        <v>63</v>
      </c>
    </row>
    <row r="1301" spans="1:7" ht="12.75">
      <c r="A1301" s="1">
        <v>1756</v>
      </c>
      <c r="B1301" s="1">
        <v>863</v>
      </c>
      <c r="C1301" s="1">
        <v>4102013</v>
      </c>
      <c r="D1301" s="1" t="s">
        <v>910</v>
      </c>
      <c r="E1301" s="1">
        <v>721</v>
      </c>
      <c r="F1301" s="1" t="s">
        <v>1016</v>
      </c>
      <c r="G1301" s="1">
        <v>63</v>
      </c>
    </row>
    <row r="1302" spans="1:7" ht="12.75">
      <c r="A1302" s="1">
        <v>1757</v>
      </c>
      <c r="B1302" s="1">
        <v>864</v>
      </c>
      <c r="C1302" s="1">
        <v>4102014</v>
      </c>
      <c r="D1302" s="1" t="s">
        <v>933</v>
      </c>
      <c r="E1302" s="1">
        <v>721</v>
      </c>
      <c r="F1302" s="1" t="s">
        <v>1016</v>
      </c>
      <c r="G1302" s="1">
        <v>63</v>
      </c>
    </row>
    <row r="1303" spans="1:7" ht="12.75">
      <c r="A1303" s="1">
        <v>1758</v>
      </c>
      <c r="B1303" s="1">
        <v>865</v>
      </c>
      <c r="C1303" s="1">
        <v>4102015</v>
      </c>
      <c r="D1303" s="1" t="s">
        <v>911</v>
      </c>
      <c r="E1303" s="1">
        <v>721</v>
      </c>
      <c r="F1303" s="1" t="s">
        <v>1016</v>
      </c>
      <c r="G1303" s="1">
        <v>63</v>
      </c>
    </row>
    <row r="1304" spans="1:7" ht="12.75">
      <c r="A1304" s="1">
        <v>1759</v>
      </c>
      <c r="B1304" s="1">
        <v>866</v>
      </c>
      <c r="C1304" s="1">
        <v>4102016</v>
      </c>
      <c r="D1304" s="1" t="s">
        <v>912</v>
      </c>
      <c r="E1304" s="1">
        <v>721</v>
      </c>
      <c r="F1304" s="1" t="s">
        <v>1016</v>
      </c>
      <c r="G1304" s="1">
        <v>63</v>
      </c>
    </row>
    <row r="1305" spans="1:7" ht="12.75">
      <c r="A1305" s="1">
        <v>1760</v>
      </c>
      <c r="B1305" s="1">
        <v>867</v>
      </c>
      <c r="C1305" s="1">
        <v>4102017</v>
      </c>
      <c r="D1305" s="1" t="s">
        <v>913</v>
      </c>
      <c r="E1305" s="1">
        <v>721</v>
      </c>
      <c r="F1305" s="1" t="s">
        <v>1016</v>
      </c>
      <c r="G1305" s="1">
        <v>63</v>
      </c>
    </row>
    <row r="1306" spans="1:7" ht="12.75">
      <c r="A1306" s="1">
        <v>1765</v>
      </c>
      <c r="B1306" s="1">
        <v>762</v>
      </c>
      <c r="C1306" s="1">
        <v>3401001</v>
      </c>
      <c r="D1306" s="1" t="s">
        <v>346</v>
      </c>
      <c r="E1306" s="1">
        <v>721</v>
      </c>
      <c r="F1306" s="1" t="s">
        <v>1016</v>
      </c>
      <c r="G1306" s="1">
        <v>63</v>
      </c>
    </row>
    <row r="1307" spans="1:7" ht="12.75">
      <c r="A1307" s="1">
        <v>1766</v>
      </c>
      <c r="B1307" s="1">
        <v>763</v>
      </c>
      <c r="C1307" s="1">
        <v>3401002</v>
      </c>
      <c r="D1307" s="1" t="s">
        <v>347</v>
      </c>
      <c r="E1307" s="1">
        <v>721</v>
      </c>
      <c r="F1307" s="1" t="s">
        <v>1016</v>
      </c>
      <c r="G1307" s="1">
        <v>63</v>
      </c>
    </row>
    <row r="1308" spans="1:7" ht="12.75">
      <c r="A1308" s="1">
        <v>1767</v>
      </c>
      <c r="B1308" s="1">
        <v>764</v>
      </c>
      <c r="C1308" s="1">
        <v>3401003</v>
      </c>
      <c r="D1308" s="1" t="s">
        <v>348</v>
      </c>
      <c r="E1308" s="1">
        <v>721</v>
      </c>
      <c r="F1308" s="1" t="s">
        <v>1016</v>
      </c>
      <c r="G1308" s="1">
        <v>63</v>
      </c>
    </row>
    <row r="1309" spans="1:7" ht="12.75">
      <c r="A1309" s="1">
        <v>1768</v>
      </c>
      <c r="B1309" s="1">
        <v>298</v>
      </c>
      <c r="C1309" s="1">
        <v>2206001</v>
      </c>
      <c r="D1309" s="1" t="s">
        <v>448</v>
      </c>
      <c r="E1309" s="1">
        <v>721</v>
      </c>
      <c r="F1309" s="1" t="s">
        <v>1016</v>
      </c>
      <c r="G1309" s="1">
        <v>63</v>
      </c>
    </row>
    <row r="1310" spans="1:7" ht="12.75">
      <c r="A1310" s="1">
        <v>1769</v>
      </c>
      <c r="B1310" s="1">
        <v>103</v>
      </c>
      <c r="C1310" s="1">
        <v>1501102</v>
      </c>
      <c r="D1310" s="1" t="s">
        <v>142</v>
      </c>
      <c r="E1310" s="1">
        <v>721</v>
      </c>
      <c r="F1310" s="1" t="s">
        <v>1016</v>
      </c>
      <c r="G1310" s="1">
        <v>63</v>
      </c>
    </row>
    <row r="1311" spans="1:7" ht="12.75">
      <c r="A1311" s="1">
        <v>1772</v>
      </c>
      <c r="B1311" s="1">
        <v>1225</v>
      </c>
      <c r="C1311" s="1">
        <v>4102021</v>
      </c>
      <c r="D1311" s="1" t="s">
        <v>737</v>
      </c>
      <c r="E1311" s="1">
        <v>721</v>
      </c>
      <c r="F1311" s="1" t="s">
        <v>1016</v>
      </c>
      <c r="G1311" s="1">
        <v>63</v>
      </c>
    </row>
    <row r="1312" spans="1:7" ht="12.75">
      <c r="A1312" s="1">
        <v>1774</v>
      </c>
      <c r="B1312" s="1">
        <v>1120</v>
      </c>
      <c r="C1312" s="1">
        <v>4103301</v>
      </c>
      <c r="D1312" s="1" t="s">
        <v>739</v>
      </c>
      <c r="E1312" s="1">
        <v>721</v>
      </c>
      <c r="F1312" s="1" t="s">
        <v>1016</v>
      </c>
      <c r="G1312" s="1">
        <v>63</v>
      </c>
    </row>
    <row r="1313" spans="1:7" ht="12.75">
      <c r="A1313" s="1">
        <v>1775</v>
      </c>
      <c r="B1313" s="1">
        <v>1121</v>
      </c>
      <c r="C1313" s="1">
        <v>4103302</v>
      </c>
      <c r="D1313" s="1" t="s">
        <v>740</v>
      </c>
      <c r="E1313" s="1">
        <v>721</v>
      </c>
      <c r="F1313" s="1" t="s">
        <v>1016</v>
      </c>
      <c r="G1313" s="1">
        <v>63</v>
      </c>
    </row>
    <row r="1314" spans="1:7" ht="12.75">
      <c r="A1314" s="1">
        <v>1749</v>
      </c>
      <c r="B1314" s="1">
        <v>856</v>
      </c>
      <c r="C1314" s="1">
        <v>4102006</v>
      </c>
      <c r="D1314" s="1" t="s">
        <v>918</v>
      </c>
      <c r="E1314" s="1">
        <v>721</v>
      </c>
      <c r="F1314" s="1" t="s">
        <v>1016</v>
      </c>
      <c r="G1314" s="1">
        <v>63</v>
      </c>
    </row>
    <row r="1315" spans="1:7" ht="12.75">
      <c r="A1315" s="1">
        <v>1750</v>
      </c>
      <c r="B1315" s="1">
        <v>857</v>
      </c>
      <c r="C1315" s="1">
        <v>4102007</v>
      </c>
      <c r="D1315" s="1" t="s">
        <v>919</v>
      </c>
      <c r="E1315" s="1">
        <v>721</v>
      </c>
      <c r="F1315" s="1" t="s">
        <v>1016</v>
      </c>
      <c r="G1315" s="1">
        <v>63</v>
      </c>
    </row>
    <row r="1316" spans="1:7" ht="12.75">
      <c r="A1316" s="1">
        <v>1751</v>
      </c>
      <c r="B1316" s="1">
        <v>858</v>
      </c>
      <c r="C1316" s="1">
        <v>4102008</v>
      </c>
      <c r="D1316" s="1" t="s">
        <v>920</v>
      </c>
      <c r="E1316" s="1">
        <v>721</v>
      </c>
      <c r="F1316" s="1" t="s">
        <v>1016</v>
      </c>
      <c r="G1316" s="1">
        <v>63</v>
      </c>
    </row>
    <row r="1317" spans="1:7" ht="12.75">
      <c r="A1317" s="1">
        <v>1752</v>
      </c>
      <c r="B1317" s="1">
        <v>859</v>
      </c>
      <c r="C1317" s="1">
        <v>4102009</v>
      </c>
      <c r="D1317" s="1" t="s">
        <v>921</v>
      </c>
      <c r="E1317" s="1">
        <v>721</v>
      </c>
      <c r="F1317" s="1" t="s">
        <v>1016</v>
      </c>
      <c r="G1317" s="1">
        <v>63</v>
      </c>
    </row>
    <row r="1318" spans="1:7" ht="12.75">
      <c r="A1318" s="1">
        <v>1753</v>
      </c>
      <c r="B1318" s="1">
        <v>860</v>
      </c>
      <c r="C1318" s="1">
        <v>4102010</v>
      </c>
      <c r="D1318" s="1" t="s">
        <v>934</v>
      </c>
      <c r="E1318" s="1">
        <v>721</v>
      </c>
      <c r="F1318" s="1" t="s">
        <v>1016</v>
      </c>
      <c r="G1318" s="1">
        <v>63</v>
      </c>
    </row>
    <row r="1319" spans="1:7" ht="12.75">
      <c r="A1319" s="1">
        <v>1761</v>
      </c>
      <c r="B1319" s="1">
        <v>1003</v>
      </c>
      <c r="C1319" s="1">
        <v>4102018</v>
      </c>
      <c r="D1319" s="1" t="s">
        <v>922</v>
      </c>
      <c r="E1319" s="1">
        <v>721</v>
      </c>
      <c r="F1319" s="1" t="s">
        <v>1016</v>
      </c>
      <c r="G1319" s="1">
        <v>63</v>
      </c>
    </row>
    <row r="1320" spans="1:7" ht="12.75">
      <c r="A1320" s="1">
        <v>1762</v>
      </c>
      <c r="B1320" s="1">
        <v>887</v>
      </c>
      <c r="C1320" s="1">
        <v>4103204</v>
      </c>
      <c r="D1320" s="1" t="s">
        <v>750</v>
      </c>
      <c r="E1320" s="1">
        <v>721</v>
      </c>
      <c r="F1320" s="1" t="s">
        <v>1016</v>
      </c>
      <c r="G1320" s="1">
        <v>63</v>
      </c>
    </row>
    <row r="1321" spans="1:7" ht="12.75">
      <c r="A1321" s="1">
        <v>1763</v>
      </c>
      <c r="B1321" s="1">
        <v>888</v>
      </c>
      <c r="C1321" s="1">
        <v>4103205</v>
      </c>
      <c r="D1321" s="1" t="s">
        <v>751</v>
      </c>
      <c r="E1321" s="1">
        <v>721</v>
      </c>
      <c r="F1321" s="1" t="s">
        <v>1016</v>
      </c>
      <c r="G1321" s="1">
        <v>63</v>
      </c>
    </row>
    <row r="1322" spans="1:7" ht="12.75">
      <c r="A1322" s="1">
        <v>1764</v>
      </c>
      <c r="B1322" s="1">
        <v>889</v>
      </c>
      <c r="C1322" s="1">
        <v>4104001</v>
      </c>
      <c r="D1322" s="1" t="s">
        <v>940</v>
      </c>
      <c r="E1322" s="1">
        <v>721</v>
      </c>
      <c r="F1322" s="1" t="s">
        <v>1016</v>
      </c>
      <c r="G1322" s="1">
        <v>63</v>
      </c>
    </row>
    <row r="1323" spans="1:7" ht="12.75">
      <c r="A1323" s="1">
        <v>1770</v>
      </c>
      <c r="B1323" s="1">
        <v>1223</v>
      </c>
      <c r="C1323" s="1">
        <v>4102019</v>
      </c>
      <c r="D1323" s="1" t="s">
        <v>817</v>
      </c>
      <c r="E1323" s="1">
        <v>721</v>
      </c>
      <c r="F1323" s="1" t="s">
        <v>1016</v>
      </c>
      <c r="G1323" s="1">
        <v>63</v>
      </c>
    </row>
    <row r="1324" spans="1:7" ht="12.75">
      <c r="A1324" s="1">
        <v>1771</v>
      </c>
      <c r="B1324" s="1">
        <v>1224</v>
      </c>
      <c r="C1324" s="1">
        <v>4102020</v>
      </c>
      <c r="D1324" s="1" t="s">
        <v>818</v>
      </c>
      <c r="E1324" s="1">
        <v>721</v>
      </c>
      <c r="F1324" s="1" t="s">
        <v>1016</v>
      </c>
      <c r="G1324" s="1">
        <v>63</v>
      </c>
    </row>
    <row r="1325" spans="1:7" ht="12.75">
      <c r="A1325" s="1">
        <v>1773</v>
      </c>
      <c r="B1325" s="1">
        <v>1226</v>
      </c>
      <c r="C1325" s="1">
        <v>4102022</v>
      </c>
      <c r="D1325" s="1" t="s">
        <v>819</v>
      </c>
      <c r="E1325" s="1">
        <v>721</v>
      </c>
      <c r="F1325" s="1" t="s">
        <v>1016</v>
      </c>
      <c r="G1325" s="1">
        <v>63</v>
      </c>
    </row>
    <row r="1326" spans="1:7" ht="15">
      <c r="B1326" s="11">
        <v>847</v>
      </c>
      <c r="C1326" s="15">
        <v>4101002</v>
      </c>
      <c r="D1326" s="26" t="s">
        <v>659</v>
      </c>
      <c r="E1326" s="1">
        <v>721</v>
      </c>
      <c r="F1326" s="1" t="s">
        <v>1016</v>
      </c>
      <c r="G1326" s="1">
        <v>63</v>
      </c>
    </row>
    <row r="1327" spans="1:7" ht="15">
      <c r="B1327" s="11">
        <v>881</v>
      </c>
      <c r="C1327" s="15">
        <v>4103101</v>
      </c>
      <c r="D1327" s="26" t="s">
        <v>1065</v>
      </c>
      <c r="E1327" s="1">
        <v>721</v>
      </c>
      <c r="F1327" s="1" t="s">
        <v>1016</v>
      </c>
      <c r="G1327" s="1">
        <v>63</v>
      </c>
    </row>
    <row r="1328" spans="1:7" ht="15">
      <c r="B1328" s="11">
        <v>884</v>
      </c>
      <c r="C1328" s="15">
        <v>4103201</v>
      </c>
      <c r="D1328" s="26" t="s">
        <v>657</v>
      </c>
      <c r="E1328" s="1">
        <v>721</v>
      </c>
      <c r="F1328" s="1" t="s">
        <v>1016</v>
      </c>
      <c r="G1328" s="1">
        <v>63</v>
      </c>
    </row>
    <row r="1329" spans="1:7" ht="12.75">
      <c r="A1329" s="1">
        <v>2537</v>
      </c>
      <c r="B1329" s="1">
        <v>314</v>
      </c>
      <c r="C1329" s="1">
        <v>2305006</v>
      </c>
      <c r="D1329" s="1" t="s">
        <v>984</v>
      </c>
      <c r="E1329" s="1">
        <v>722</v>
      </c>
      <c r="F1329" s="1" t="s">
        <v>985</v>
      </c>
      <c r="G1329" s="1">
        <v>57</v>
      </c>
    </row>
    <row r="1330" spans="1:7" ht="12.75">
      <c r="A1330" s="1">
        <v>2538</v>
      </c>
      <c r="B1330" s="1">
        <v>311</v>
      </c>
      <c r="C1330" s="1">
        <v>2305003</v>
      </c>
      <c r="D1330" s="1" t="s">
        <v>892</v>
      </c>
      <c r="E1330" s="1">
        <v>722</v>
      </c>
      <c r="F1330" s="1" t="s">
        <v>985</v>
      </c>
      <c r="G1330" s="1">
        <v>57</v>
      </c>
    </row>
    <row r="1331" spans="1:7" ht="12.75">
      <c r="A1331" s="1">
        <v>2539</v>
      </c>
      <c r="B1331" s="1">
        <v>318</v>
      </c>
      <c r="C1331" s="1">
        <v>2305101</v>
      </c>
      <c r="D1331" s="1" t="s">
        <v>986</v>
      </c>
      <c r="E1331" s="1">
        <v>722</v>
      </c>
      <c r="F1331" s="1" t="s">
        <v>985</v>
      </c>
      <c r="G1331" s="1">
        <v>57</v>
      </c>
    </row>
    <row r="1332" spans="1:7" ht="12.75">
      <c r="A1332" s="1">
        <v>2543</v>
      </c>
      <c r="B1332" s="1">
        <v>322</v>
      </c>
      <c r="C1332" s="1">
        <v>2305105</v>
      </c>
      <c r="D1332" s="1" t="s">
        <v>987</v>
      </c>
      <c r="E1332" s="1">
        <v>722</v>
      </c>
      <c r="F1332" s="1" t="s">
        <v>985</v>
      </c>
      <c r="G1332" s="1">
        <v>57</v>
      </c>
    </row>
    <row r="1333" spans="1:7" ht="12.75">
      <c r="A1333" s="1">
        <v>2544</v>
      </c>
      <c r="B1333" s="1">
        <v>323</v>
      </c>
      <c r="C1333" s="1">
        <v>2305106</v>
      </c>
      <c r="D1333" s="1" t="s">
        <v>988</v>
      </c>
      <c r="E1333" s="1">
        <v>722</v>
      </c>
      <c r="F1333" s="1" t="s">
        <v>985</v>
      </c>
      <c r="G1333" s="1">
        <v>57</v>
      </c>
    </row>
    <row r="1334" spans="1:7" ht="12.75">
      <c r="A1334" s="1">
        <v>2545</v>
      </c>
      <c r="B1334" s="1">
        <v>324</v>
      </c>
      <c r="C1334" s="1">
        <v>2305107</v>
      </c>
      <c r="D1334" s="1" t="s">
        <v>989</v>
      </c>
      <c r="E1334" s="1">
        <v>722</v>
      </c>
      <c r="F1334" s="1" t="s">
        <v>985</v>
      </c>
      <c r="G1334" s="1">
        <v>57</v>
      </c>
    </row>
    <row r="1335" spans="1:7" ht="12.75">
      <c r="A1335" s="1">
        <v>1815</v>
      </c>
      <c r="B1335" s="1">
        <v>762</v>
      </c>
      <c r="C1335" s="1">
        <v>3401001</v>
      </c>
      <c r="D1335" s="1" t="s">
        <v>346</v>
      </c>
      <c r="E1335" s="1">
        <v>722</v>
      </c>
      <c r="F1335" s="1" t="s">
        <v>985</v>
      </c>
      <c r="G1335" s="1">
        <v>57</v>
      </c>
    </row>
    <row r="1336" spans="1:7" ht="12.75">
      <c r="A1336" s="1">
        <v>1816</v>
      </c>
      <c r="B1336" s="1">
        <v>763</v>
      </c>
      <c r="C1336" s="1">
        <v>3401002</v>
      </c>
      <c r="D1336" s="1" t="s">
        <v>347</v>
      </c>
      <c r="E1336" s="1">
        <v>722</v>
      </c>
      <c r="F1336" s="1" t="s">
        <v>985</v>
      </c>
      <c r="G1336" s="1">
        <v>57</v>
      </c>
    </row>
    <row r="1337" spans="1:7" ht="12.75">
      <c r="A1337" s="1">
        <v>1817</v>
      </c>
      <c r="B1337" s="1">
        <v>764</v>
      </c>
      <c r="C1337" s="1">
        <v>3401003</v>
      </c>
      <c r="D1337" s="1" t="s">
        <v>348</v>
      </c>
      <c r="E1337" s="1">
        <v>722</v>
      </c>
      <c r="F1337" s="1" t="s">
        <v>985</v>
      </c>
      <c r="G1337" s="1">
        <v>57</v>
      </c>
    </row>
    <row r="1338" spans="1:7" ht="12.75">
      <c r="A1338" s="1">
        <v>1818</v>
      </c>
      <c r="B1338" s="1">
        <v>103</v>
      </c>
      <c r="C1338" s="1">
        <v>1501102</v>
      </c>
      <c r="D1338" s="1" t="s">
        <v>142</v>
      </c>
      <c r="E1338" s="1">
        <v>722</v>
      </c>
      <c r="F1338" s="1" t="s">
        <v>985</v>
      </c>
      <c r="G1338" s="1">
        <v>57</v>
      </c>
    </row>
    <row r="1339" spans="1:7" ht="12.75">
      <c r="A1339" s="1">
        <v>2478</v>
      </c>
      <c r="B1339" s="1">
        <v>312</v>
      </c>
      <c r="C1339" s="1">
        <v>2305004</v>
      </c>
      <c r="D1339" s="1" t="s">
        <v>894</v>
      </c>
      <c r="E1339" s="1">
        <v>722</v>
      </c>
      <c r="F1339" s="1" t="s">
        <v>985</v>
      </c>
      <c r="G1339" s="1">
        <v>57</v>
      </c>
    </row>
    <row r="1340" spans="1:7" ht="12.75">
      <c r="A1340" s="1">
        <v>2494</v>
      </c>
      <c r="B1340" s="1">
        <v>316</v>
      </c>
      <c r="C1340" s="1">
        <v>2305008</v>
      </c>
      <c r="D1340" s="1" t="s">
        <v>929</v>
      </c>
      <c r="E1340" s="1">
        <v>722</v>
      </c>
      <c r="F1340" s="1" t="s">
        <v>985</v>
      </c>
      <c r="G1340" s="1">
        <v>57</v>
      </c>
    </row>
    <row r="1341" spans="1:7" ht="12.75">
      <c r="A1341" s="1">
        <v>2540</v>
      </c>
      <c r="B1341" s="1">
        <v>319</v>
      </c>
      <c r="C1341" s="1">
        <v>2305102</v>
      </c>
      <c r="D1341" s="1" t="s">
        <v>990</v>
      </c>
      <c r="E1341" s="1">
        <v>722</v>
      </c>
      <c r="F1341" s="1" t="s">
        <v>985</v>
      </c>
      <c r="G1341" s="1">
        <v>57</v>
      </c>
    </row>
    <row r="1342" spans="1:7" ht="12.75">
      <c r="A1342" s="1">
        <v>2541</v>
      </c>
      <c r="B1342" s="1">
        <v>320</v>
      </c>
      <c r="C1342" s="1">
        <v>2305103</v>
      </c>
      <c r="D1342" s="1" t="s">
        <v>991</v>
      </c>
      <c r="E1342" s="1">
        <v>722</v>
      </c>
      <c r="F1342" s="1" t="s">
        <v>985</v>
      </c>
      <c r="G1342" s="1">
        <v>57</v>
      </c>
    </row>
    <row r="1343" spans="1:7" ht="12.75">
      <c r="A1343" s="1">
        <v>2542</v>
      </c>
      <c r="B1343" s="1">
        <v>321</v>
      </c>
      <c r="C1343" s="1">
        <v>2305104</v>
      </c>
      <c r="D1343" s="1" t="s">
        <v>992</v>
      </c>
      <c r="E1343" s="1">
        <v>722</v>
      </c>
      <c r="F1343" s="1" t="s">
        <v>985</v>
      </c>
      <c r="G1343" s="1">
        <v>57</v>
      </c>
    </row>
    <row r="1344" spans="1:7" ht="12.75">
      <c r="A1344" s="1">
        <v>2546</v>
      </c>
      <c r="B1344" s="1">
        <v>328</v>
      </c>
      <c r="C1344" s="1">
        <v>2305111</v>
      </c>
      <c r="D1344" s="1" t="s">
        <v>993</v>
      </c>
      <c r="E1344" s="1">
        <v>722</v>
      </c>
      <c r="F1344" s="1" t="s">
        <v>985</v>
      </c>
      <c r="G1344" s="1">
        <v>57</v>
      </c>
    </row>
    <row r="1345" spans="1:7" ht="12.75">
      <c r="A1345" s="1">
        <v>2547</v>
      </c>
      <c r="B1345" s="1">
        <v>336</v>
      </c>
      <c r="C1345" s="1">
        <v>2305199</v>
      </c>
      <c r="D1345" s="1" t="s">
        <v>994</v>
      </c>
      <c r="E1345" s="1">
        <v>722</v>
      </c>
      <c r="F1345" s="1" t="s">
        <v>985</v>
      </c>
      <c r="G1345" s="1">
        <v>57</v>
      </c>
    </row>
    <row r="1346" spans="1:7" ht="12.75">
      <c r="A1346" s="1">
        <v>2479</v>
      </c>
      <c r="B1346" s="1">
        <v>313</v>
      </c>
      <c r="C1346" s="1">
        <v>2305005</v>
      </c>
      <c r="D1346" s="1" t="s">
        <v>899</v>
      </c>
      <c r="E1346" s="1">
        <v>722</v>
      </c>
      <c r="F1346" s="1" t="s">
        <v>985</v>
      </c>
      <c r="G1346" s="1">
        <v>57</v>
      </c>
    </row>
    <row r="1347" spans="1:7" ht="12.75">
      <c r="A1347" s="1">
        <v>2038</v>
      </c>
      <c r="B1347" s="1">
        <v>906</v>
      </c>
      <c r="C1347" s="1">
        <v>4120101</v>
      </c>
      <c r="D1347" s="1" t="s">
        <v>877</v>
      </c>
      <c r="E1347" s="1">
        <v>731</v>
      </c>
      <c r="F1347" s="1" t="s">
        <v>931</v>
      </c>
      <c r="G1347" s="1">
        <v>43</v>
      </c>
    </row>
    <row r="1348" spans="1:7" ht="12.75">
      <c r="A1348" s="1">
        <v>2116</v>
      </c>
      <c r="B1348" s="1">
        <v>891</v>
      </c>
      <c r="C1348" s="1">
        <v>4106001</v>
      </c>
      <c r="D1348" s="1" t="s">
        <v>907</v>
      </c>
      <c r="E1348" s="1">
        <v>731</v>
      </c>
      <c r="F1348" s="1" t="s">
        <v>931</v>
      </c>
      <c r="G1348" s="1">
        <v>43</v>
      </c>
    </row>
    <row r="1349" spans="1:7" ht="12.75">
      <c r="A1349" s="1">
        <v>421</v>
      </c>
      <c r="B1349" s="1">
        <v>866</v>
      </c>
      <c r="C1349" s="1">
        <v>4102016</v>
      </c>
      <c r="D1349" s="1" t="s">
        <v>912</v>
      </c>
      <c r="E1349" s="1">
        <v>731</v>
      </c>
      <c r="F1349" s="1" t="s">
        <v>931</v>
      </c>
      <c r="G1349" s="1">
        <v>43</v>
      </c>
    </row>
    <row r="1350" spans="1:7" ht="12.75">
      <c r="A1350" s="1">
        <v>422</v>
      </c>
      <c r="B1350" s="1">
        <v>867</v>
      </c>
      <c r="C1350" s="1">
        <v>4102017</v>
      </c>
      <c r="D1350" s="1" t="s">
        <v>913</v>
      </c>
      <c r="E1350" s="1">
        <v>731</v>
      </c>
      <c r="F1350" s="1" t="s">
        <v>931</v>
      </c>
      <c r="G1350" s="1">
        <v>43</v>
      </c>
    </row>
    <row r="1351" spans="1:7" ht="12.75">
      <c r="A1351" s="1">
        <v>423</v>
      </c>
      <c r="B1351" s="1">
        <v>846</v>
      </c>
      <c r="C1351" s="1">
        <v>4101001</v>
      </c>
      <c r="D1351" s="1" t="s">
        <v>658</v>
      </c>
      <c r="E1351" s="1">
        <v>731</v>
      </c>
      <c r="F1351" s="1" t="s">
        <v>931</v>
      </c>
      <c r="G1351" s="1">
        <v>43</v>
      </c>
    </row>
    <row r="1352" spans="1:7" ht="12.75">
      <c r="A1352" s="1">
        <v>424</v>
      </c>
      <c r="B1352" s="1">
        <v>305</v>
      </c>
      <c r="C1352" s="1">
        <v>2304002</v>
      </c>
      <c r="D1352" s="1" t="s">
        <v>511</v>
      </c>
      <c r="E1352" s="1">
        <v>731</v>
      </c>
      <c r="F1352" s="1" t="s">
        <v>931</v>
      </c>
      <c r="G1352" s="1">
        <v>43</v>
      </c>
    </row>
    <row r="1353" spans="1:7" ht="12.75">
      <c r="A1353" s="1">
        <v>425</v>
      </c>
      <c r="B1353" s="1">
        <v>306</v>
      </c>
      <c r="C1353" s="1">
        <v>2304099</v>
      </c>
      <c r="D1353" s="1" t="s">
        <v>512</v>
      </c>
      <c r="E1353" s="1">
        <v>731</v>
      </c>
      <c r="F1353" s="1" t="s">
        <v>931</v>
      </c>
      <c r="G1353" s="1">
        <v>43</v>
      </c>
    </row>
    <row r="1354" spans="1:7" ht="12.75">
      <c r="A1354" s="1">
        <v>427</v>
      </c>
      <c r="B1354" s="1">
        <v>893</v>
      </c>
      <c r="C1354" s="1">
        <v>4107001</v>
      </c>
      <c r="D1354" s="1" t="s">
        <v>915</v>
      </c>
      <c r="E1354" s="1">
        <v>731</v>
      </c>
      <c r="F1354" s="1" t="s">
        <v>931</v>
      </c>
      <c r="G1354" s="1">
        <v>43</v>
      </c>
    </row>
    <row r="1355" spans="1:7" ht="12.75">
      <c r="A1355" s="1">
        <v>1104</v>
      </c>
      <c r="B1355" s="1">
        <v>298</v>
      </c>
      <c r="C1355" s="1">
        <v>2206001</v>
      </c>
      <c r="D1355" s="1" t="s">
        <v>448</v>
      </c>
      <c r="E1355" s="1">
        <v>731</v>
      </c>
      <c r="F1355" s="1" t="s">
        <v>931</v>
      </c>
      <c r="G1355" s="1">
        <v>43</v>
      </c>
    </row>
    <row r="1356" spans="1:7" ht="12.75">
      <c r="A1356" s="1">
        <v>1105</v>
      </c>
      <c r="B1356" s="1">
        <v>911</v>
      </c>
      <c r="C1356" s="1">
        <v>4301002</v>
      </c>
      <c r="D1356" s="1" t="s">
        <v>605</v>
      </c>
      <c r="E1356" s="1">
        <v>731</v>
      </c>
      <c r="F1356" s="1" t="s">
        <v>931</v>
      </c>
      <c r="G1356" s="1">
        <v>43</v>
      </c>
    </row>
    <row r="1357" spans="1:7" ht="12.75">
      <c r="A1357" s="1">
        <v>1819</v>
      </c>
      <c r="B1357" s="1">
        <v>762</v>
      </c>
      <c r="C1357" s="1">
        <v>3401001</v>
      </c>
      <c r="D1357" s="1" t="s">
        <v>346</v>
      </c>
      <c r="E1357" s="1">
        <v>731</v>
      </c>
      <c r="F1357" s="1" t="s">
        <v>931</v>
      </c>
      <c r="G1357" s="1">
        <v>43</v>
      </c>
    </row>
    <row r="1358" spans="1:7" ht="12.75">
      <c r="A1358" s="1">
        <v>1820</v>
      </c>
      <c r="B1358" s="1">
        <v>763</v>
      </c>
      <c r="C1358" s="1">
        <v>3401002</v>
      </c>
      <c r="D1358" s="1" t="s">
        <v>347</v>
      </c>
      <c r="E1358" s="1">
        <v>731</v>
      </c>
      <c r="F1358" s="1" t="s">
        <v>931</v>
      </c>
      <c r="G1358" s="1">
        <v>43</v>
      </c>
    </row>
    <row r="1359" spans="1:7" ht="12.75">
      <c r="A1359" s="1">
        <v>1821</v>
      </c>
      <c r="B1359" s="1">
        <v>764</v>
      </c>
      <c r="C1359" s="1">
        <v>3401003</v>
      </c>
      <c r="D1359" s="1" t="s">
        <v>348</v>
      </c>
      <c r="E1359" s="1">
        <v>731</v>
      </c>
      <c r="F1359" s="1" t="s">
        <v>931</v>
      </c>
      <c r="G1359" s="1">
        <v>43</v>
      </c>
    </row>
    <row r="1360" spans="1:7" ht="12.75">
      <c r="A1360" s="1">
        <v>1822</v>
      </c>
      <c r="B1360" s="1">
        <v>103</v>
      </c>
      <c r="C1360" s="1">
        <v>1501102</v>
      </c>
      <c r="D1360" s="1" t="s">
        <v>142</v>
      </c>
      <c r="E1360" s="1">
        <v>731</v>
      </c>
      <c r="F1360" s="1" t="s">
        <v>931</v>
      </c>
      <c r="G1360" s="1">
        <v>43</v>
      </c>
    </row>
    <row r="1361" spans="1:7" ht="12.75">
      <c r="A1361" s="1">
        <v>2400</v>
      </c>
      <c r="B1361" s="1">
        <v>305</v>
      </c>
      <c r="C1361" s="1">
        <v>2304002</v>
      </c>
      <c r="D1361" s="1" t="s">
        <v>511</v>
      </c>
      <c r="E1361" s="1">
        <v>732</v>
      </c>
      <c r="F1361" s="1" t="s">
        <v>995</v>
      </c>
      <c r="G1361" s="1">
        <v>58</v>
      </c>
    </row>
    <row r="1362" spans="1:7" ht="12.75">
      <c r="A1362" s="1">
        <v>2401</v>
      </c>
      <c r="B1362" s="1">
        <v>306</v>
      </c>
      <c r="C1362" s="1">
        <v>2304099</v>
      </c>
      <c r="D1362" s="1" t="s">
        <v>512</v>
      </c>
      <c r="E1362" s="1">
        <v>732</v>
      </c>
      <c r="F1362" s="1" t="s">
        <v>995</v>
      </c>
      <c r="G1362" s="1">
        <v>58</v>
      </c>
    </row>
    <row r="1363" spans="1:7" ht="12.75">
      <c r="A1363" s="1">
        <v>1232</v>
      </c>
      <c r="B1363" s="1">
        <v>867</v>
      </c>
      <c r="C1363" s="1">
        <v>4102017</v>
      </c>
      <c r="D1363" s="1" t="s">
        <v>913</v>
      </c>
      <c r="E1363" s="1">
        <v>732</v>
      </c>
      <c r="F1363" s="1" t="s">
        <v>995</v>
      </c>
      <c r="G1363" s="1">
        <v>58</v>
      </c>
    </row>
    <row r="1364" spans="1:7" ht="12.75">
      <c r="A1364" s="1">
        <v>1233</v>
      </c>
      <c r="B1364" s="1">
        <v>846</v>
      </c>
      <c r="C1364" s="1">
        <v>4101001</v>
      </c>
      <c r="D1364" s="1" t="s">
        <v>658</v>
      </c>
      <c r="E1364" s="1">
        <v>732</v>
      </c>
      <c r="F1364" s="1" t="s">
        <v>995</v>
      </c>
      <c r="G1364" s="1">
        <v>58</v>
      </c>
    </row>
    <row r="1365" spans="1:7" ht="12.75">
      <c r="A1365" s="1">
        <v>1236</v>
      </c>
      <c r="B1365" s="1">
        <v>537</v>
      </c>
      <c r="C1365" s="1">
        <v>2530102</v>
      </c>
      <c r="D1365" s="1" t="s">
        <v>926</v>
      </c>
      <c r="E1365" s="1">
        <v>732</v>
      </c>
      <c r="F1365" s="1" t="s">
        <v>995</v>
      </c>
      <c r="G1365" s="1">
        <v>58</v>
      </c>
    </row>
    <row r="1366" spans="1:7" ht="12.75">
      <c r="A1366" s="1">
        <v>1237</v>
      </c>
      <c r="B1366" s="1">
        <v>543</v>
      </c>
      <c r="C1366" s="1">
        <v>2530206</v>
      </c>
      <c r="D1366" s="1" t="s">
        <v>996</v>
      </c>
      <c r="E1366" s="1">
        <v>732</v>
      </c>
      <c r="F1366" s="1" t="s">
        <v>995</v>
      </c>
      <c r="G1366" s="1">
        <v>58</v>
      </c>
    </row>
    <row r="1367" spans="1:7" ht="12.75">
      <c r="A1367" s="1">
        <v>1238</v>
      </c>
      <c r="B1367" s="1">
        <v>544</v>
      </c>
      <c r="C1367" s="1">
        <v>2530207</v>
      </c>
      <c r="D1367" s="1" t="s">
        <v>997</v>
      </c>
      <c r="E1367" s="1">
        <v>732</v>
      </c>
      <c r="F1367" s="1" t="s">
        <v>995</v>
      </c>
      <c r="G1367" s="1">
        <v>58</v>
      </c>
    </row>
    <row r="1368" spans="1:7" ht="12.75">
      <c r="A1368" s="1">
        <v>1241</v>
      </c>
      <c r="B1368" s="1">
        <v>549</v>
      </c>
      <c r="C1368" s="1">
        <v>2530302</v>
      </c>
      <c r="D1368" s="1" t="s">
        <v>928</v>
      </c>
      <c r="E1368" s="1">
        <v>732</v>
      </c>
      <c r="F1368" s="1" t="s">
        <v>995</v>
      </c>
      <c r="G1368" s="1">
        <v>58</v>
      </c>
    </row>
    <row r="1369" spans="1:7" ht="12.75">
      <c r="A1369" s="1">
        <v>1242</v>
      </c>
      <c r="B1369" s="1">
        <v>327</v>
      </c>
      <c r="C1369" s="1">
        <v>2305110</v>
      </c>
      <c r="D1369" s="1" t="s">
        <v>998</v>
      </c>
      <c r="E1369" s="1">
        <v>732</v>
      </c>
      <c r="F1369" s="1" t="s">
        <v>995</v>
      </c>
      <c r="G1369" s="1">
        <v>58</v>
      </c>
    </row>
    <row r="1370" spans="1:7" ht="12.75">
      <c r="A1370" s="1">
        <v>2406</v>
      </c>
      <c r="B1370" s="1">
        <v>548</v>
      </c>
      <c r="C1370" s="1">
        <v>2530301</v>
      </c>
      <c r="D1370" s="1" t="s">
        <v>927</v>
      </c>
      <c r="E1370" s="1">
        <v>732</v>
      </c>
      <c r="F1370" s="1" t="s">
        <v>995</v>
      </c>
      <c r="G1370" s="1">
        <v>58</v>
      </c>
    </row>
    <row r="1371" spans="1:7" ht="12.75">
      <c r="A1371" s="1">
        <v>1247</v>
      </c>
      <c r="B1371" s="1">
        <v>316</v>
      </c>
      <c r="C1371" s="1">
        <v>2305008</v>
      </c>
      <c r="D1371" s="1" t="s">
        <v>929</v>
      </c>
      <c r="E1371" s="1">
        <v>732</v>
      </c>
      <c r="F1371" s="1" t="s">
        <v>995</v>
      </c>
      <c r="G1371" s="1">
        <v>58</v>
      </c>
    </row>
    <row r="1372" spans="1:7" ht="12.75">
      <c r="A1372" s="1">
        <v>2411</v>
      </c>
      <c r="B1372" s="1">
        <v>317</v>
      </c>
      <c r="C1372" s="1">
        <v>2305099</v>
      </c>
      <c r="D1372" s="1" t="s">
        <v>925</v>
      </c>
      <c r="E1372" s="1">
        <v>732</v>
      </c>
      <c r="F1372" s="1" t="s">
        <v>995</v>
      </c>
      <c r="G1372" s="1">
        <v>58</v>
      </c>
    </row>
    <row r="1373" spans="1:7" ht="12.75">
      <c r="A1373" s="1">
        <v>2414</v>
      </c>
      <c r="B1373" s="1">
        <v>298</v>
      </c>
      <c r="C1373" s="1">
        <v>2206001</v>
      </c>
      <c r="D1373" s="1" t="s">
        <v>448</v>
      </c>
      <c r="E1373" s="1">
        <v>732</v>
      </c>
      <c r="F1373" s="1" t="s">
        <v>995</v>
      </c>
      <c r="G1373" s="1">
        <v>58</v>
      </c>
    </row>
    <row r="1374" spans="1:7" ht="12.75">
      <c r="A1374" s="1">
        <v>2415</v>
      </c>
      <c r="B1374" s="1">
        <v>911</v>
      </c>
      <c r="C1374" s="1">
        <v>4301002</v>
      </c>
      <c r="D1374" s="1" t="s">
        <v>605</v>
      </c>
      <c r="E1374" s="1">
        <v>732</v>
      </c>
      <c r="F1374" s="1" t="s">
        <v>995</v>
      </c>
      <c r="G1374" s="1">
        <v>58</v>
      </c>
    </row>
    <row r="1375" spans="1:7" ht="12.75">
      <c r="A1375" s="1">
        <v>1824</v>
      </c>
      <c r="B1375" s="1">
        <v>762</v>
      </c>
      <c r="C1375" s="1">
        <v>3401001</v>
      </c>
      <c r="D1375" s="1" t="s">
        <v>346</v>
      </c>
      <c r="E1375" s="1">
        <v>732</v>
      </c>
      <c r="F1375" s="1" t="s">
        <v>995</v>
      </c>
      <c r="G1375" s="1">
        <v>58</v>
      </c>
    </row>
    <row r="1376" spans="1:7" ht="12.75">
      <c r="A1376" s="1">
        <v>1825</v>
      </c>
      <c r="B1376" s="1">
        <v>763</v>
      </c>
      <c r="C1376" s="1">
        <v>3401002</v>
      </c>
      <c r="D1376" s="1" t="s">
        <v>347</v>
      </c>
      <c r="E1376" s="1">
        <v>732</v>
      </c>
      <c r="F1376" s="1" t="s">
        <v>995</v>
      </c>
      <c r="G1376" s="1">
        <v>58</v>
      </c>
    </row>
    <row r="1377" spans="1:7" ht="12.75">
      <c r="A1377" s="1">
        <v>1826</v>
      </c>
      <c r="B1377" s="1">
        <v>103</v>
      </c>
      <c r="C1377" s="1">
        <v>1501102</v>
      </c>
      <c r="D1377" s="1" t="s">
        <v>142</v>
      </c>
      <c r="E1377" s="1">
        <v>732</v>
      </c>
      <c r="F1377" s="1" t="s">
        <v>995</v>
      </c>
      <c r="G1377" s="1">
        <v>58</v>
      </c>
    </row>
    <row r="1378" spans="1:7" ht="12.75">
      <c r="A1378" s="1">
        <v>2495</v>
      </c>
      <c r="B1378" s="1">
        <v>316</v>
      </c>
      <c r="C1378" s="1">
        <v>2305008</v>
      </c>
      <c r="D1378" s="1" t="s">
        <v>929</v>
      </c>
      <c r="E1378" s="1">
        <v>732</v>
      </c>
      <c r="F1378" s="1" t="s">
        <v>995</v>
      </c>
      <c r="G1378" s="1">
        <v>58</v>
      </c>
    </row>
    <row r="1379" spans="1:7" ht="12.75">
      <c r="A1379" s="1">
        <v>1239</v>
      </c>
      <c r="B1379" s="1">
        <v>545</v>
      </c>
      <c r="C1379" s="1">
        <v>2530208</v>
      </c>
      <c r="D1379" s="1" t="s">
        <v>999</v>
      </c>
      <c r="E1379" s="1">
        <v>732</v>
      </c>
      <c r="F1379" s="1" t="s">
        <v>995</v>
      </c>
      <c r="G1379" s="1">
        <v>58</v>
      </c>
    </row>
    <row r="1380" spans="1:7" ht="12.75">
      <c r="A1380" s="1">
        <v>1250</v>
      </c>
      <c r="B1380" s="1">
        <v>1013</v>
      </c>
      <c r="C1380" s="1">
        <v>2523301</v>
      </c>
      <c r="D1380" s="1" t="s">
        <v>1000</v>
      </c>
      <c r="E1380" s="1">
        <v>732</v>
      </c>
      <c r="F1380" s="1" t="s">
        <v>995</v>
      </c>
      <c r="G1380" s="1">
        <v>58</v>
      </c>
    </row>
    <row r="1381" spans="1:7" ht="12.75">
      <c r="A1381" s="1">
        <v>1251</v>
      </c>
      <c r="B1381" s="1">
        <v>1014</v>
      </c>
      <c r="C1381" s="1">
        <v>2530405</v>
      </c>
      <c r="D1381" s="1" t="s">
        <v>900</v>
      </c>
      <c r="E1381" s="1">
        <v>732</v>
      </c>
      <c r="F1381" s="1" t="s">
        <v>995</v>
      </c>
      <c r="G1381" s="1">
        <v>58</v>
      </c>
    </row>
    <row r="1382" spans="1:7" ht="12.75">
      <c r="A1382" s="1">
        <v>2409</v>
      </c>
      <c r="B1382" s="1">
        <v>332</v>
      </c>
      <c r="C1382" s="1">
        <v>2305115</v>
      </c>
      <c r="D1382" s="1" t="s">
        <v>1001</v>
      </c>
      <c r="E1382" s="1">
        <v>732</v>
      </c>
      <c r="F1382" s="1" t="s">
        <v>995</v>
      </c>
      <c r="G1382" s="1">
        <v>58</v>
      </c>
    </row>
    <row r="1383" spans="1:7" ht="12.75">
      <c r="A1383" s="1">
        <v>1823</v>
      </c>
      <c r="B1383" s="1">
        <v>337</v>
      </c>
      <c r="C1383" s="1">
        <v>2305201</v>
      </c>
      <c r="D1383" s="1" t="s">
        <v>930</v>
      </c>
      <c r="E1383" s="1">
        <v>732</v>
      </c>
      <c r="F1383" s="1" t="s">
        <v>995</v>
      </c>
      <c r="G1383" s="1">
        <v>58</v>
      </c>
    </row>
    <row r="1384" spans="1:7" ht="12.75">
      <c r="A1384" s="1">
        <v>2039</v>
      </c>
      <c r="B1384" s="1">
        <v>906</v>
      </c>
      <c r="C1384" s="1">
        <v>4120101</v>
      </c>
      <c r="D1384" s="1" t="s">
        <v>877</v>
      </c>
      <c r="E1384" s="1">
        <v>741</v>
      </c>
      <c r="F1384" s="1" t="s">
        <v>932</v>
      </c>
      <c r="G1384" s="1">
        <v>44</v>
      </c>
    </row>
    <row r="1385" spans="1:7" ht="12.75">
      <c r="A1385" s="1">
        <v>2120</v>
      </c>
      <c r="B1385" s="1">
        <v>891</v>
      </c>
      <c r="C1385" s="1">
        <v>4106001</v>
      </c>
      <c r="D1385" s="1" t="s">
        <v>907</v>
      </c>
      <c r="E1385" s="1">
        <v>741</v>
      </c>
      <c r="F1385" s="1" t="s">
        <v>932</v>
      </c>
      <c r="G1385" s="1">
        <v>44</v>
      </c>
    </row>
    <row r="1386" spans="1:7" ht="12.75">
      <c r="A1386" s="1">
        <v>428</v>
      </c>
      <c r="B1386" s="1">
        <v>864</v>
      </c>
      <c r="C1386" s="1">
        <v>4102014</v>
      </c>
      <c r="D1386" s="1" t="s">
        <v>933</v>
      </c>
      <c r="E1386" s="1">
        <v>741</v>
      </c>
      <c r="F1386" s="1" t="s">
        <v>932</v>
      </c>
      <c r="G1386" s="1">
        <v>44</v>
      </c>
    </row>
    <row r="1387" spans="1:7" ht="12.75">
      <c r="A1387" s="1">
        <v>430</v>
      </c>
      <c r="B1387" s="1">
        <v>867</v>
      </c>
      <c r="C1387" s="1">
        <v>4102017</v>
      </c>
      <c r="D1387" s="1" t="s">
        <v>913</v>
      </c>
      <c r="E1387" s="1">
        <v>741</v>
      </c>
      <c r="F1387" s="1" t="s">
        <v>932</v>
      </c>
      <c r="G1387" s="1">
        <v>44</v>
      </c>
    </row>
    <row r="1388" spans="1:7" ht="12.75">
      <c r="A1388" s="1">
        <v>431</v>
      </c>
      <c r="B1388" s="1">
        <v>846</v>
      </c>
      <c r="C1388" s="1">
        <v>4101001</v>
      </c>
      <c r="D1388" s="1" t="s">
        <v>658</v>
      </c>
      <c r="E1388" s="1">
        <v>741</v>
      </c>
      <c r="F1388" s="1" t="s">
        <v>932</v>
      </c>
      <c r="G1388" s="1">
        <v>44</v>
      </c>
    </row>
    <row r="1389" spans="1:7" ht="12.75">
      <c r="A1389" s="1">
        <v>432</v>
      </c>
      <c r="B1389" s="1">
        <v>305</v>
      </c>
      <c r="C1389" s="1">
        <v>2304002</v>
      </c>
      <c r="D1389" s="1" t="s">
        <v>511</v>
      </c>
      <c r="E1389" s="1">
        <v>741</v>
      </c>
      <c r="F1389" s="1" t="s">
        <v>932</v>
      </c>
      <c r="G1389" s="1">
        <v>44</v>
      </c>
    </row>
    <row r="1390" spans="1:7" ht="12.75">
      <c r="A1390" s="1">
        <v>433</v>
      </c>
      <c r="B1390" s="1">
        <v>306</v>
      </c>
      <c r="C1390" s="1">
        <v>2304099</v>
      </c>
      <c r="D1390" s="1" t="s">
        <v>512</v>
      </c>
      <c r="E1390" s="1">
        <v>741</v>
      </c>
      <c r="F1390" s="1" t="s">
        <v>932</v>
      </c>
      <c r="G1390" s="1">
        <v>44</v>
      </c>
    </row>
    <row r="1391" spans="1:7" ht="12.75">
      <c r="A1391" s="1">
        <v>435</v>
      </c>
      <c r="B1391" s="1">
        <v>866</v>
      </c>
      <c r="C1391" s="1">
        <v>4102016</v>
      </c>
      <c r="D1391" s="1" t="s">
        <v>912</v>
      </c>
      <c r="E1391" s="1">
        <v>741</v>
      </c>
      <c r="F1391" s="1" t="s">
        <v>932</v>
      </c>
      <c r="G1391" s="1">
        <v>44</v>
      </c>
    </row>
    <row r="1392" spans="1:7" ht="12.75">
      <c r="A1392" s="1">
        <v>437</v>
      </c>
      <c r="B1392" s="1">
        <v>893</v>
      </c>
      <c r="C1392" s="1">
        <v>4107001</v>
      </c>
      <c r="D1392" s="1" t="s">
        <v>915</v>
      </c>
      <c r="E1392" s="1">
        <v>741</v>
      </c>
      <c r="F1392" s="1" t="s">
        <v>932</v>
      </c>
      <c r="G1392" s="1">
        <v>44</v>
      </c>
    </row>
    <row r="1393" spans="1:7" ht="12.75">
      <c r="A1393" s="1">
        <v>1106</v>
      </c>
      <c r="B1393" s="1">
        <v>911</v>
      </c>
      <c r="C1393" s="1">
        <v>4301002</v>
      </c>
      <c r="D1393" s="1" t="s">
        <v>605</v>
      </c>
      <c r="E1393" s="1">
        <v>741</v>
      </c>
      <c r="F1393" s="1" t="s">
        <v>932</v>
      </c>
      <c r="G1393" s="1">
        <v>44</v>
      </c>
    </row>
    <row r="1394" spans="1:7" ht="12.75">
      <c r="A1394" s="1">
        <v>1107</v>
      </c>
      <c r="B1394" s="1">
        <v>298</v>
      </c>
      <c r="C1394" s="1">
        <v>2206001</v>
      </c>
      <c r="D1394" s="1" t="s">
        <v>448</v>
      </c>
      <c r="E1394" s="1">
        <v>741</v>
      </c>
      <c r="F1394" s="1" t="s">
        <v>932</v>
      </c>
      <c r="G1394" s="1">
        <v>44</v>
      </c>
    </row>
    <row r="1395" spans="1:7" ht="12.75">
      <c r="A1395" s="1">
        <v>1827</v>
      </c>
      <c r="B1395" s="1">
        <v>762</v>
      </c>
      <c r="C1395" s="1">
        <v>3401001</v>
      </c>
      <c r="D1395" s="1" t="s">
        <v>346</v>
      </c>
      <c r="E1395" s="1">
        <v>741</v>
      </c>
      <c r="F1395" s="1" t="s">
        <v>932</v>
      </c>
      <c r="G1395" s="1">
        <v>44</v>
      </c>
    </row>
    <row r="1396" spans="1:7" ht="12.75">
      <c r="A1396" s="1">
        <v>1828</v>
      </c>
      <c r="B1396" s="1">
        <v>763</v>
      </c>
      <c r="C1396" s="1">
        <v>3401002</v>
      </c>
      <c r="D1396" s="1" t="s">
        <v>347</v>
      </c>
      <c r="E1396" s="1">
        <v>741</v>
      </c>
      <c r="F1396" s="1" t="s">
        <v>932</v>
      </c>
      <c r="G1396" s="1">
        <v>44</v>
      </c>
    </row>
    <row r="1397" spans="1:7" ht="12.75">
      <c r="A1397" s="1">
        <v>1829</v>
      </c>
      <c r="B1397" s="1">
        <v>103</v>
      </c>
      <c r="C1397" s="1">
        <v>1501102</v>
      </c>
      <c r="D1397" s="1" t="s">
        <v>142</v>
      </c>
      <c r="E1397" s="1">
        <v>741</v>
      </c>
      <c r="F1397" s="1" t="s">
        <v>932</v>
      </c>
      <c r="G1397" s="1">
        <v>44</v>
      </c>
    </row>
    <row r="1398" spans="1:7" ht="12.75">
      <c r="A1398" s="1">
        <v>429</v>
      </c>
      <c r="B1398" s="1">
        <v>860</v>
      </c>
      <c r="C1398" s="1">
        <v>4102010</v>
      </c>
      <c r="D1398" s="1" t="s">
        <v>934</v>
      </c>
      <c r="E1398" s="1">
        <v>741</v>
      </c>
      <c r="F1398" s="1" t="s">
        <v>932</v>
      </c>
      <c r="G1398" s="1">
        <v>44</v>
      </c>
    </row>
    <row r="1399" spans="1:7" ht="12.75">
      <c r="A1399" s="1">
        <v>2418</v>
      </c>
      <c r="B1399" s="1">
        <v>330</v>
      </c>
      <c r="C1399" s="1">
        <v>2305113</v>
      </c>
      <c r="D1399" s="1" t="s">
        <v>1002</v>
      </c>
      <c r="E1399" s="1">
        <v>742</v>
      </c>
      <c r="F1399" s="1" t="s">
        <v>1003</v>
      </c>
      <c r="G1399" s="1">
        <v>59</v>
      </c>
    </row>
    <row r="1400" spans="1:7" ht="12.75">
      <c r="A1400" s="1">
        <v>2419</v>
      </c>
      <c r="B1400" s="1">
        <v>331</v>
      </c>
      <c r="C1400" s="1">
        <v>2305114</v>
      </c>
      <c r="D1400" s="1" t="s">
        <v>1004</v>
      </c>
      <c r="E1400" s="1">
        <v>742</v>
      </c>
      <c r="F1400" s="1" t="s">
        <v>1003</v>
      </c>
      <c r="G1400" s="1">
        <v>59</v>
      </c>
    </row>
    <row r="1401" spans="1:7" ht="12.75">
      <c r="A1401" s="1">
        <v>2420</v>
      </c>
      <c r="B1401" s="1">
        <v>324</v>
      </c>
      <c r="C1401" s="1">
        <v>2305107</v>
      </c>
      <c r="D1401" s="1" t="s">
        <v>989</v>
      </c>
      <c r="E1401" s="1">
        <v>742</v>
      </c>
      <c r="F1401" s="1" t="s">
        <v>1003</v>
      </c>
      <c r="G1401" s="1">
        <v>59</v>
      </c>
    </row>
    <row r="1402" spans="1:7" ht="12.75">
      <c r="A1402" s="1">
        <v>2424</v>
      </c>
      <c r="B1402" s="1">
        <v>335</v>
      </c>
      <c r="C1402" s="1">
        <v>2305118</v>
      </c>
      <c r="D1402" s="1" t="s">
        <v>1005</v>
      </c>
      <c r="E1402" s="1">
        <v>742</v>
      </c>
      <c r="F1402" s="1" t="s">
        <v>1003</v>
      </c>
      <c r="G1402" s="1">
        <v>59</v>
      </c>
    </row>
    <row r="1403" spans="1:7" ht="12.75">
      <c r="A1403" s="1">
        <v>2428</v>
      </c>
      <c r="B1403" s="1">
        <v>846</v>
      </c>
      <c r="C1403" s="1">
        <v>4101001</v>
      </c>
      <c r="D1403" s="1" t="s">
        <v>658</v>
      </c>
      <c r="E1403" s="1">
        <v>742</v>
      </c>
      <c r="F1403" s="1" t="s">
        <v>1003</v>
      </c>
      <c r="G1403" s="1">
        <v>59</v>
      </c>
    </row>
    <row r="1404" spans="1:7" ht="12.75">
      <c r="A1404" s="1">
        <v>2429</v>
      </c>
      <c r="B1404" s="1">
        <v>305</v>
      </c>
      <c r="C1404" s="1">
        <v>2304002</v>
      </c>
      <c r="D1404" s="1" t="s">
        <v>511</v>
      </c>
      <c r="E1404" s="1">
        <v>742</v>
      </c>
      <c r="F1404" s="1" t="s">
        <v>1003</v>
      </c>
      <c r="G1404" s="1">
        <v>59</v>
      </c>
    </row>
    <row r="1405" spans="1:7" ht="12.75">
      <c r="A1405" s="1">
        <v>2431</v>
      </c>
      <c r="B1405" s="1">
        <v>537</v>
      </c>
      <c r="C1405" s="1">
        <v>2530102</v>
      </c>
      <c r="D1405" s="1" t="s">
        <v>926</v>
      </c>
      <c r="E1405" s="1">
        <v>742</v>
      </c>
      <c r="F1405" s="1" t="s">
        <v>1003</v>
      </c>
      <c r="G1405" s="1">
        <v>59</v>
      </c>
    </row>
    <row r="1406" spans="1:7" ht="12.75">
      <c r="A1406" s="1">
        <v>2433</v>
      </c>
      <c r="B1406" s="1">
        <v>544</v>
      </c>
      <c r="C1406" s="1">
        <v>2530207</v>
      </c>
      <c r="D1406" s="1" t="s">
        <v>997</v>
      </c>
      <c r="E1406" s="1">
        <v>742</v>
      </c>
      <c r="F1406" s="1" t="s">
        <v>1003</v>
      </c>
      <c r="G1406" s="1">
        <v>59</v>
      </c>
    </row>
    <row r="1407" spans="1:7" ht="12.75">
      <c r="A1407" s="1">
        <v>2436</v>
      </c>
      <c r="B1407" s="1">
        <v>323</v>
      </c>
      <c r="C1407" s="1">
        <v>2305106</v>
      </c>
      <c r="D1407" s="1" t="s">
        <v>988</v>
      </c>
      <c r="E1407" s="1">
        <v>742</v>
      </c>
      <c r="F1407" s="1" t="s">
        <v>1003</v>
      </c>
      <c r="G1407" s="1">
        <v>59</v>
      </c>
    </row>
    <row r="1408" spans="1:7" ht="12.75">
      <c r="A1408" s="1">
        <v>2437</v>
      </c>
      <c r="B1408" s="1">
        <v>549</v>
      </c>
      <c r="C1408" s="1">
        <v>2530302</v>
      </c>
      <c r="D1408" s="1" t="s">
        <v>928</v>
      </c>
      <c r="E1408" s="1">
        <v>742</v>
      </c>
      <c r="F1408" s="1" t="s">
        <v>1003</v>
      </c>
      <c r="G1408" s="1">
        <v>59</v>
      </c>
    </row>
    <row r="1409" spans="1:7" ht="12.75">
      <c r="A1409" s="1">
        <v>2438</v>
      </c>
      <c r="B1409" s="1">
        <v>325</v>
      </c>
      <c r="C1409" s="1">
        <v>2305108</v>
      </c>
      <c r="D1409" s="1" t="s">
        <v>1006</v>
      </c>
      <c r="E1409" s="1">
        <v>742</v>
      </c>
      <c r="F1409" s="1" t="s">
        <v>1003</v>
      </c>
      <c r="G1409" s="1">
        <v>59</v>
      </c>
    </row>
    <row r="1410" spans="1:7" ht="12.75">
      <c r="A1410" s="1">
        <v>2439</v>
      </c>
      <c r="B1410" s="1">
        <v>326</v>
      </c>
      <c r="C1410" s="1">
        <v>2305109</v>
      </c>
      <c r="D1410" s="1" t="s">
        <v>1007</v>
      </c>
      <c r="E1410" s="1">
        <v>742</v>
      </c>
      <c r="F1410" s="1" t="s">
        <v>1003</v>
      </c>
      <c r="G1410" s="1">
        <v>59</v>
      </c>
    </row>
    <row r="1411" spans="1:7" ht="12.75">
      <c r="A1411" s="1">
        <v>2440</v>
      </c>
      <c r="B1411" s="1">
        <v>327</v>
      </c>
      <c r="C1411" s="1">
        <v>2305110</v>
      </c>
      <c r="D1411" s="1" t="s">
        <v>998</v>
      </c>
      <c r="E1411" s="1">
        <v>742</v>
      </c>
      <c r="F1411" s="1" t="s">
        <v>1003</v>
      </c>
      <c r="G1411" s="1">
        <v>59</v>
      </c>
    </row>
    <row r="1412" spans="1:7" ht="12.75">
      <c r="A1412" s="1">
        <v>2442</v>
      </c>
      <c r="B1412" s="1">
        <v>317</v>
      </c>
      <c r="C1412" s="1">
        <v>2305099</v>
      </c>
      <c r="D1412" s="1" t="s">
        <v>925</v>
      </c>
      <c r="E1412" s="1">
        <v>742</v>
      </c>
      <c r="F1412" s="1" t="s">
        <v>1003</v>
      </c>
      <c r="G1412" s="1">
        <v>59</v>
      </c>
    </row>
    <row r="1413" spans="1:7" ht="12.75">
      <c r="A1413" s="1">
        <v>1265</v>
      </c>
      <c r="B1413" s="1">
        <v>867</v>
      </c>
      <c r="C1413" s="1">
        <v>4102017</v>
      </c>
      <c r="D1413" s="1" t="s">
        <v>913</v>
      </c>
      <c r="E1413" s="1">
        <v>742</v>
      </c>
      <c r="F1413" s="1" t="s">
        <v>1003</v>
      </c>
      <c r="G1413" s="1">
        <v>59</v>
      </c>
    </row>
    <row r="1414" spans="1:7" ht="12.75">
      <c r="A1414" s="1">
        <v>1268</v>
      </c>
      <c r="B1414" s="1">
        <v>306</v>
      </c>
      <c r="C1414" s="1">
        <v>2304099</v>
      </c>
      <c r="D1414" s="1" t="s">
        <v>512</v>
      </c>
      <c r="E1414" s="1">
        <v>742</v>
      </c>
      <c r="F1414" s="1" t="s">
        <v>1003</v>
      </c>
      <c r="G1414" s="1">
        <v>59</v>
      </c>
    </row>
    <row r="1415" spans="1:7" ht="12.75">
      <c r="A1415" s="1">
        <v>1270</v>
      </c>
      <c r="B1415" s="1">
        <v>543</v>
      </c>
      <c r="C1415" s="1">
        <v>2530206</v>
      </c>
      <c r="D1415" s="1" t="s">
        <v>996</v>
      </c>
      <c r="E1415" s="1">
        <v>742</v>
      </c>
      <c r="F1415" s="1" t="s">
        <v>1003</v>
      </c>
      <c r="G1415" s="1">
        <v>59</v>
      </c>
    </row>
    <row r="1416" spans="1:7" ht="12.75">
      <c r="A1416" s="1">
        <v>1282</v>
      </c>
      <c r="B1416" s="1">
        <v>311</v>
      </c>
      <c r="C1416" s="1">
        <v>2305003</v>
      </c>
      <c r="D1416" s="1" t="s">
        <v>892</v>
      </c>
      <c r="E1416" s="1">
        <v>742</v>
      </c>
      <c r="F1416" s="1" t="s">
        <v>1003</v>
      </c>
      <c r="G1416" s="1">
        <v>59</v>
      </c>
    </row>
    <row r="1417" spans="1:7" ht="12.75">
      <c r="A1417" s="1">
        <v>1283</v>
      </c>
      <c r="B1417" s="1">
        <v>312</v>
      </c>
      <c r="C1417" s="1">
        <v>2305004</v>
      </c>
      <c r="D1417" s="1" t="s">
        <v>894</v>
      </c>
      <c r="E1417" s="1">
        <v>742</v>
      </c>
      <c r="F1417" s="1" t="s">
        <v>1003</v>
      </c>
      <c r="G1417" s="1">
        <v>59</v>
      </c>
    </row>
    <row r="1418" spans="1:7" ht="12.75">
      <c r="A1418" s="1">
        <v>1285</v>
      </c>
      <c r="B1418" s="1">
        <v>314</v>
      </c>
      <c r="C1418" s="1">
        <v>2305006</v>
      </c>
      <c r="D1418" s="1" t="s">
        <v>984</v>
      </c>
      <c r="E1418" s="1">
        <v>742</v>
      </c>
      <c r="F1418" s="1" t="s">
        <v>1003</v>
      </c>
      <c r="G1418" s="1">
        <v>59</v>
      </c>
    </row>
    <row r="1419" spans="1:7" ht="12.75">
      <c r="A1419" s="1">
        <v>1286</v>
      </c>
      <c r="B1419" s="1">
        <v>315</v>
      </c>
      <c r="C1419" s="1">
        <v>2305007</v>
      </c>
      <c r="D1419" s="1" t="s">
        <v>1008</v>
      </c>
      <c r="E1419" s="1">
        <v>742</v>
      </c>
      <c r="F1419" s="1" t="s">
        <v>1003</v>
      </c>
      <c r="G1419" s="1">
        <v>59</v>
      </c>
    </row>
    <row r="1420" spans="1:7" ht="12.75">
      <c r="A1420" s="1">
        <v>1292</v>
      </c>
      <c r="B1420" s="1">
        <v>298</v>
      </c>
      <c r="C1420" s="1">
        <v>2206001</v>
      </c>
      <c r="D1420" s="1" t="s">
        <v>448</v>
      </c>
      <c r="E1420" s="1">
        <v>742</v>
      </c>
      <c r="F1420" s="1" t="s">
        <v>1003</v>
      </c>
      <c r="G1420" s="1">
        <v>59</v>
      </c>
    </row>
    <row r="1421" spans="1:7" ht="12.75">
      <c r="A1421" s="1">
        <v>1293</v>
      </c>
      <c r="B1421" s="1">
        <v>322</v>
      </c>
      <c r="C1421" s="1">
        <v>2305105</v>
      </c>
      <c r="D1421" s="1" t="s">
        <v>987</v>
      </c>
      <c r="E1421" s="1">
        <v>742</v>
      </c>
      <c r="F1421" s="1" t="s">
        <v>1003</v>
      </c>
      <c r="G1421" s="1">
        <v>59</v>
      </c>
    </row>
    <row r="1422" spans="1:7" ht="12.75">
      <c r="A1422" s="1">
        <v>1294</v>
      </c>
      <c r="B1422" s="1">
        <v>911</v>
      </c>
      <c r="C1422" s="1">
        <v>4301002</v>
      </c>
      <c r="D1422" s="1" t="s">
        <v>605</v>
      </c>
      <c r="E1422" s="1">
        <v>742</v>
      </c>
      <c r="F1422" s="1" t="s">
        <v>1003</v>
      </c>
      <c r="G1422" s="1">
        <v>59</v>
      </c>
    </row>
    <row r="1423" spans="1:7" ht="12.75">
      <c r="A1423" s="1">
        <v>1830</v>
      </c>
      <c r="B1423" s="1">
        <v>762</v>
      </c>
      <c r="C1423" s="1">
        <v>3401001</v>
      </c>
      <c r="D1423" s="1" t="s">
        <v>346</v>
      </c>
      <c r="E1423" s="1">
        <v>742</v>
      </c>
      <c r="F1423" s="1" t="s">
        <v>1003</v>
      </c>
      <c r="G1423" s="1">
        <v>59</v>
      </c>
    </row>
    <row r="1424" spans="1:7" ht="12.75">
      <c r="A1424" s="1">
        <v>1831</v>
      </c>
      <c r="B1424" s="1">
        <v>763</v>
      </c>
      <c r="C1424" s="1">
        <v>3401002</v>
      </c>
      <c r="D1424" s="1" t="s">
        <v>347</v>
      </c>
      <c r="E1424" s="1">
        <v>742</v>
      </c>
      <c r="F1424" s="1" t="s">
        <v>1003</v>
      </c>
      <c r="G1424" s="1">
        <v>59</v>
      </c>
    </row>
    <row r="1425" spans="1:7" ht="12.75">
      <c r="A1425" s="1">
        <v>1832</v>
      </c>
      <c r="B1425" s="1">
        <v>103</v>
      </c>
      <c r="C1425" s="1">
        <v>1501102</v>
      </c>
      <c r="D1425" s="1" t="s">
        <v>142</v>
      </c>
      <c r="E1425" s="1">
        <v>742</v>
      </c>
      <c r="F1425" s="1" t="s">
        <v>1003</v>
      </c>
      <c r="G1425" s="1">
        <v>59</v>
      </c>
    </row>
    <row r="1426" spans="1:7" ht="12.75">
      <c r="A1426" s="1">
        <v>2496</v>
      </c>
      <c r="B1426" s="1">
        <v>316</v>
      </c>
      <c r="C1426" s="1">
        <v>2305008</v>
      </c>
      <c r="D1426" s="1" t="s">
        <v>929</v>
      </c>
      <c r="E1426" s="1">
        <v>742</v>
      </c>
      <c r="F1426" s="1" t="s">
        <v>1003</v>
      </c>
      <c r="G1426" s="1">
        <v>59</v>
      </c>
    </row>
    <row r="1427" spans="1:7" ht="12.75">
      <c r="A1427" s="1">
        <v>2416</v>
      </c>
      <c r="B1427" s="1">
        <v>321</v>
      </c>
      <c r="C1427" s="1">
        <v>2305104</v>
      </c>
      <c r="D1427" s="1" t="s">
        <v>992</v>
      </c>
      <c r="E1427" s="1">
        <v>742</v>
      </c>
      <c r="F1427" s="1" t="s">
        <v>1003</v>
      </c>
      <c r="G1427" s="1">
        <v>59</v>
      </c>
    </row>
    <row r="1428" spans="1:7" ht="12.75">
      <c r="A1428" s="1">
        <v>2417</v>
      </c>
      <c r="B1428" s="1">
        <v>329</v>
      </c>
      <c r="C1428" s="1">
        <v>2305112</v>
      </c>
      <c r="D1428" s="1" t="s">
        <v>1009</v>
      </c>
      <c r="E1428" s="1">
        <v>742</v>
      </c>
      <c r="F1428" s="1" t="s">
        <v>1003</v>
      </c>
      <c r="G1428" s="1">
        <v>59</v>
      </c>
    </row>
    <row r="1429" spans="1:7" ht="12.75">
      <c r="A1429" s="1">
        <v>2421</v>
      </c>
      <c r="B1429" s="1">
        <v>328</v>
      </c>
      <c r="C1429" s="1">
        <v>2305111</v>
      </c>
      <c r="D1429" s="1" t="s">
        <v>993</v>
      </c>
      <c r="E1429" s="1">
        <v>742</v>
      </c>
      <c r="F1429" s="1" t="s">
        <v>1003</v>
      </c>
      <c r="G1429" s="1">
        <v>59</v>
      </c>
    </row>
    <row r="1430" spans="1:7" ht="12.75">
      <c r="A1430" s="1">
        <v>2422</v>
      </c>
      <c r="B1430" s="1">
        <v>333</v>
      </c>
      <c r="C1430" s="1">
        <v>2305116</v>
      </c>
      <c r="D1430" s="1" t="s">
        <v>1010</v>
      </c>
      <c r="E1430" s="1">
        <v>742</v>
      </c>
      <c r="F1430" s="1" t="s">
        <v>1003</v>
      </c>
      <c r="G1430" s="1">
        <v>59</v>
      </c>
    </row>
    <row r="1431" spans="1:7" ht="12.75">
      <c r="A1431" s="1">
        <v>2423</v>
      </c>
      <c r="B1431" s="1">
        <v>334</v>
      </c>
      <c r="C1431" s="1">
        <v>2305117</v>
      </c>
      <c r="D1431" s="1" t="s">
        <v>1011</v>
      </c>
      <c r="E1431" s="1">
        <v>742</v>
      </c>
      <c r="F1431" s="1" t="s">
        <v>1003</v>
      </c>
      <c r="G1431" s="1">
        <v>59</v>
      </c>
    </row>
    <row r="1432" spans="1:7" ht="12.75">
      <c r="A1432" s="1">
        <v>2441</v>
      </c>
      <c r="B1432" s="1">
        <v>332</v>
      </c>
      <c r="C1432" s="1">
        <v>2305115</v>
      </c>
      <c r="D1432" s="1" t="s">
        <v>1001</v>
      </c>
      <c r="E1432" s="1">
        <v>742</v>
      </c>
      <c r="F1432" s="1" t="s">
        <v>1003</v>
      </c>
      <c r="G1432" s="1">
        <v>59</v>
      </c>
    </row>
    <row r="1433" spans="1:7" ht="12.75">
      <c r="A1433" s="1">
        <v>1263</v>
      </c>
      <c r="B1433" s="1">
        <v>336</v>
      </c>
      <c r="C1433" s="1">
        <v>2305199</v>
      </c>
      <c r="D1433" s="1" t="s">
        <v>994</v>
      </c>
      <c r="E1433" s="1">
        <v>742</v>
      </c>
      <c r="F1433" s="1" t="s">
        <v>1003</v>
      </c>
      <c r="G1433" s="1">
        <v>59</v>
      </c>
    </row>
    <row r="1434" spans="1:7" ht="12.75">
      <c r="A1434" s="1">
        <v>1264</v>
      </c>
      <c r="B1434" s="1">
        <v>337</v>
      </c>
      <c r="C1434" s="1">
        <v>2305201</v>
      </c>
      <c r="D1434" s="1" t="s">
        <v>930</v>
      </c>
      <c r="E1434" s="1">
        <v>742</v>
      </c>
      <c r="F1434" s="1" t="s">
        <v>1003</v>
      </c>
      <c r="G1434" s="1">
        <v>59</v>
      </c>
    </row>
    <row r="1435" spans="1:7" ht="12.75">
      <c r="A1435" s="1">
        <v>1272</v>
      </c>
      <c r="B1435" s="1">
        <v>545</v>
      </c>
      <c r="C1435" s="1">
        <v>2530208</v>
      </c>
      <c r="D1435" s="1" t="s">
        <v>999</v>
      </c>
      <c r="E1435" s="1">
        <v>742</v>
      </c>
      <c r="F1435" s="1" t="s">
        <v>1003</v>
      </c>
      <c r="G1435" s="1">
        <v>59</v>
      </c>
    </row>
    <row r="1436" spans="1:7" ht="12.75">
      <c r="A1436" s="1">
        <v>1284</v>
      </c>
      <c r="B1436" s="1">
        <v>313</v>
      </c>
      <c r="C1436" s="1">
        <v>2305005</v>
      </c>
      <c r="D1436" s="1" t="s">
        <v>899</v>
      </c>
      <c r="E1436" s="1">
        <v>742</v>
      </c>
      <c r="F1436" s="1" t="s">
        <v>1003</v>
      </c>
      <c r="G1436" s="1">
        <v>59</v>
      </c>
    </row>
    <row r="1437" spans="1:7" ht="12.75">
      <c r="A1437" s="1">
        <v>1290</v>
      </c>
      <c r="B1437" s="1">
        <v>1013</v>
      </c>
      <c r="C1437" s="1">
        <v>2523301</v>
      </c>
      <c r="D1437" s="1" t="s">
        <v>1000</v>
      </c>
      <c r="E1437" s="1">
        <v>742</v>
      </c>
      <c r="F1437" s="1" t="s">
        <v>1003</v>
      </c>
      <c r="G1437" s="1">
        <v>59</v>
      </c>
    </row>
    <row r="1438" spans="1:7" ht="12.75">
      <c r="A1438" s="1">
        <v>1291</v>
      </c>
      <c r="B1438" s="1">
        <v>1014</v>
      </c>
      <c r="C1438" s="1">
        <v>2530405</v>
      </c>
      <c r="D1438" s="1" t="s">
        <v>900</v>
      </c>
      <c r="E1438" s="1">
        <v>742</v>
      </c>
      <c r="F1438" s="1" t="s">
        <v>1003</v>
      </c>
      <c r="G1438" s="1">
        <v>59</v>
      </c>
    </row>
    <row r="1439" spans="1:7" ht="12.75">
      <c r="A1439" s="1">
        <v>438</v>
      </c>
      <c r="B1439" s="1">
        <v>890</v>
      </c>
      <c r="C1439" s="1">
        <v>4105001</v>
      </c>
      <c r="D1439" s="1" t="s">
        <v>935</v>
      </c>
      <c r="E1439" s="1">
        <v>751</v>
      </c>
      <c r="F1439" s="1" t="s">
        <v>936</v>
      </c>
      <c r="G1439" s="1">
        <v>45</v>
      </c>
    </row>
    <row r="1440" spans="1:7" ht="12.75">
      <c r="A1440" s="1">
        <v>1113</v>
      </c>
      <c r="B1440" s="1">
        <v>298</v>
      </c>
      <c r="C1440" s="1">
        <v>2206001</v>
      </c>
      <c r="D1440" s="1" t="s">
        <v>448</v>
      </c>
      <c r="E1440" s="1">
        <v>751</v>
      </c>
      <c r="F1440" s="1" t="s">
        <v>936</v>
      </c>
      <c r="G1440" s="1">
        <v>45</v>
      </c>
    </row>
    <row r="1441" spans="1:7" ht="12.75">
      <c r="A1441" s="1">
        <v>1114</v>
      </c>
      <c r="B1441" s="1">
        <v>911</v>
      </c>
      <c r="C1441" s="1">
        <v>4301002</v>
      </c>
      <c r="D1441" s="1" t="s">
        <v>605</v>
      </c>
      <c r="E1441" s="1">
        <v>751</v>
      </c>
      <c r="F1441" s="1" t="s">
        <v>936</v>
      </c>
      <c r="G1441" s="1">
        <v>45</v>
      </c>
    </row>
    <row r="1442" spans="1:7" ht="12.75">
      <c r="A1442" s="1">
        <v>1997</v>
      </c>
      <c r="B1442" s="1">
        <v>546</v>
      </c>
      <c r="C1442" s="1">
        <v>2530209</v>
      </c>
      <c r="D1442" s="1" t="s">
        <v>766</v>
      </c>
      <c r="E1442" s="1">
        <v>752</v>
      </c>
      <c r="F1442" s="1" t="s">
        <v>1015</v>
      </c>
      <c r="G1442" s="1">
        <v>62</v>
      </c>
    </row>
    <row r="1443" spans="1:7" ht="12.75">
      <c r="A1443" s="1">
        <v>1998</v>
      </c>
      <c r="B1443" s="1">
        <v>547</v>
      </c>
      <c r="C1443" s="1">
        <v>2530210</v>
      </c>
      <c r="D1443" s="1" t="s">
        <v>767</v>
      </c>
      <c r="E1443" s="1">
        <v>752</v>
      </c>
      <c r="F1443" s="1" t="s">
        <v>1015</v>
      </c>
      <c r="G1443" s="1">
        <v>62</v>
      </c>
    </row>
    <row r="1444" spans="1:7" ht="12.75">
      <c r="A1444" s="1">
        <v>1999</v>
      </c>
      <c r="B1444" s="1">
        <v>338</v>
      </c>
      <c r="C1444" s="1">
        <v>2305301</v>
      </c>
      <c r="D1444" s="1" t="s">
        <v>539</v>
      </c>
      <c r="E1444" s="1">
        <v>752</v>
      </c>
      <c r="F1444" s="1" t="s">
        <v>1015</v>
      </c>
      <c r="G1444" s="1">
        <v>62</v>
      </c>
    </row>
    <row r="1445" spans="1:7" ht="12.75">
      <c r="A1445" s="1">
        <v>2000</v>
      </c>
      <c r="B1445" s="1">
        <v>339</v>
      </c>
      <c r="C1445" s="1">
        <v>2305901</v>
      </c>
      <c r="D1445" s="1" t="s">
        <v>540</v>
      </c>
      <c r="E1445" s="1">
        <v>752</v>
      </c>
      <c r="F1445" s="1" t="s">
        <v>1015</v>
      </c>
      <c r="G1445" s="1">
        <v>62</v>
      </c>
    </row>
    <row r="1446" spans="1:7" ht="12.75">
      <c r="A1446" s="1">
        <v>439</v>
      </c>
      <c r="B1446" s="1">
        <v>891</v>
      </c>
      <c r="C1446" s="1">
        <v>4106001</v>
      </c>
      <c r="D1446" s="1" t="s">
        <v>907</v>
      </c>
      <c r="E1446" s="1">
        <v>761</v>
      </c>
      <c r="F1446" s="1" t="s">
        <v>937</v>
      </c>
      <c r="G1446" s="1">
        <v>46</v>
      </c>
    </row>
    <row r="1447" spans="1:7" ht="12.75">
      <c r="A1447" s="1">
        <v>440</v>
      </c>
      <c r="B1447" s="1">
        <v>892</v>
      </c>
      <c r="C1447" s="1">
        <v>4106002</v>
      </c>
      <c r="D1447" s="1" t="s">
        <v>938</v>
      </c>
      <c r="E1447" s="1">
        <v>761</v>
      </c>
      <c r="F1447" s="1" t="s">
        <v>937</v>
      </c>
      <c r="G1447" s="1">
        <v>46</v>
      </c>
    </row>
    <row r="1448" spans="1:7" ht="12.75">
      <c r="A1448" s="1">
        <v>1115</v>
      </c>
      <c r="B1448" s="1">
        <v>298</v>
      </c>
      <c r="C1448" s="1">
        <v>2206001</v>
      </c>
      <c r="D1448" s="1" t="s">
        <v>448</v>
      </c>
      <c r="E1448" s="1">
        <v>761</v>
      </c>
      <c r="F1448" s="1" t="s">
        <v>937</v>
      </c>
      <c r="G1448" s="1">
        <v>46</v>
      </c>
    </row>
    <row r="1449" spans="1:7" ht="12.75">
      <c r="A1449" s="1">
        <v>1116</v>
      </c>
      <c r="B1449" s="1">
        <v>911</v>
      </c>
      <c r="C1449" s="1">
        <v>4301002</v>
      </c>
      <c r="D1449" s="1" t="s">
        <v>605</v>
      </c>
      <c r="E1449" s="1">
        <v>761</v>
      </c>
      <c r="F1449" s="1" t="s">
        <v>937</v>
      </c>
      <c r="G1449" s="1">
        <v>46</v>
      </c>
    </row>
    <row r="1450" spans="1:7" ht="12.75">
      <c r="A1450" s="1">
        <v>1833</v>
      </c>
      <c r="B1450" s="1">
        <v>893</v>
      </c>
      <c r="C1450" s="1">
        <v>4107001</v>
      </c>
      <c r="D1450" s="1" t="s">
        <v>915</v>
      </c>
      <c r="E1450" s="1">
        <v>761</v>
      </c>
      <c r="F1450" s="1" t="s">
        <v>937</v>
      </c>
      <c r="G1450" s="1">
        <v>46</v>
      </c>
    </row>
    <row r="1451" spans="1:7" ht="12.75">
      <c r="A1451" s="1">
        <v>1834</v>
      </c>
      <c r="B1451" s="1">
        <v>762</v>
      </c>
      <c r="C1451" s="1">
        <v>3401001</v>
      </c>
      <c r="D1451" s="1" t="s">
        <v>346</v>
      </c>
      <c r="E1451" s="1">
        <v>761</v>
      </c>
      <c r="F1451" s="1" t="s">
        <v>937</v>
      </c>
      <c r="G1451" s="1">
        <v>46</v>
      </c>
    </row>
    <row r="1452" spans="1:7" ht="12.75">
      <c r="A1452" s="1">
        <v>1835</v>
      </c>
      <c r="B1452" s="1">
        <v>763</v>
      </c>
      <c r="C1452" s="1">
        <v>3401002</v>
      </c>
      <c r="D1452" s="1" t="s">
        <v>347</v>
      </c>
      <c r="E1452" s="1">
        <v>761</v>
      </c>
      <c r="F1452" s="1" t="s">
        <v>937</v>
      </c>
      <c r="G1452" s="1">
        <v>46</v>
      </c>
    </row>
    <row r="1453" spans="1:7" ht="12.75">
      <c r="A1453" s="1">
        <v>1836</v>
      </c>
      <c r="B1453" s="1">
        <v>103</v>
      </c>
      <c r="C1453" s="1">
        <v>1501102</v>
      </c>
      <c r="D1453" s="1" t="s">
        <v>142</v>
      </c>
      <c r="E1453" s="1">
        <v>761</v>
      </c>
      <c r="F1453" s="1" t="s">
        <v>937</v>
      </c>
      <c r="G1453" s="1">
        <v>46</v>
      </c>
    </row>
    <row r="1454" spans="1:7" ht="12.75">
      <c r="A1454" s="1">
        <v>2001</v>
      </c>
      <c r="B1454" s="1">
        <v>340</v>
      </c>
      <c r="C1454" s="1">
        <v>2305902</v>
      </c>
      <c r="D1454" s="1" t="s">
        <v>518</v>
      </c>
      <c r="E1454" s="1">
        <v>762</v>
      </c>
      <c r="F1454" s="1" t="s">
        <v>1019</v>
      </c>
      <c r="G1454" s="1">
        <v>64</v>
      </c>
    </row>
    <row r="1455" spans="1:7" ht="12.75">
      <c r="A1455" s="1">
        <v>2002</v>
      </c>
      <c r="B1455" s="1">
        <v>341</v>
      </c>
      <c r="C1455" s="1">
        <v>2305909</v>
      </c>
      <c r="D1455" s="1" t="s">
        <v>513</v>
      </c>
      <c r="E1455" s="1">
        <v>762</v>
      </c>
      <c r="F1455" s="1" t="s">
        <v>1019</v>
      </c>
      <c r="G1455" s="1">
        <v>64</v>
      </c>
    </row>
    <row r="1456" spans="1:7" ht="12.75">
      <c r="A1456" s="1">
        <v>2003</v>
      </c>
      <c r="B1456" s="1">
        <v>548</v>
      </c>
      <c r="C1456" s="1">
        <v>2530301</v>
      </c>
      <c r="D1456" s="1" t="s">
        <v>927</v>
      </c>
      <c r="E1456" s="1">
        <v>762</v>
      </c>
      <c r="F1456" s="1" t="s">
        <v>1019</v>
      </c>
      <c r="G1456" s="1">
        <v>64</v>
      </c>
    </row>
    <row r="1457" spans="1:7" ht="12.75">
      <c r="A1457" s="1">
        <v>2004</v>
      </c>
      <c r="B1457" s="1">
        <v>549</v>
      </c>
      <c r="C1457" s="1">
        <v>2530302</v>
      </c>
      <c r="D1457" s="1" t="s">
        <v>928</v>
      </c>
      <c r="E1457" s="1">
        <v>762</v>
      </c>
      <c r="F1457" s="1" t="s">
        <v>1019</v>
      </c>
      <c r="G1457" s="1">
        <v>64</v>
      </c>
    </row>
    <row r="1458" spans="1:7" ht="12.75">
      <c r="A1458" s="1">
        <v>1117</v>
      </c>
      <c r="B1458" s="1">
        <v>911</v>
      </c>
      <c r="C1458" s="1">
        <v>4301002</v>
      </c>
      <c r="D1458" s="1" t="s">
        <v>605</v>
      </c>
      <c r="E1458" s="1">
        <v>771</v>
      </c>
      <c r="F1458" s="1" t="s">
        <v>939</v>
      </c>
      <c r="G1458" s="1">
        <v>47</v>
      </c>
    </row>
    <row r="1459" spans="1:7" ht="12.75">
      <c r="A1459" s="1">
        <v>1118</v>
      </c>
      <c r="B1459" s="1">
        <v>298</v>
      </c>
      <c r="C1459" s="1">
        <v>2206001</v>
      </c>
      <c r="D1459" s="1" t="s">
        <v>448</v>
      </c>
      <c r="E1459" s="1">
        <v>771</v>
      </c>
      <c r="F1459" s="1" t="s">
        <v>939</v>
      </c>
      <c r="G1459" s="1">
        <v>47</v>
      </c>
    </row>
    <row r="1460" spans="1:7" ht="12.75">
      <c r="A1460" s="1">
        <v>1837</v>
      </c>
      <c r="B1460" s="1">
        <v>762</v>
      </c>
      <c r="C1460" s="1">
        <v>3401001</v>
      </c>
      <c r="D1460" s="1" t="s">
        <v>346</v>
      </c>
      <c r="E1460" s="1">
        <v>771</v>
      </c>
      <c r="F1460" s="1" t="s">
        <v>939</v>
      </c>
      <c r="G1460" s="1">
        <v>47</v>
      </c>
    </row>
    <row r="1461" spans="1:7" ht="12.75">
      <c r="A1461" s="1">
        <v>1838</v>
      </c>
      <c r="B1461" s="1">
        <v>763</v>
      </c>
      <c r="C1461" s="1">
        <v>3401002</v>
      </c>
      <c r="D1461" s="1" t="s">
        <v>347</v>
      </c>
      <c r="E1461" s="1">
        <v>771</v>
      </c>
      <c r="F1461" s="1" t="s">
        <v>939</v>
      </c>
      <c r="G1461" s="1">
        <v>47</v>
      </c>
    </row>
    <row r="1462" spans="1:7" ht="12.75">
      <c r="A1462" s="1">
        <v>1839</v>
      </c>
      <c r="B1462" s="1">
        <v>103</v>
      </c>
      <c r="C1462" s="1">
        <v>1501102</v>
      </c>
      <c r="D1462" s="1" t="s">
        <v>142</v>
      </c>
      <c r="E1462" s="1">
        <v>771</v>
      </c>
      <c r="F1462" s="1" t="s">
        <v>939</v>
      </c>
      <c r="G1462" s="1">
        <v>47</v>
      </c>
    </row>
    <row r="1463" spans="1:7" ht="12.75">
      <c r="A1463" s="1">
        <v>441</v>
      </c>
      <c r="B1463" s="1">
        <v>889</v>
      </c>
      <c r="C1463" s="1">
        <v>4104001</v>
      </c>
      <c r="D1463" s="1" t="s">
        <v>940</v>
      </c>
      <c r="E1463" s="1">
        <v>771</v>
      </c>
      <c r="F1463" s="1" t="s">
        <v>939</v>
      </c>
      <c r="G1463" s="1">
        <v>47</v>
      </c>
    </row>
    <row r="1464" spans="1:7" ht="12.75">
      <c r="A1464" s="1">
        <v>2034</v>
      </c>
      <c r="B1464" s="1">
        <v>432</v>
      </c>
      <c r="C1464" s="1">
        <v>2510501</v>
      </c>
      <c r="D1464" s="1" t="s">
        <v>680</v>
      </c>
      <c r="E1464" s="1">
        <v>772</v>
      </c>
      <c r="F1464" s="1" t="s">
        <v>1021</v>
      </c>
      <c r="G1464" s="1">
        <v>66</v>
      </c>
    </row>
    <row r="1465" spans="1:7" ht="12.75">
      <c r="A1465" s="1">
        <v>2032</v>
      </c>
      <c r="B1465" s="1">
        <v>339</v>
      </c>
      <c r="C1465" s="1">
        <v>2305901</v>
      </c>
      <c r="D1465" s="1" t="s">
        <v>540</v>
      </c>
      <c r="E1465" s="1">
        <v>772</v>
      </c>
      <c r="F1465" s="1" t="s">
        <v>1021</v>
      </c>
      <c r="G1465" s="1">
        <v>66</v>
      </c>
    </row>
    <row r="1466" spans="1:7" ht="12.75">
      <c r="A1466" s="1">
        <v>2033</v>
      </c>
      <c r="B1466" s="1">
        <v>889</v>
      </c>
      <c r="C1466" s="1">
        <v>4104001</v>
      </c>
      <c r="D1466" s="1" t="s">
        <v>940</v>
      </c>
      <c r="E1466" s="1">
        <v>772</v>
      </c>
      <c r="F1466" s="1" t="s">
        <v>1021</v>
      </c>
      <c r="G1466" s="1">
        <v>66</v>
      </c>
    </row>
    <row r="1467" spans="1:7" ht="12.75">
      <c r="A1467" s="1">
        <v>2035</v>
      </c>
      <c r="B1467" s="1">
        <v>531</v>
      </c>
      <c r="C1467" s="1">
        <v>2522101</v>
      </c>
      <c r="D1467" s="1" t="s">
        <v>792</v>
      </c>
      <c r="E1467" s="1">
        <v>772</v>
      </c>
      <c r="F1467" s="1" t="s">
        <v>1021</v>
      </c>
      <c r="G1467" s="1">
        <v>66</v>
      </c>
    </row>
    <row r="1468" spans="1:7" ht="12.75">
      <c r="A1468" s="1">
        <v>442</v>
      </c>
      <c r="B1468" s="1">
        <v>893</v>
      </c>
      <c r="C1468" s="1">
        <v>4107001</v>
      </c>
      <c r="D1468" s="1" t="s">
        <v>915</v>
      </c>
      <c r="E1468" s="1">
        <v>781</v>
      </c>
      <c r="F1468" s="1" t="s">
        <v>941</v>
      </c>
      <c r="G1468" s="1">
        <v>48</v>
      </c>
    </row>
    <row r="1469" spans="1:7" ht="12.75">
      <c r="A1469" s="1">
        <v>1119</v>
      </c>
      <c r="B1469" s="1">
        <v>911</v>
      </c>
      <c r="C1469" s="1">
        <v>4301002</v>
      </c>
      <c r="D1469" s="1" t="s">
        <v>605</v>
      </c>
      <c r="E1469" s="1">
        <v>781</v>
      </c>
      <c r="F1469" s="1" t="s">
        <v>941</v>
      </c>
      <c r="G1469" s="1">
        <v>48</v>
      </c>
    </row>
    <row r="1470" spans="1:7" ht="12.75">
      <c r="A1470" s="1">
        <v>1120</v>
      </c>
      <c r="B1470" s="1">
        <v>298</v>
      </c>
      <c r="C1470" s="1">
        <v>2206001</v>
      </c>
      <c r="D1470" s="1" t="s">
        <v>448</v>
      </c>
      <c r="E1470" s="1">
        <v>781</v>
      </c>
      <c r="F1470" s="1" t="s">
        <v>941</v>
      </c>
      <c r="G1470" s="1">
        <v>48</v>
      </c>
    </row>
    <row r="1471" spans="1:7" ht="12.75">
      <c r="A1471" s="1">
        <v>1840</v>
      </c>
      <c r="B1471" s="1">
        <v>762</v>
      </c>
      <c r="C1471" s="1">
        <v>3401001</v>
      </c>
      <c r="D1471" s="1" t="s">
        <v>346</v>
      </c>
      <c r="E1471" s="1">
        <v>781</v>
      </c>
      <c r="F1471" s="1" t="s">
        <v>941</v>
      </c>
      <c r="G1471" s="1">
        <v>48</v>
      </c>
    </row>
    <row r="1472" spans="1:7" ht="12.75">
      <c r="A1472" s="1">
        <v>1841</v>
      </c>
      <c r="B1472" s="1">
        <v>763</v>
      </c>
      <c r="C1472" s="1">
        <v>3401002</v>
      </c>
      <c r="D1472" s="1" t="s">
        <v>347</v>
      </c>
      <c r="E1472" s="1">
        <v>781</v>
      </c>
      <c r="F1472" s="1" t="s">
        <v>941</v>
      </c>
      <c r="G1472" s="1">
        <v>48</v>
      </c>
    </row>
    <row r="1473" spans="1:7" ht="12.75">
      <c r="A1473" s="1">
        <v>1842</v>
      </c>
      <c r="B1473" s="1">
        <v>103</v>
      </c>
      <c r="C1473" s="1">
        <v>1501102</v>
      </c>
      <c r="D1473" s="1" t="s">
        <v>142</v>
      </c>
      <c r="E1473" s="1">
        <v>781</v>
      </c>
      <c r="F1473" s="1" t="s">
        <v>941</v>
      </c>
      <c r="G1473" s="1">
        <v>48</v>
      </c>
    </row>
    <row r="1474" spans="1:7" ht="12.75">
      <c r="B1474" s="2">
        <v>892</v>
      </c>
      <c r="C1474" s="2">
        <v>4106002</v>
      </c>
      <c r="D1474" s="10" t="s">
        <v>938</v>
      </c>
      <c r="E1474" s="2">
        <v>781</v>
      </c>
      <c r="F1474" s="2" t="s">
        <v>941</v>
      </c>
      <c r="G1474" s="2">
        <v>48</v>
      </c>
    </row>
    <row r="1475" spans="1:7" ht="12.75">
      <c r="A1475" s="1">
        <v>2005</v>
      </c>
      <c r="B1475" s="1">
        <v>317</v>
      </c>
      <c r="C1475" s="1">
        <v>2305099</v>
      </c>
      <c r="D1475" s="1" t="s">
        <v>925</v>
      </c>
      <c r="E1475" s="1">
        <v>782</v>
      </c>
      <c r="F1475" s="1" t="s">
        <v>1020</v>
      </c>
      <c r="G1475" s="1">
        <v>65</v>
      </c>
    </row>
    <row r="1476" spans="1:7" ht="12.75">
      <c r="A1476" s="1">
        <v>2006</v>
      </c>
      <c r="B1476" s="1">
        <v>340</v>
      </c>
      <c r="C1476" s="1">
        <v>2305902</v>
      </c>
      <c r="D1476" s="1" t="s">
        <v>518</v>
      </c>
      <c r="E1476" s="1">
        <v>782</v>
      </c>
      <c r="F1476" s="1" t="s">
        <v>1020</v>
      </c>
      <c r="G1476" s="1">
        <v>65</v>
      </c>
    </row>
    <row r="1477" spans="1:7" ht="12.75">
      <c r="A1477" s="1">
        <v>2007</v>
      </c>
      <c r="B1477" s="1">
        <v>341</v>
      </c>
      <c r="C1477" s="1">
        <v>2305909</v>
      </c>
      <c r="D1477" s="1" t="s">
        <v>513</v>
      </c>
      <c r="E1477" s="1">
        <v>782</v>
      </c>
      <c r="F1477" s="1" t="s">
        <v>1020</v>
      </c>
      <c r="G1477" s="1">
        <v>65</v>
      </c>
    </row>
    <row r="1478" spans="1:7" ht="12.75">
      <c r="A1478" s="1">
        <v>2008</v>
      </c>
      <c r="B1478" s="1">
        <v>537</v>
      </c>
      <c r="C1478" s="1">
        <v>2530102</v>
      </c>
      <c r="D1478" s="1" t="s">
        <v>926</v>
      </c>
      <c r="E1478" s="1">
        <v>782</v>
      </c>
      <c r="F1478" s="1" t="s">
        <v>1020</v>
      </c>
      <c r="G1478" s="1">
        <v>65</v>
      </c>
    </row>
    <row r="1479" spans="1:7" ht="12.75">
      <c r="A1479" s="1">
        <v>2009</v>
      </c>
      <c r="B1479" s="1">
        <v>548</v>
      </c>
      <c r="C1479" s="1">
        <v>2530301</v>
      </c>
      <c r="D1479" s="1" t="s">
        <v>927</v>
      </c>
      <c r="E1479" s="1">
        <v>782</v>
      </c>
      <c r="F1479" s="1" t="s">
        <v>1020</v>
      </c>
      <c r="G1479" s="1">
        <v>65</v>
      </c>
    </row>
    <row r="1480" spans="1:7" ht="12.75">
      <c r="A1480" s="1">
        <v>2010</v>
      </c>
      <c r="B1480" s="1">
        <v>549</v>
      </c>
      <c r="C1480" s="1">
        <v>2530302</v>
      </c>
      <c r="D1480" s="1" t="s">
        <v>928</v>
      </c>
      <c r="E1480" s="1">
        <v>782</v>
      </c>
      <c r="F1480" s="1" t="s">
        <v>1020</v>
      </c>
      <c r="G1480" s="1">
        <v>65</v>
      </c>
    </row>
    <row r="1481" spans="1:7" ht="12.75">
      <c r="A1481" s="1">
        <v>986</v>
      </c>
      <c r="B1481" s="1">
        <v>353</v>
      </c>
      <c r="C1481" s="1">
        <v>2402001</v>
      </c>
      <c r="D1481" s="1" t="s">
        <v>943</v>
      </c>
      <c r="E1481" s="1">
        <v>801</v>
      </c>
      <c r="F1481" s="1" t="s">
        <v>327</v>
      </c>
      <c r="G1481" s="1">
        <v>50</v>
      </c>
    </row>
    <row r="1482" spans="1:7" ht="12.75">
      <c r="A1482" s="1">
        <v>987</v>
      </c>
      <c r="B1482" s="1">
        <v>354</v>
      </c>
      <c r="C1482" s="1">
        <v>2403001</v>
      </c>
      <c r="D1482" s="1" t="s">
        <v>944</v>
      </c>
      <c r="E1482" s="1">
        <v>801</v>
      </c>
      <c r="F1482" s="1" t="s">
        <v>327</v>
      </c>
      <c r="G1482" s="1">
        <v>50</v>
      </c>
    </row>
    <row r="1483" spans="1:7" ht="12.75">
      <c r="A1483" s="1">
        <v>989</v>
      </c>
      <c r="B1483" s="1">
        <v>356</v>
      </c>
      <c r="C1483" s="1">
        <v>2405001</v>
      </c>
      <c r="D1483" s="1" t="s">
        <v>945</v>
      </c>
      <c r="E1483" s="1">
        <v>801</v>
      </c>
      <c r="F1483" s="1" t="s">
        <v>327</v>
      </c>
      <c r="G1483" s="1">
        <v>50</v>
      </c>
    </row>
    <row r="1484" spans="1:7" ht="12.75">
      <c r="A1484" s="1">
        <v>990</v>
      </c>
      <c r="B1484" s="1">
        <v>357</v>
      </c>
      <c r="C1484" s="1">
        <v>2405002</v>
      </c>
      <c r="D1484" s="1" t="s">
        <v>946</v>
      </c>
      <c r="E1484" s="1">
        <v>801</v>
      </c>
      <c r="F1484" s="1" t="s">
        <v>327</v>
      </c>
      <c r="G1484" s="1">
        <v>50</v>
      </c>
    </row>
    <row r="1485" spans="1:7" ht="12.75">
      <c r="A1485" s="1">
        <v>991</v>
      </c>
      <c r="B1485" s="1">
        <v>358</v>
      </c>
      <c r="C1485" s="1">
        <v>2405003</v>
      </c>
      <c r="D1485" s="1" t="s">
        <v>947</v>
      </c>
      <c r="E1485" s="1">
        <v>801</v>
      </c>
      <c r="F1485" s="1" t="s">
        <v>327</v>
      </c>
      <c r="G1485" s="1">
        <v>50</v>
      </c>
    </row>
    <row r="1486" spans="1:7" ht="12.75">
      <c r="A1486" s="1">
        <v>992</v>
      </c>
      <c r="B1486" s="1">
        <v>359</v>
      </c>
      <c r="C1486" s="1">
        <v>2405004</v>
      </c>
      <c r="D1486" s="1" t="s">
        <v>948</v>
      </c>
      <c r="E1486" s="1">
        <v>801</v>
      </c>
      <c r="F1486" s="1" t="s">
        <v>327</v>
      </c>
      <c r="G1486" s="1">
        <v>50</v>
      </c>
    </row>
    <row r="1487" spans="1:7" ht="12.75">
      <c r="A1487" s="1">
        <v>993</v>
      </c>
      <c r="B1487" s="1">
        <v>360</v>
      </c>
      <c r="C1487" s="1">
        <v>2406001</v>
      </c>
      <c r="D1487" s="1" t="s">
        <v>949</v>
      </c>
      <c r="E1487" s="1">
        <v>801</v>
      </c>
      <c r="F1487" s="1" t="s">
        <v>327</v>
      </c>
      <c r="G1487" s="1">
        <v>50</v>
      </c>
    </row>
    <row r="1488" spans="1:7" ht="12.75">
      <c r="A1488" s="1">
        <v>997</v>
      </c>
      <c r="B1488" s="1">
        <v>780</v>
      </c>
      <c r="C1488" s="1">
        <v>3501201</v>
      </c>
      <c r="D1488" s="1" t="s">
        <v>454</v>
      </c>
      <c r="E1488" s="1">
        <v>801</v>
      </c>
      <c r="F1488" s="1" t="s">
        <v>327</v>
      </c>
      <c r="G1488" s="1">
        <v>50</v>
      </c>
    </row>
    <row r="1489" spans="1:7" ht="12.75">
      <c r="A1489" s="1">
        <v>1310</v>
      </c>
      <c r="B1489" s="1">
        <v>748</v>
      </c>
      <c r="C1489" s="1">
        <v>3302002</v>
      </c>
      <c r="D1489" s="1" t="s">
        <v>326</v>
      </c>
      <c r="E1489" s="1">
        <v>801</v>
      </c>
      <c r="F1489" s="1" t="s">
        <v>327</v>
      </c>
      <c r="G1489" s="1">
        <v>50</v>
      </c>
    </row>
    <row r="1490" spans="1:7" ht="12.75">
      <c r="A1490" s="1">
        <v>1311</v>
      </c>
      <c r="B1490" s="1">
        <v>749</v>
      </c>
      <c r="C1490" s="1">
        <v>3302003</v>
      </c>
      <c r="D1490" s="1" t="s">
        <v>328</v>
      </c>
      <c r="E1490" s="1">
        <v>801</v>
      </c>
      <c r="F1490" s="1" t="s">
        <v>327</v>
      </c>
      <c r="G1490" s="1">
        <v>50</v>
      </c>
    </row>
    <row r="1491" spans="1:7" ht="12.75">
      <c r="A1491" s="1">
        <v>1312</v>
      </c>
      <c r="B1491" s="1">
        <v>750</v>
      </c>
      <c r="C1491" s="1">
        <v>3302004</v>
      </c>
      <c r="D1491" s="1" t="s">
        <v>329</v>
      </c>
      <c r="E1491" s="1">
        <v>801</v>
      </c>
      <c r="F1491" s="1" t="s">
        <v>327</v>
      </c>
      <c r="G1491" s="1">
        <v>50</v>
      </c>
    </row>
    <row r="1492" spans="1:7" ht="12.75">
      <c r="A1492" s="1">
        <v>1313</v>
      </c>
      <c r="B1492" s="1">
        <v>751</v>
      </c>
      <c r="C1492" s="1">
        <v>3302005</v>
      </c>
      <c r="D1492" s="1" t="s">
        <v>330</v>
      </c>
      <c r="E1492" s="1">
        <v>801</v>
      </c>
      <c r="F1492" s="1" t="s">
        <v>327</v>
      </c>
      <c r="G1492" s="1">
        <v>50</v>
      </c>
    </row>
    <row r="1493" spans="1:7" ht="12.75">
      <c r="A1493" s="1">
        <v>1315</v>
      </c>
      <c r="B1493" s="1">
        <v>753</v>
      </c>
      <c r="C1493" s="1">
        <v>3305001</v>
      </c>
      <c r="D1493" s="1" t="s">
        <v>331</v>
      </c>
      <c r="E1493" s="1">
        <v>801</v>
      </c>
      <c r="F1493" s="1" t="s">
        <v>327</v>
      </c>
      <c r="G1493" s="1">
        <v>50</v>
      </c>
    </row>
    <row r="1494" spans="1:7" ht="12.75">
      <c r="A1494" s="1">
        <v>1317</v>
      </c>
      <c r="B1494" s="1">
        <v>755</v>
      </c>
      <c r="C1494" s="1">
        <v>3305003</v>
      </c>
      <c r="D1494" s="1" t="s">
        <v>332</v>
      </c>
      <c r="E1494" s="1">
        <v>801</v>
      </c>
      <c r="F1494" s="1" t="s">
        <v>327</v>
      </c>
      <c r="G1494" s="1">
        <v>50</v>
      </c>
    </row>
    <row r="1495" spans="1:7" ht="12.75">
      <c r="A1495" s="1">
        <v>1319</v>
      </c>
      <c r="B1495" s="1">
        <v>757</v>
      </c>
      <c r="C1495" s="1">
        <v>3305005</v>
      </c>
      <c r="D1495" s="1" t="s">
        <v>333</v>
      </c>
      <c r="E1495" s="1">
        <v>801</v>
      </c>
      <c r="F1495" s="1" t="s">
        <v>327</v>
      </c>
      <c r="G1495" s="1">
        <v>50</v>
      </c>
    </row>
    <row r="1496" spans="1:7" ht="12.75">
      <c r="A1496" s="1">
        <v>2317</v>
      </c>
      <c r="B1496" s="1">
        <v>362</v>
      </c>
      <c r="C1496" s="1">
        <v>2407001</v>
      </c>
      <c r="D1496" s="1" t="s">
        <v>514</v>
      </c>
      <c r="E1496" s="1">
        <v>801</v>
      </c>
      <c r="F1496" s="1" t="s">
        <v>327</v>
      </c>
      <c r="G1496" s="1">
        <v>50</v>
      </c>
    </row>
    <row r="1497" spans="1:7" ht="12.75">
      <c r="A1497" s="1">
        <v>2318</v>
      </c>
      <c r="B1497" s="1">
        <v>363</v>
      </c>
      <c r="C1497" s="1">
        <v>2408001</v>
      </c>
      <c r="D1497" s="1" t="s">
        <v>515</v>
      </c>
      <c r="E1497" s="1">
        <v>801</v>
      </c>
      <c r="F1497" s="1" t="s">
        <v>327</v>
      </c>
      <c r="G1497" s="1">
        <v>50</v>
      </c>
    </row>
    <row r="1498" spans="1:7" ht="12.75">
      <c r="A1498" s="1">
        <v>2320</v>
      </c>
      <c r="B1498" s="1">
        <v>780</v>
      </c>
      <c r="C1498" s="1">
        <v>3501201</v>
      </c>
      <c r="D1498" s="1" t="s">
        <v>454</v>
      </c>
      <c r="E1498" s="1">
        <v>801</v>
      </c>
      <c r="F1498" s="1" t="s">
        <v>327</v>
      </c>
      <c r="G1498" s="1">
        <v>50</v>
      </c>
    </row>
    <row r="1499" spans="1:7" ht="12.75">
      <c r="A1499" s="1">
        <v>2462</v>
      </c>
      <c r="B1499" s="1">
        <v>761</v>
      </c>
      <c r="C1499" s="1">
        <v>3318001</v>
      </c>
      <c r="D1499" s="1" t="s">
        <v>334</v>
      </c>
      <c r="E1499" s="1">
        <v>801</v>
      </c>
      <c r="F1499" s="1" t="s">
        <v>327</v>
      </c>
      <c r="G1499" s="1">
        <v>50</v>
      </c>
    </row>
    <row r="1500" spans="1:7" ht="12.75">
      <c r="A1500" s="1">
        <v>985</v>
      </c>
      <c r="B1500" s="1">
        <v>352</v>
      </c>
      <c r="C1500" s="1">
        <v>2401001</v>
      </c>
      <c r="D1500" s="1" t="s">
        <v>950</v>
      </c>
      <c r="E1500" s="1">
        <v>801</v>
      </c>
      <c r="F1500" s="1" t="s">
        <v>327</v>
      </c>
      <c r="G1500" s="1">
        <v>50</v>
      </c>
    </row>
    <row r="1501" spans="1:7" ht="12.75">
      <c r="A1501" s="1">
        <v>988</v>
      </c>
      <c r="B1501" s="1">
        <v>355</v>
      </c>
      <c r="C1501" s="1">
        <v>2404001</v>
      </c>
      <c r="D1501" s="1" t="s">
        <v>951</v>
      </c>
      <c r="E1501" s="1">
        <v>801</v>
      </c>
      <c r="F1501" s="1" t="s">
        <v>327</v>
      </c>
      <c r="G1501" s="1">
        <v>50</v>
      </c>
    </row>
    <row r="1502" spans="1:7" ht="12.75">
      <c r="A1502" s="1">
        <v>1309</v>
      </c>
      <c r="B1502" s="1">
        <v>747</v>
      </c>
      <c r="C1502" s="1">
        <v>3302001</v>
      </c>
      <c r="D1502" s="1" t="s">
        <v>952</v>
      </c>
      <c r="E1502" s="1">
        <v>801</v>
      </c>
      <c r="F1502" s="1" t="s">
        <v>327</v>
      </c>
      <c r="G1502" s="1">
        <v>50</v>
      </c>
    </row>
    <row r="1503" spans="1:7" ht="12.75">
      <c r="A1503" s="1">
        <v>1314</v>
      </c>
      <c r="B1503" s="1">
        <v>752</v>
      </c>
      <c r="C1503" s="1">
        <v>3304001</v>
      </c>
      <c r="D1503" s="1" t="s">
        <v>336</v>
      </c>
      <c r="E1503" s="1">
        <v>801</v>
      </c>
      <c r="F1503" s="1" t="s">
        <v>327</v>
      </c>
      <c r="G1503" s="1">
        <v>50</v>
      </c>
    </row>
    <row r="1504" spans="1:7" ht="12.75">
      <c r="A1504" s="1">
        <v>1316</v>
      </c>
      <c r="B1504" s="1">
        <v>754</v>
      </c>
      <c r="C1504" s="1">
        <v>3305002</v>
      </c>
      <c r="D1504" s="1" t="s">
        <v>337</v>
      </c>
      <c r="E1504" s="1">
        <v>801</v>
      </c>
      <c r="F1504" s="1" t="s">
        <v>327</v>
      </c>
      <c r="G1504" s="1">
        <v>50</v>
      </c>
    </row>
    <row r="1505" spans="1:7" ht="12.75">
      <c r="A1505" s="1">
        <v>1318</v>
      </c>
      <c r="B1505" s="1">
        <v>756</v>
      </c>
      <c r="C1505" s="1">
        <v>3305004</v>
      </c>
      <c r="D1505" s="1" t="s">
        <v>338</v>
      </c>
      <c r="E1505" s="1">
        <v>801</v>
      </c>
      <c r="F1505" s="1" t="s">
        <v>327</v>
      </c>
      <c r="G1505" s="1">
        <v>50</v>
      </c>
    </row>
    <row r="1506" spans="1:7" ht="12.75">
      <c r="A1506" s="1">
        <v>1320</v>
      </c>
      <c r="B1506" s="1">
        <v>758</v>
      </c>
      <c r="C1506" s="1">
        <v>3311001</v>
      </c>
      <c r="D1506" s="1" t="s">
        <v>339</v>
      </c>
      <c r="E1506" s="1">
        <v>801</v>
      </c>
      <c r="F1506" s="1" t="s">
        <v>327</v>
      </c>
      <c r="G1506" s="1">
        <v>50</v>
      </c>
    </row>
    <row r="1507" spans="1:7" ht="12.75">
      <c r="A1507" s="1">
        <v>1321</v>
      </c>
      <c r="B1507" s="1">
        <v>759</v>
      </c>
      <c r="C1507" s="1">
        <v>3312001</v>
      </c>
      <c r="D1507" s="1" t="s">
        <v>340</v>
      </c>
      <c r="E1507" s="1">
        <v>801</v>
      </c>
      <c r="F1507" s="1" t="s">
        <v>327</v>
      </c>
      <c r="G1507" s="1">
        <v>50</v>
      </c>
    </row>
    <row r="1508" spans="1:7" ht="12.75">
      <c r="A1508" s="1">
        <v>1322</v>
      </c>
      <c r="B1508" s="1">
        <v>760</v>
      </c>
      <c r="C1508" s="1">
        <v>3317001</v>
      </c>
      <c r="D1508" s="1" t="s">
        <v>341</v>
      </c>
      <c r="E1508" s="1">
        <v>801</v>
      </c>
      <c r="F1508" s="1" t="s">
        <v>327</v>
      </c>
      <c r="G1508" s="1">
        <v>50</v>
      </c>
    </row>
    <row r="1509" spans="1:7" ht="12.75">
      <c r="A1509" s="1">
        <v>2306</v>
      </c>
      <c r="B1509" s="1">
        <v>1007</v>
      </c>
      <c r="C1509" s="1">
        <v>2522801</v>
      </c>
      <c r="D1509" s="1" t="s">
        <v>953</v>
      </c>
      <c r="E1509" s="1">
        <v>801</v>
      </c>
      <c r="F1509" s="1" t="s">
        <v>327</v>
      </c>
      <c r="G1509" s="1">
        <v>50</v>
      </c>
    </row>
    <row r="1510" spans="1:7" ht="12.75">
      <c r="A1510" s="1">
        <v>2316</v>
      </c>
      <c r="B1510" s="1">
        <v>361</v>
      </c>
      <c r="C1510" s="1">
        <v>2406002</v>
      </c>
      <c r="D1510" s="1" t="s">
        <v>954</v>
      </c>
      <c r="E1510" s="1">
        <v>801</v>
      </c>
      <c r="F1510" s="1" t="s">
        <v>327</v>
      </c>
      <c r="G1510" s="1">
        <v>50</v>
      </c>
    </row>
    <row r="1511" spans="1:7" ht="12.75">
      <c r="A1511" s="1">
        <v>1002</v>
      </c>
      <c r="B1511" s="1">
        <v>971</v>
      </c>
      <c r="C1511" s="1">
        <v>4604001</v>
      </c>
      <c r="D1511" s="1" t="s">
        <v>357</v>
      </c>
      <c r="E1511" s="1">
        <v>811</v>
      </c>
      <c r="F1511" s="1" t="s">
        <v>356</v>
      </c>
      <c r="G1511" s="1">
        <v>51</v>
      </c>
    </row>
    <row r="1512" spans="1:7" ht="12.75">
      <c r="A1512" s="1">
        <v>1003</v>
      </c>
      <c r="B1512" s="1">
        <v>972</v>
      </c>
      <c r="C1512" s="1">
        <v>4604002</v>
      </c>
      <c r="D1512" s="1" t="s">
        <v>361</v>
      </c>
      <c r="E1512" s="1">
        <v>811</v>
      </c>
      <c r="F1512" s="1" t="s">
        <v>356</v>
      </c>
      <c r="G1512" s="1">
        <v>51</v>
      </c>
    </row>
    <row r="1513" spans="1:7" ht="12.75">
      <c r="A1513" s="1">
        <v>1009</v>
      </c>
      <c r="B1513" s="1">
        <v>979</v>
      </c>
      <c r="C1513" s="1">
        <v>4606002</v>
      </c>
      <c r="D1513" s="1" t="s">
        <v>360</v>
      </c>
      <c r="E1513" s="1">
        <v>811</v>
      </c>
      <c r="F1513" s="1" t="s">
        <v>356</v>
      </c>
      <c r="G1513" s="1">
        <v>51</v>
      </c>
    </row>
    <row r="1514" spans="1:7" ht="12.75">
      <c r="A1514" s="1">
        <v>1854</v>
      </c>
      <c r="B1514" s="1">
        <v>1116</v>
      </c>
      <c r="C1514" s="1">
        <v>4601008</v>
      </c>
      <c r="D1514" s="1" t="s">
        <v>365</v>
      </c>
      <c r="E1514" s="1">
        <v>811</v>
      </c>
      <c r="F1514" s="1" t="s">
        <v>356</v>
      </c>
      <c r="G1514" s="1">
        <v>51</v>
      </c>
    </row>
    <row r="1515" spans="1:7" ht="12.75">
      <c r="A1515" s="1">
        <v>2322</v>
      </c>
      <c r="B1515" s="1">
        <v>968</v>
      </c>
      <c r="C1515" s="1">
        <v>4601002</v>
      </c>
      <c r="D1515" s="1" t="s">
        <v>355</v>
      </c>
      <c r="E1515" s="1">
        <v>811</v>
      </c>
      <c r="F1515" s="1" t="s">
        <v>356</v>
      </c>
      <c r="G1515" s="1">
        <v>51</v>
      </c>
    </row>
    <row r="1516" spans="1:7" ht="12.75">
      <c r="A1516" s="1">
        <v>2327</v>
      </c>
      <c r="B1516" s="1">
        <v>973</v>
      </c>
      <c r="C1516" s="1">
        <v>4605001</v>
      </c>
      <c r="D1516" s="1" t="s">
        <v>358</v>
      </c>
      <c r="E1516" s="1">
        <v>811</v>
      </c>
      <c r="F1516" s="1" t="s">
        <v>356</v>
      </c>
      <c r="G1516" s="1">
        <v>51</v>
      </c>
    </row>
    <row r="1517" spans="1:7" ht="12.75">
      <c r="A1517" s="1">
        <v>2328</v>
      </c>
      <c r="B1517" s="1">
        <v>974</v>
      </c>
      <c r="C1517" s="1">
        <v>4605002</v>
      </c>
      <c r="D1517" s="1" t="s">
        <v>359</v>
      </c>
      <c r="E1517" s="1">
        <v>811</v>
      </c>
      <c r="F1517" s="1" t="s">
        <v>356</v>
      </c>
      <c r="G1517" s="1">
        <v>51</v>
      </c>
    </row>
    <row r="1518" spans="1:7" ht="12.75">
      <c r="A1518" s="1">
        <v>2329</v>
      </c>
      <c r="B1518" s="1">
        <v>975</v>
      </c>
      <c r="C1518" s="1">
        <v>4605003</v>
      </c>
      <c r="D1518" s="1" t="s">
        <v>362</v>
      </c>
      <c r="E1518" s="1">
        <v>811</v>
      </c>
      <c r="F1518" s="1" t="s">
        <v>356</v>
      </c>
      <c r="G1518" s="1">
        <v>51</v>
      </c>
    </row>
    <row r="1519" spans="1:7" ht="12.75">
      <c r="A1519" s="1">
        <v>2334</v>
      </c>
      <c r="B1519" s="1">
        <v>981</v>
      </c>
      <c r="C1519" s="1">
        <v>4606099</v>
      </c>
      <c r="D1519" s="1" t="s">
        <v>364</v>
      </c>
      <c r="E1519" s="1">
        <v>811</v>
      </c>
      <c r="F1519" s="1" t="s">
        <v>356</v>
      </c>
      <c r="G1519" s="1">
        <v>51</v>
      </c>
    </row>
    <row r="1520" spans="1:7" ht="12.75">
      <c r="A1520" s="1">
        <v>2536</v>
      </c>
      <c r="B1520" s="1">
        <v>946</v>
      </c>
      <c r="C1520" s="1">
        <v>4315002</v>
      </c>
      <c r="D1520" s="1" t="s">
        <v>368</v>
      </c>
      <c r="E1520" s="1">
        <v>811</v>
      </c>
      <c r="F1520" s="1" t="s">
        <v>356</v>
      </c>
      <c r="G1520" s="1">
        <v>51</v>
      </c>
    </row>
    <row r="1521" spans="1:7" ht="12.75">
      <c r="A1521" s="1">
        <v>998</v>
      </c>
      <c r="B1521" s="1">
        <v>967</v>
      </c>
      <c r="C1521" s="1">
        <v>4601001</v>
      </c>
      <c r="D1521" s="1" t="s">
        <v>375</v>
      </c>
      <c r="E1521" s="1">
        <v>811</v>
      </c>
      <c r="F1521" s="1" t="s">
        <v>356</v>
      </c>
      <c r="G1521" s="1">
        <v>51</v>
      </c>
    </row>
    <row r="1522" spans="1:7" ht="12.75">
      <c r="A1522" s="1">
        <v>1007</v>
      </c>
      <c r="B1522" s="1">
        <v>976</v>
      </c>
      <c r="C1522" s="1">
        <v>4605004</v>
      </c>
      <c r="D1522" s="1" t="s">
        <v>369</v>
      </c>
      <c r="E1522" s="1">
        <v>811</v>
      </c>
      <c r="F1522" s="1" t="s">
        <v>356</v>
      </c>
      <c r="G1522" s="1">
        <v>51</v>
      </c>
    </row>
    <row r="1523" spans="1:7" ht="12.75">
      <c r="A1523" s="1">
        <v>1010</v>
      </c>
      <c r="B1523" s="1">
        <v>980</v>
      </c>
      <c r="C1523" s="1">
        <v>4606003</v>
      </c>
      <c r="D1523" s="1" t="s">
        <v>373</v>
      </c>
      <c r="E1523" s="1">
        <v>811</v>
      </c>
      <c r="F1523" s="1" t="s">
        <v>356</v>
      </c>
      <c r="G1523" s="1">
        <v>51</v>
      </c>
    </row>
    <row r="1524" spans="1:7" ht="12.75">
      <c r="A1524" s="1">
        <v>1853</v>
      </c>
      <c r="B1524" s="1">
        <v>1115</v>
      </c>
      <c r="C1524" s="1">
        <v>4601007</v>
      </c>
      <c r="D1524" s="1" t="s">
        <v>376</v>
      </c>
      <c r="E1524" s="1">
        <v>811</v>
      </c>
      <c r="F1524" s="1" t="s">
        <v>356</v>
      </c>
      <c r="G1524" s="1">
        <v>51</v>
      </c>
    </row>
    <row r="1525" spans="1:7" ht="12.75">
      <c r="A1525" s="1">
        <v>1855</v>
      </c>
      <c r="B1525" s="1">
        <v>1231</v>
      </c>
      <c r="C1525" s="1">
        <v>4605099</v>
      </c>
      <c r="D1525" s="1" t="s">
        <v>374</v>
      </c>
      <c r="E1525" s="1">
        <v>811</v>
      </c>
      <c r="F1525" s="1" t="s">
        <v>356</v>
      </c>
      <c r="G1525" s="1">
        <v>51</v>
      </c>
    </row>
    <row r="1526" spans="1:7" ht="12.75">
      <c r="A1526" s="1">
        <v>2323</v>
      </c>
      <c r="B1526" s="1">
        <v>969</v>
      </c>
      <c r="C1526" s="1">
        <v>4601004</v>
      </c>
      <c r="D1526" s="1" t="s">
        <v>371</v>
      </c>
      <c r="E1526" s="1">
        <v>811</v>
      </c>
      <c r="F1526" s="1" t="s">
        <v>356</v>
      </c>
      <c r="G1526" s="1">
        <v>51</v>
      </c>
    </row>
    <row r="1527" spans="1:7" ht="12.75">
      <c r="A1527" s="1">
        <v>2324</v>
      </c>
      <c r="B1527" s="1">
        <v>970</v>
      </c>
      <c r="C1527" s="1">
        <v>4601099</v>
      </c>
      <c r="D1527" s="1" t="s">
        <v>372</v>
      </c>
      <c r="E1527" s="1">
        <v>811</v>
      </c>
      <c r="F1527" s="1" t="s">
        <v>356</v>
      </c>
      <c r="G1527" s="1">
        <v>51</v>
      </c>
    </row>
    <row r="1528" spans="1:7" ht="12.75">
      <c r="A1528" s="1">
        <v>2331</v>
      </c>
      <c r="B1528" s="1">
        <v>978</v>
      </c>
      <c r="C1528" s="1">
        <v>4606001</v>
      </c>
      <c r="D1528" s="1" t="s">
        <v>370</v>
      </c>
      <c r="E1528" s="1">
        <v>811</v>
      </c>
      <c r="F1528" s="1" t="s">
        <v>356</v>
      </c>
      <c r="G1528" s="1">
        <v>51</v>
      </c>
    </row>
    <row r="1529" spans="1:7" ht="12.75">
      <c r="A1529" s="1">
        <v>2335</v>
      </c>
      <c r="B1529" s="1">
        <v>1048</v>
      </c>
      <c r="C1529" s="1">
        <v>4605006</v>
      </c>
      <c r="D1529" s="1" t="s">
        <v>377</v>
      </c>
      <c r="E1529" s="1">
        <v>811</v>
      </c>
      <c r="F1529" s="1" t="s">
        <v>356</v>
      </c>
      <c r="G1529" s="1">
        <v>51</v>
      </c>
    </row>
    <row r="1530" spans="1:7" ht="12.75">
      <c r="A1530" s="1">
        <v>2336</v>
      </c>
      <c r="B1530" s="1">
        <v>976</v>
      </c>
      <c r="C1530" s="1">
        <v>4605004</v>
      </c>
      <c r="D1530" s="1" t="s">
        <v>369</v>
      </c>
      <c r="E1530" s="1">
        <v>811</v>
      </c>
      <c r="F1530" s="1" t="s">
        <v>356</v>
      </c>
      <c r="G1530" s="1">
        <v>51</v>
      </c>
    </row>
    <row r="1531" spans="1:7" ht="12.75">
      <c r="B1531" s="7">
        <v>1368</v>
      </c>
      <c r="C1531" s="20">
        <v>4605007</v>
      </c>
      <c r="D1531" s="32" t="s">
        <v>1028</v>
      </c>
      <c r="E1531" s="1">
        <v>811</v>
      </c>
      <c r="F1531" s="1" t="s">
        <v>356</v>
      </c>
      <c r="G1531" s="1">
        <v>51</v>
      </c>
    </row>
    <row r="1532" spans="1:7" ht="15">
      <c r="B1532" s="6">
        <v>1371</v>
      </c>
      <c r="C1532" s="20">
        <v>4605008</v>
      </c>
      <c r="D1532" s="32" t="s">
        <v>608</v>
      </c>
      <c r="E1532" s="1">
        <v>811</v>
      </c>
      <c r="F1532" s="1" t="s">
        <v>356</v>
      </c>
      <c r="G1532" s="1">
        <v>51</v>
      </c>
    </row>
    <row r="1533" spans="1:7" ht="12.75">
      <c r="B1533" s="7">
        <v>1370</v>
      </c>
      <c r="C1533" s="20">
        <v>4605009</v>
      </c>
      <c r="D1533" s="32" t="s">
        <v>1030</v>
      </c>
      <c r="E1533" s="1">
        <v>811</v>
      </c>
      <c r="F1533" s="1" t="s">
        <v>356</v>
      </c>
      <c r="G1533" s="1">
        <v>51</v>
      </c>
    </row>
    <row r="1534" spans="1:7" ht="12.75">
      <c r="A1534" s="1">
        <v>1325</v>
      </c>
      <c r="B1534" s="1">
        <v>763</v>
      </c>
      <c r="C1534" s="1">
        <v>3401002</v>
      </c>
      <c r="D1534" s="1" t="s">
        <v>347</v>
      </c>
      <c r="E1534" s="1">
        <v>821</v>
      </c>
      <c r="F1534" s="1" t="s">
        <v>343</v>
      </c>
      <c r="G1534" s="1">
        <v>52</v>
      </c>
    </row>
    <row r="1535" spans="1:7" ht="12.75">
      <c r="A1535" s="1">
        <v>1326</v>
      </c>
      <c r="B1535" s="1">
        <v>764</v>
      </c>
      <c r="C1535" s="1">
        <v>3401003</v>
      </c>
      <c r="D1535" s="1" t="s">
        <v>348</v>
      </c>
      <c r="E1535" s="1">
        <v>821</v>
      </c>
      <c r="F1535" s="1" t="s">
        <v>343</v>
      </c>
      <c r="G1535" s="1">
        <v>52</v>
      </c>
    </row>
    <row r="1536" spans="1:7" ht="12.75">
      <c r="A1536" s="1">
        <v>1856</v>
      </c>
      <c r="B1536" s="1">
        <v>1114</v>
      </c>
      <c r="C1536" s="1">
        <v>3402003</v>
      </c>
      <c r="D1536" s="1" t="s">
        <v>350</v>
      </c>
      <c r="E1536" s="1">
        <v>821</v>
      </c>
      <c r="F1536" s="1" t="s">
        <v>343</v>
      </c>
      <c r="G1536" s="1">
        <v>52</v>
      </c>
    </row>
    <row r="1537" spans="1:7" ht="12.75">
      <c r="A1537" s="1">
        <v>2337</v>
      </c>
      <c r="B1537" s="1">
        <v>907</v>
      </c>
      <c r="C1537" s="1">
        <v>4201001</v>
      </c>
      <c r="D1537" s="1" t="s">
        <v>342</v>
      </c>
      <c r="E1537" s="1">
        <v>821</v>
      </c>
      <c r="F1537" s="1" t="s">
        <v>343</v>
      </c>
      <c r="G1537" s="1">
        <v>52</v>
      </c>
    </row>
    <row r="1538" spans="1:7" ht="12.75">
      <c r="A1538" s="1">
        <v>2463</v>
      </c>
      <c r="B1538" s="1">
        <v>762</v>
      </c>
      <c r="C1538" s="1">
        <v>3401001</v>
      </c>
      <c r="D1538" s="1" t="s">
        <v>346</v>
      </c>
      <c r="E1538" s="1">
        <v>821</v>
      </c>
      <c r="F1538" s="1" t="s">
        <v>343</v>
      </c>
      <c r="G1538" s="1">
        <v>52</v>
      </c>
    </row>
    <row r="1539" spans="1:7" ht="12.75">
      <c r="A1539" s="1">
        <v>2467</v>
      </c>
      <c r="B1539" s="1">
        <v>766</v>
      </c>
      <c r="C1539" s="1">
        <v>3402002</v>
      </c>
      <c r="D1539" s="1" t="s">
        <v>344</v>
      </c>
      <c r="E1539" s="1">
        <v>821</v>
      </c>
      <c r="F1539" s="1" t="s">
        <v>343</v>
      </c>
      <c r="G1539" s="1">
        <v>52</v>
      </c>
    </row>
    <row r="1540" spans="1:7" ht="12.75">
      <c r="A1540" s="1">
        <v>2468</v>
      </c>
      <c r="B1540" s="1">
        <v>767</v>
      </c>
      <c r="C1540" s="1">
        <v>3402006</v>
      </c>
      <c r="D1540" s="1" t="s">
        <v>345</v>
      </c>
      <c r="E1540" s="1">
        <v>821</v>
      </c>
      <c r="F1540" s="1" t="s">
        <v>343</v>
      </c>
      <c r="G1540" s="1">
        <v>52</v>
      </c>
    </row>
    <row r="1541" spans="1:7" ht="12.75">
      <c r="A1541" s="1">
        <v>2470</v>
      </c>
      <c r="B1541" s="1">
        <v>769</v>
      </c>
      <c r="C1541" s="1">
        <v>3408099</v>
      </c>
      <c r="D1541" s="1" t="s">
        <v>349</v>
      </c>
      <c r="E1541" s="1">
        <v>821</v>
      </c>
      <c r="F1541" s="1" t="s">
        <v>343</v>
      </c>
      <c r="G1541" s="1">
        <v>52</v>
      </c>
    </row>
    <row r="1542" spans="1:7" ht="12.75">
      <c r="A1542" s="1">
        <v>1330</v>
      </c>
      <c r="B1542" s="1">
        <v>768</v>
      </c>
      <c r="C1542" s="1">
        <v>3408001</v>
      </c>
      <c r="D1542" s="1" t="s">
        <v>353</v>
      </c>
      <c r="E1542" s="1">
        <v>821</v>
      </c>
      <c r="F1542" s="1" t="s">
        <v>343</v>
      </c>
      <c r="G1542" s="1">
        <v>52</v>
      </c>
    </row>
    <row r="1543" spans="1:7" ht="12.75">
      <c r="A1543" s="1">
        <v>1371</v>
      </c>
      <c r="B1543" s="1">
        <v>1103</v>
      </c>
      <c r="C1543" s="1">
        <v>3503019</v>
      </c>
      <c r="D1543" s="1" t="s">
        <v>955</v>
      </c>
      <c r="E1543" s="1">
        <v>821</v>
      </c>
      <c r="F1543" s="1" t="s">
        <v>343</v>
      </c>
      <c r="G1543" s="1">
        <v>52</v>
      </c>
    </row>
    <row r="1544" spans="1:7" ht="12.75">
      <c r="A1544" s="1">
        <v>1857</v>
      </c>
      <c r="B1544" s="1">
        <v>1034</v>
      </c>
      <c r="C1544" s="1">
        <v>3401004</v>
      </c>
      <c r="D1544" s="1" t="s">
        <v>354</v>
      </c>
      <c r="E1544" s="1">
        <v>821</v>
      </c>
      <c r="F1544" s="1" t="s">
        <v>343</v>
      </c>
      <c r="G1544" s="1">
        <v>52</v>
      </c>
    </row>
    <row r="1545" spans="1:7" ht="12.75">
      <c r="A1545" s="1">
        <v>2338</v>
      </c>
      <c r="B1545" s="1">
        <v>908</v>
      </c>
      <c r="C1545" s="1">
        <v>4208001</v>
      </c>
      <c r="D1545" s="1" t="s">
        <v>351</v>
      </c>
      <c r="E1545" s="1">
        <v>821</v>
      </c>
      <c r="F1545" s="1" t="s">
        <v>343</v>
      </c>
      <c r="G1545" s="1">
        <v>52</v>
      </c>
    </row>
    <row r="1546" spans="1:7" ht="12.75">
      <c r="A1546" s="1">
        <v>2466</v>
      </c>
      <c r="B1546" s="1">
        <v>765</v>
      </c>
      <c r="C1546" s="1">
        <v>3402001</v>
      </c>
      <c r="D1546" s="1" t="s">
        <v>352</v>
      </c>
      <c r="E1546" s="1">
        <v>821</v>
      </c>
      <c r="F1546" s="1" t="s">
        <v>343</v>
      </c>
      <c r="G1546" s="1">
        <v>52</v>
      </c>
    </row>
    <row r="1547" spans="1:7" ht="12.75">
      <c r="A1547" s="1">
        <v>1024</v>
      </c>
      <c r="B1547" s="1">
        <v>828</v>
      </c>
      <c r="C1547" s="1">
        <v>3504005</v>
      </c>
      <c r="D1547" s="1" t="s">
        <v>956</v>
      </c>
      <c r="E1547" s="1">
        <v>831</v>
      </c>
      <c r="F1547" s="1" t="s">
        <v>957</v>
      </c>
      <c r="G1547" s="1">
        <v>53</v>
      </c>
    </row>
    <row r="1548" spans="1:7" ht="12.75">
      <c r="A1548" s="1">
        <v>1028</v>
      </c>
      <c r="B1548" s="1">
        <v>832</v>
      </c>
      <c r="C1548" s="1">
        <v>3504009</v>
      </c>
      <c r="D1548" s="1" t="s">
        <v>958</v>
      </c>
      <c r="E1548" s="1">
        <v>831</v>
      </c>
      <c r="F1548" s="1" t="s">
        <v>957</v>
      </c>
      <c r="G1548" s="1">
        <v>53</v>
      </c>
    </row>
    <row r="1549" spans="1:7" ht="12.75">
      <c r="A1549" s="1">
        <v>1029</v>
      </c>
      <c r="B1549" s="1">
        <v>833</v>
      </c>
      <c r="C1549" s="1">
        <v>3504010</v>
      </c>
      <c r="D1549" s="1" t="s">
        <v>959</v>
      </c>
      <c r="E1549" s="1">
        <v>831</v>
      </c>
      <c r="F1549" s="1" t="s">
        <v>957</v>
      </c>
      <c r="G1549" s="1">
        <v>53</v>
      </c>
    </row>
    <row r="1550" spans="1:7" ht="12.75">
      <c r="A1550" s="1">
        <v>1030</v>
      </c>
      <c r="B1550" s="1">
        <v>834</v>
      </c>
      <c r="C1550" s="1">
        <v>3504011</v>
      </c>
      <c r="D1550" s="1" t="s">
        <v>960</v>
      </c>
      <c r="E1550" s="1">
        <v>831</v>
      </c>
      <c r="F1550" s="1" t="s">
        <v>957</v>
      </c>
      <c r="G1550" s="1">
        <v>53</v>
      </c>
    </row>
    <row r="1551" spans="1:7" ht="12.75">
      <c r="A1551" s="1">
        <v>1034</v>
      </c>
      <c r="B1551" s="1">
        <v>838</v>
      </c>
      <c r="C1551" s="1">
        <v>3504015</v>
      </c>
      <c r="D1551" s="1" t="s">
        <v>961</v>
      </c>
      <c r="E1551" s="1">
        <v>831</v>
      </c>
      <c r="F1551" s="1" t="s">
        <v>957</v>
      </c>
      <c r="G1551" s="1">
        <v>53</v>
      </c>
    </row>
    <row r="1552" spans="1:7" ht="12.75">
      <c r="A1552" s="1">
        <v>1036</v>
      </c>
      <c r="B1552" s="1">
        <v>840</v>
      </c>
      <c r="C1552" s="1">
        <v>3504099</v>
      </c>
      <c r="D1552" s="1" t="s">
        <v>962</v>
      </c>
      <c r="E1552" s="1">
        <v>831</v>
      </c>
      <c r="F1552" s="1" t="s">
        <v>957</v>
      </c>
      <c r="G1552" s="1">
        <v>53</v>
      </c>
    </row>
    <row r="1553" spans="1:7" ht="12.75">
      <c r="A1553" s="1">
        <v>2346</v>
      </c>
      <c r="B1553" s="1">
        <v>835</v>
      </c>
      <c r="C1553" s="1">
        <v>3504012</v>
      </c>
      <c r="D1553" s="1" t="s">
        <v>963</v>
      </c>
      <c r="E1553" s="1">
        <v>831</v>
      </c>
      <c r="F1553" s="1" t="s">
        <v>957</v>
      </c>
      <c r="G1553" s="1">
        <v>53</v>
      </c>
    </row>
    <row r="1554" spans="1:7" ht="12.75">
      <c r="A1554" s="1">
        <v>2348</v>
      </c>
      <c r="B1554" s="1">
        <v>837</v>
      </c>
      <c r="C1554" s="1">
        <v>3504014</v>
      </c>
      <c r="D1554" s="1" t="s">
        <v>964</v>
      </c>
      <c r="E1554" s="1">
        <v>831</v>
      </c>
      <c r="F1554" s="1" t="s">
        <v>957</v>
      </c>
      <c r="G1554" s="1">
        <v>53</v>
      </c>
    </row>
    <row r="1555" spans="1:7" ht="12.75">
      <c r="A1555" s="1">
        <v>1021</v>
      </c>
      <c r="B1555" s="1">
        <v>825</v>
      </c>
      <c r="C1555" s="1">
        <v>3504002</v>
      </c>
      <c r="D1555" s="1" t="s">
        <v>965</v>
      </c>
      <c r="E1555" s="1">
        <v>831</v>
      </c>
      <c r="F1555" s="1" t="s">
        <v>957</v>
      </c>
      <c r="G1555" s="1">
        <v>53</v>
      </c>
    </row>
    <row r="1556" spans="1:7" ht="12.75">
      <c r="A1556" s="1">
        <v>1022</v>
      </c>
      <c r="B1556" s="1">
        <v>826</v>
      </c>
      <c r="C1556" s="1">
        <v>3504003</v>
      </c>
      <c r="D1556" s="1" t="s">
        <v>966</v>
      </c>
      <c r="E1556" s="1">
        <v>831</v>
      </c>
      <c r="F1556" s="1" t="s">
        <v>957</v>
      </c>
      <c r="G1556" s="1">
        <v>53</v>
      </c>
    </row>
    <row r="1557" spans="1:7" ht="12.75">
      <c r="A1557" s="1">
        <v>1025</v>
      </c>
      <c r="B1557" s="1">
        <v>829</v>
      </c>
      <c r="C1557" s="1">
        <v>3504006</v>
      </c>
      <c r="D1557" s="1" t="s">
        <v>967</v>
      </c>
      <c r="E1557" s="1">
        <v>831</v>
      </c>
      <c r="F1557" s="1" t="s">
        <v>957</v>
      </c>
      <c r="G1557" s="1">
        <v>53</v>
      </c>
    </row>
    <row r="1558" spans="1:7" ht="12.75">
      <c r="A1558" s="1">
        <v>1027</v>
      </c>
      <c r="B1558" s="1">
        <v>831</v>
      </c>
      <c r="C1558" s="1">
        <v>3504008</v>
      </c>
      <c r="D1558" s="1" t="s">
        <v>968</v>
      </c>
      <c r="E1558" s="1">
        <v>831</v>
      </c>
      <c r="F1558" s="1" t="s">
        <v>957</v>
      </c>
      <c r="G1558" s="1">
        <v>53</v>
      </c>
    </row>
    <row r="1559" spans="1:7" ht="12.75">
      <c r="A1559" s="1">
        <v>1032</v>
      </c>
      <c r="B1559" s="1">
        <v>836</v>
      </c>
      <c r="C1559" s="1">
        <v>3504013</v>
      </c>
      <c r="D1559" s="1" t="s">
        <v>969</v>
      </c>
      <c r="E1559" s="1">
        <v>831</v>
      </c>
      <c r="F1559" s="1" t="s">
        <v>957</v>
      </c>
      <c r="G1559" s="1">
        <v>53</v>
      </c>
    </row>
    <row r="1560" spans="1:7" ht="12.75">
      <c r="A1560" s="1">
        <v>1332</v>
      </c>
      <c r="B1560" s="1">
        <v>824</v>
      </c>
      <c r="C1560" s="1">
        <v>3504001</v>
      </c>
      <c r="D1560" s="1" t="s">
        <v>970</v>
      </c>
      <c r="E1560" s="1">
        <v>831</v>
      </c>
      <c r="F1560" s="1" t="s">
        <v>957</v>
      </c>
      <c r="G1560" s="1">
        <v>53</v>
      </c>
    </row>
    <row r="1561" spans="1:7" ht="12.75">
      <c r="A1561" s="1">
        <v>1374</v>
      </c>
      <c r="B1561" s="1">
        <v>1105</v>
      </c>
      <c r="C1561" s="1">
        <v>3503099</v>
      </c>
      <c r="D1561" s="1" t="s">
        <v>389</v>
      </c>
      <c r="E1561" s="1">
        <v>831</v>
      </c>
      <c r="F1561" s="1" t="s">
        <v>957</v>
      </c>
      <c r="G1561" s="1">
        <v>53</v>
      </c>
    </row>
    <row r="1562" spans="1:7" ht="12.75">
      <c r="A1562" s="1">
        <v>1380</v>
      </c>
      <c r="B1562" s="1">
        <v>717</v>
      </c>
      <c r="C1562" s="1">
        <v>3202017</v>
      </c>
      <c r="D1562" s="1" t="s">
        <v>320</v>
      </c>
      <c r="E1562" s="1">
        <v>831</v>
      </c>
      <c r="F1562" s="1" t="s">
        <v>957</v>
      </c>
      <c r="G1562" s="1">
        <v>53</v>
      </c>
    </row>
    <row r="1563" spans="1:7" ht="12.75">
      <c r="A1563" s="1">
        <v>2340</v>
      </c>
      <c r="B1563" s="1">
        <v>827</v>
      </c>
      <c r="C1563" s="1">
        <v>3504004</v>
      </c>
      <c r="D1563" s="1" t="s">
        <v>971</v>
      </c>
      <c r="E1563" s="1">
        <v>831</v>
      </c>
      <c r="F1563" s="1" t="s">
        <v>957</v>
      </c>
      <c r="G1563" s="1">
        <v>53</v>
      </c>
    </row>
    <row r="1564" spans="1:7" ht="12.75">
      <c r="A1564" s="1">
        <v>2343</v>
      </c>
      <c r="B1564" s="1">
        <v>830</v>
      </c>
      <c r="C1564" s="1">
        <v>3504007</v>
      </c>
      <c r="D1564" s="1" t="s">
        <v>972</v>
      </c>
      <c r="E1564" s="1">
        <v>831</v>
      </c>
      <c r="F1564" s="1" t="s">
        <v>957</v>
      </c>
      <c r="G1564" s="1">
        <v>53</v>
      </c>
    </row>
    <row r="1565" spans="1:7" ht="12.75">
      <c r="A1565" s="1">
        <v>2350</v>
      </c>
      <c r="B1565" s="1">
        <v>839</v>
      </c>
      <c r="C1565" s="1">
        <v>3504016</v>
      </c>
      <c r="D1565" s="1" t="s">
        <v>973</v>
      </c>
      <c r="E1565" s="1">
        <v>831</v>
      </c>
      <c r="F1565" s="1" t="s">
        <v>957</v>
      </c>
      <c r="G1565" s="1">
        <v>53</v>
      </c>
    </row>
    <row r="1566" spans="1:7" ht="12.75">
      <c r="A1566" s="1">
        <v>2352</v>
      </c>
      <c r="B1566" s="4">
        <v>845</v>
      </c>
      <c r="C1566" s="4">
        <v>3508001</v>
      </c>
      <c r="D1566" s="4" t="s">
        <v>974</v>
      </c>
      <c r="E1566" s="1">
        <v>831</v>
      </c>
      <c r="F1566" s="1" t="s">
        <v>957</v>
      </c>
      <c r="G1566" s="1">
        <v>53</v>
      </c>
    </row>
    <row r="1567" spans="1:7" ht="12.75">
      <c r="A1567" s="1">
        <v>2030</v>
      </c>
      <c r="B1567" s="1">
        <v>1063</v>
      </c>
      <c r="C1567" s="1">
        <v>3503018</v>
      </c>
      <c r="D1567" s="1" t="s">
        <v>975</v>
      </c>
      <c r="E1567" s="1">
        <v>901</v>
      </c>
      <c r="F1567" s="1" t="s">
        <v>976</v>
      </c>
      <c r="G1567" s="1">
        <v>54</v>
      </c>
    </row>
    <row r="1568" spans="1:7" ht="12.75">
      <c r="A1568" s="1">
        <v>933</v>
      </c>
      <c r="B1568" s="1">
        <v>814</v>
      </c>
      <c r="C1568" s="1">
        <v>3503005</v>
      </c>
      <c r="D1568" s="1" t="s">
        <v>380</v>
      </c>
      <c r="E1568" s="1">
        <v>901</v>
      </c>
      <c r="F1568" s="1" t="s">
        <v>976</v>
      </c>
      <c r="G1568" s="1">
        <v>54</v>
      </c>
    </row>
    <row r="1569" spans="1:7" ht="12.75">
      <c r="A1569" s="1">
        <v>935</v>
      </c>
      <c r="B1569" s="1">
        <v>816</v>
      </c>
      <c r="C1569" s="1">
        <v>3503007</v>
      </c>
      <c r="D1569" s="1" t="s">
        <v>977</v>
      </c>
      <c r="E1569" s="1">
        <v>901</v>
      </c>
      <c r="F1569" s="1" t="s">
        <v>976</v>
      </c>
      <c r="G1569" s="1">
        <v>54</v>
      </c>
    </row>
    <row r="1570" spans="1:7" ht="12.75">
      <c r="A1570" s="1">
        <v>937</v>
      </c>
      <c r="B1570" s="1">
        <v>818</v>
      </c>
      <c r="C1570" s="1">
        <v>3503009</v>
      </c>
      <c r="D1570" s="1" t="s">
        <v>381</v>
      </c>
      <c r="E1570" s="1">
        <v>901</v>
      </c>
      <c r="F1570" s="1" t="s">
        <v>976</v>
      </c>
      <c r="G1570" s="1">
        <v>54</v>
      </c>
    </row>
    <row r="1571" spans="1:7" ht="15.75" customHeight="1">
      <c r="A1571" s="1">
        <v>941</v>
      </c>
      <c r="B1571" s="1">
        <v>822</v>
      </c>
      <c r="C1571" s="16">
        <v>3503013</v>
      </c>
      <c r="D1571" s="16" t="s">
        <v>383</v>
      </c>
      <c r="E1571" s="1">
        <v>901</v>
      </c>
      <c r="F1571" s="1" t="s">
        <v>976</v>
      </c>
      <c r="G1571" s="1">
        <v>54</v>
      </c>
    </row>
    <row r="1572" spans="1:7" ht="15.75" customHeight="1">
      <c r="A1572" s="1">
        <v>2291</v>
      </c>
      <c r="B1572" s="1">
        <v>808</v>
      </c>
      <c r="C1572" s="16">
        <v>3502026</v>
      </c>
      <c r="D1572" s="16" t="s">
        <v>382</v>
      </c>
      <c r="E1572" s="1">
        <v>901</v>
      </c>
      <c r="F1572" s="1" t="s">
        <v>976</v>
      </c>
      <c r="G1572" s="1">
        <v>54</v>
      </c>
    </row>
    <row r="1573" spans="1:7" ht="15.75" customHeight="1">
      <c r="A1573" s="1">
        <v>2293</v>
      </c>
      <c r="B1573" s="1">
        <v>811</v>
      </c>
      <c r="C1573" s="1">
        <v>3503001</v>
      </c>
      <c r="D1573" s="1" t="s">
        <v>8</v>
      </c>
      <c r="E1573" s="1">
        <v>901</v>
      </c>
      <c r="F1573" s="1" t="s">
        <v>976</v>
      </c>
      <c r="G1573" s="1">
        <v>54</v>
      </c>
    </row>
    <row r="1574" spans="1:7" ht="15.75" customHeight="1">
      <c r="A1574" s="1">
        <v>2295</v>
      </c>
      <c r="B1574" s="1">
        <v>815</v>
      </c>
      <c r="C1574" s="16">
        <v>3503006</v>
      </c>
      <c r="D1574" s="16" t="s">
        <v>378</v>
      </c>
      <c r="E1574" s="1">
        <v>901</v>
      </c>
      <c r="F1574" s="1" t="s">
        <v>976</v>
      </c>
      <c r="G1574" s="1">
        <v>54</v>
      </c>
    </row>
    <row r="1575" spans="1:7" ht="15.75" customHeight="1">
      <c r="A1575" s="1">
        <v>931</v>
      </c>
      <c r="B1575" s="1">
        <v>812</v>
      </c>
      <c r="C1575" s="16">
        <v>3503002</v>
      </c>
      <c r="D1575" s="16" t="s">
        <v>978</v>
      </c>
      <c r="E1575" s="1">
        <v>901</v>
      </c>
      <c r="F1575" s="1" t="s">
        <v>976</v>
      </c>
      <c r="G1575" s="1">
        <v>54</v>
      </c>
    </row>
    <row r="1576" spans="1:7" ht="15.75" customHeight="1">
      <c r="A1576" s="1">
        <v>932</v>
      </c>
      <c r="B1576" s="1">
        <v>813</v>
      </c>
      <c r="C1576" s="16">
        <v>3503003</v>
      </c>
      <c r="D1576" s="16" t="s">
        <v>979</v>
      </c>
      <c r="E1576" s="1">
        <v>901</v>
      </c>
      <c r="F1576" s="1" t="s">
        <v>976</v>
      </c>
      <c r="G1576" s="1">
        <v>54</v>
      </c>
    </row>
    <row r="1577" spans="1:7" ht="15.75" customHeight="1">
      <c r="A1577" s="1">
        <v>936</v>
      </c>
      <c r="B1577" s="1">
        <v>817</v>
      </c>
      <c r="C1577" s="1">
        <v>3503008</v>
      </c>
      <c r="D1577" s="1" t="s">
        <v>385</v>
      </c>
      <c r="E1577" s="1">
        <v>901</v>
      </c>
      <c r="F1577" s="1" t="s">
        <v>976</v>
      </c>
      <c r="G1577" s="1">
        <v>54</v>
      </c>
    </row>
    <row r="1578" spans="1:7" ht="15.75" customHeight="1">
      <c r="A1578" s="1">
        <v>939</v>
      </c>
      <c r="B1578" s="1">
        <v>820</v>
      </c>
      <c r="C1578" s="16">
        <v>3503011</v>
      </c>
      <c r="D1578" s="25" t="s">
        <v>390</v>
      </c>
      <c r="E1578" s="1">
        <v>901</v>
      </c>
      <c r="F1578" s="1" t="s">
        <v>976</v>
      </c>
      <c r="G1578" s="1">
        <v>54</v>
      </c>
    </row>
    <row r="1579" spans="1:7" ht="15.75" customHeight="1">
      <c r="A1579" s="1">
        <v>2292</v>
      </c>
      <c r="B1579" s="1">
        <v>810</v>
      </c>
      <c r="C1579" s="16">
        <v>3502028</v>
      </c>
      <c r="D1579" s="25" t="s">
        <v>428</v>
      </c>
      <c r="E1579" s="1">
        <v>901</v>
      </c>
      <c r="F1579" s="1" t="s">
        <v>976</v>
      </c>
      <c r="G1579" s="1">
        <v>54</v>
      </c>
    </row>
    <row r="1580" spans="1:7" ht="15.75" customHeight="1">
      <c r="A1580" s="1">
        <v>2296</v>
      </c>
      <c r="B1580" s="1">
        <v>819</v>
      </c>
      <c r="C1580" s="16">
        <v>3503010</v>
      </c>
      <c r="D1580" s="25" t="s">
        <v>980</v>
      </c>
      <c r="E1580" s="1">
        <v>901</v>
      </c>
      <c r="F1580" s="1" t="s">
        <v>976</v>
      </c>
      <c r="G1580" s="1">
        <v>54</v>
      </c>
    </row>
    <row r="1581" spans="1:7" ht="15.75" customHeight="1">
      <c r="A1581" s="1">
        <v>1308</v>
      </c>
      <c r="B1581" s="1">
        <v>807</v>
      </c>
      <c r="C1581" s="16">
        <v>3502025</v>
      </c>
      <c r="D1581" s="25" t="s">
        <v>388</v>
      </c>
      <c r="E1581" s="1">
        <v>901</v>
      </c>
      <c r="F1581" s="1" t="s">
        <v>976</v>
      </c>
      <c r="G1581" s="1">
        <v>54</v>
      </c>
    </row>
    <row r="1582" spans="1:7" ht="15.75" customHeight="1">
      <c r="A1582" s="1">
        <v>2020</v>
      </c>
      <c r="B1582" s="1">
        <v>1078</v>
      </c>
      <c r="C1582" s="16">
        <v>2530701</v>
      </c>
      <c r="D1582" s="25" t="s">
        <v>59</v>
      </c>
      <c r="E1582" s="1">
        <v>901</v>
      </c>
      <c r="F1582" s="1" t="s">
        <v>976</v>
      </c>
      <c r="G1582" s="1">
        <v>54</v>
      </c>
    </row>
    <row r="1583" spans="1:7" ht="15.75" customHeight="1">
      <c r="B1583" s="11">
        <v>1052</v>
      </c>
      <c r="C1583" s="12">
        <v>3503016</v>
      </c>
      <c r="D1583" s="13" t="s">
        <v>1063</v>
      </c>
      <c r="E1583" s="1">
        <v>901</v>
      </c>
      <c r="F1583" s="1" t="s">
        <v>976</v>
      </c>
      <c r="G1583" s="1">
        <v>54</v>
      </c>
    </row>
    <row r="1584" spans="1:7" ht="15.75" customHeight="1">
      <c r="B1584" s="11">
        <v>1062</v>
      </c>
      <c r="C1584" s="12">
        <v>3503017</v>
      </c>
      <c r="D1584" s="13" t="s">
        <v>1064</v>
      </c>
      <c r="E1584" s="1">
        <v>901</v>
      </c>
      <c r="F1584" s="1" t="s">
        <v>976</v>
      </c>
      <c r="G1584" s="1">
        <v>54</v>
      </c>
    </row>
    <row r="1585" spans="1:7" ht="15.75" customHeight="1">
      <c r="B1585" s="1">
        <v>810</v>
      </c>
      <c r="C1585" s="16">
        <v>3502028</v>
      </c>
      <c r="D1585" s="25" t="s">
        <v>428</v>
      </c>
      <c r="E1585" s="1">
        <v>901</v>
      </c>
      <c r="F1585" s="1" t="s">
        <v>976</v>
      </c>
      <c r="G1585" s="1">
        <v>54</v>
      </c>
    </row>
    <row r="1586" spans="1:7" ht="15.75" customHeight="1">
      <c r="B1586" s="1">
        <v>821</v>
      </c>
      <c r="C1586" s="18">
        <v>3503012</v>
      </c>
      <c r="D1586" s="27" t="s">
        <v>387</v>
      </c>
      <c r="E1586" s="1">
        <v>901</v>
      </c>
      <c r="F1586" s="1" t="s">
        <v>976</v>
      </c>
      <c r="G1586" s="1">
        <v>54</v>
      </c>
    </row>
    <row r="1587" spans="1:7" ht="15.75" customHeight="1">
      <c r="B1587" s="1">
        <v>823</v>
      </c>
      <c r="C1587" s="18">
        <v>3503014</v>
      </c>
      <c r="D1587" s="27" t="s">
        <v>384</v>
      </c>
      <c r="E1587" s="1">
        <v>901</v>
      </c>
      <c r="F1587" s="1" t="s">
        <v>976</v>
      </c>
      <c r="G1587" s="1">
        <v>54</v>
      </c>
    </row>
    <row r="1588" spans="1:7" ht="15.75" customHeight="1">
      <c r="B1588" s="11">
        <v>1052</v>
      </c>
      <c r="C1588" s="21">
        <v>3503016</v>
      </c>
      <c r="D1588" s="29" t="s">
        <v>1063</v>
      </c>
      <c r="E1588" s="1">
        <v>901</v>
      </c>
      <c r="F1588" s="1" t="s">
        <v>976</v>
      </c>
      <c r="G1588" s="1">
        <v>54</v>
      </c>
    </row>
    <row r="1589" spans="1:7" ht="15.75" customHeight="1">
      <c r="B1589" s="11">
        <v>1062</v>
      </c>
      <c r="C1589" s="21">
        <v>3503017</v>
      </c>
      <c r="D1589" s="29" t="s">
        <v>1064</v>
      </c>
      <c r="E1589" s="1">
        <v>901</v>
      </c>
      <c r="F1589" s="1" t="s">
        <v>976</v>
      </c>
      <c r="G1589" s="1">
        <v>54</v>
      </c>
    </row>
    <row r="1590" spans="1:7" ht="15.75" customHeight="1">
      <c r="A1590" s="1">
        <v>947</v>
      </c>
      <c r="B1590" s="1">
        <v>786</v>
      </c>
      <c r="C1590" s="18">
        <v>3502004</v>
      </c>
      <c r="D1590" s="27" t="s">
        <v>394</v>
      </c>
      <c r="E1590" s="1">
        <v>911</v>
      </c>
      <c r="F1590" s="1" t="s">
        <v>392</v>
      </c>
      <c r="G1590" s="1">
        <v>55</v>
      </c>
    </row>
    <row r="1591" spans="1:7" ht="15.75" customHeight="1">
      <c r="A1591" s="1">
        <v>949</v>
      </c>
      <c r="B1591" s="1">
        <v>788</v>
      </c>
      <c r="C1591" s="18">
        <v>3502006</v>
      </c>
      <c r="D1591" s="27" t="s">
        <v>395</v>
      </c>
      <c r="E1591" s="1">
        <v>911</v>
      </c>
      <c r="F1591" s="1" t="s">
        <v>392</v>
      </c>
      <c r="G1591" s="1">
        <v>55</v>
      </c>
    </row>
    <row r="1592" spans="1:7" ht="15.75" customHeight="1">
      <c r="A1592" s="1">
        <v>950</v>
      </c>
      <c r="B1592" s="1">
        <v>789</v>
      </c>
      <c r="C1592" s="18">
        <v>3502007</v>
      </c>
      <c r="D1592" s="27" t="s">
        <v>396</v>
      </c>
      <c r="E1592" s="1">
        <v>911</v>
      </c>
      <c r="F1592" s="1" t="s">
        <v>392</v>
      </c>
      <c r="G1592" s="1">
        <v>55</v>
      </c>
    </row>
    <row r="1593" spans="1:7" ht="15.75" customHeight="1">
      <c r="A1593" s="1">
        <v>955</v>
      </c>
      <c r="B1593" s="1">
        <v>794</v>
      </c>
      <c r="C1593" s="18">
        <v>3502012</v>
      </c>
      <c r="D1593" s="27" t="s">
        <v>391</v>
      </c>
      <c r="E1593" s="1">
        <v>911</v>
      </c>
      <c r="F1593" s="1" t="s">
        <v>392</v>
      </c>
      <c r="G1593" s="1">
        <v>55</v>
      </c>
    </row>
    <row r="1594" spans="1:7" ht="15.75" customHeight="1">
      <c r="A1594" s="1">
        <v>958</v>
      </c>
      <c r="B1594" s="1">
        <v>797</v>
      </c>
      <c r="C1594" s="18">
        <v>3502015</v>
      </c>
      <c r="D1594" s="27" t="s">
        <v>981</v>
      </c>
      <c r="E1594" s="1">
        <v>911</v>
      </c>
      <c r="F1594" s="1" t="s">
        <v>392</v>
      </c>
      <c r="G1594" s="1">
        <v>55</v>
      </c>
    </row>
    <row r="1595" spans="1:7" ht="15.75" customHeight="1">
      <c r="A1595" s="1">
        <v>959</v>
      </c>
      <c r="B1595" s="1">
        <v>798</v>
      </c>
      <c r="C1595" s="18">
        <v>3502016</v>
      </c>
      <c r="D1595" s="27" t="s">
        <v>982</v>
      </c>
      <c r="E1595" s="1">
        <v>911</v>
      </c>
      <c r="F1595" s="1" t="s">
        <v>392</v>
      </c>
      <c r="G1595" s="1">
        <v>55</v>
      </c>
    </row>
    <row r="1596" spans="1:7" ht="15.75" customHeight="1">
      <c r="A1596" s="1">
        <v>964</v>
      </c>
      <c r="B1596" s="1">
        <v>803</v>
      </c>
      <c r="C1596" s="18">
        <v>3502021</v>
      </c>
      <c r="D1596" s="27" t="s">
        <v>393</v>
      </c>
      <c r="E1596" s="1">
        <v>911</v>
      </c>
      <c r="F1596" s="1" t="s">
        <v>392</v>
      </c>
      <c r="G1596" s="1">
        <v>55</v>
      </c>
    </row>
    <row r="1597" spans="1:7" ht="15.75" customHeight="1">
      <c r="A1597" s="1">
        <v>965</v>
      </c>
      <c r="B1597" s="1">
        <v>804</v>
      </c>
      <c r="C1597" s="18">
        <v>3502022</v>
      </c>
      <c r="D1597" s="27" t="s">
        <v>397</v>
      </c>
      <c r="E1597" s="1">
        <v>911</v>
      </c>
      <c r="F1597" s="1" t="s">
        <v>392</v>
      </c>
      <c r="G1597" s="1">
        <v>55</v>
      </c>
    </row>
    <row r="1598" spans="1:7" ht="15.75" customHeight="1">
      <c r="A1598" s="1">
        <v>966</v>
      </c>
      <c r="B1598" s="1">
        <v>805</v>
      </c>
      <c r="C1598" s="18">
        <v>3502023</v>
      </c>
      <c r="D1598" s="27" t="s">
        <v>398</v>
      </c>
      <c r="E1598" s="1">
        <v>911</v>
      </c>
      <c r="F1598" s="1" t="s">
        <v>392</v>
      </c>
      <c r="G1598" s="1">
        <v>55</v>
      </c>
    </row>
    <row r="1599" spans="1:7" ht="15.75" customHeight="1">
      <c r="A1599" s="1">
        <v>1335</v>
      </c>
      <c r="B1599" s="1">
        <v>1085</v>
      </c>
      <c r="C1599" s="18">
        <v>3502030</v>
      </c>
      <c r="D1599" s="27" t="s">
        <v>399</v>
      </c>
      <c r="E1599" s="1">
        <v>911</v>
      </c>
      <c r="F1599" s="1" t="s">
        <v>392</v>
      </c>
      <c r="G1599" s="1">
        <v>55</v>
      </c>
    </row>
    <row r="1600" spans="1:7" ht="15.75" customHeight="1">
      <c r="A1600" s="1">
        <v>1346</v>
      </c>
      <c r="B1600" s="1">
        <v>1093</v>
      </c>
      <c r="C1600" s="16">
        <v>3502033</v>
      </c>
      <c r="D1600" s="25" t="s">
        <v>400</v>
      </c>
      <c r="E1600" s="1">
        <v>911</v>
      </c>
      <c r="F1600" s="1" t="s">
        <v>392</v>
      </c>
      <c r="G1600" s="1">
        <v>55</v>
      </c>
    </row>
    <row r="1601" spans="1:7" ht="15.75" customHeight="1">
      <c r="A1601" s="1">
        <v>1363</v>
      </c>
      <c r="B1601" s="1">
        <v>1097</v>
      </c>
      <c r="C1601" s="18">
        <v>3502037</v>
      </c>
      <c r="D1601" s="27" t="s">
        <v>401</v>
      </c>
      <c r="E1601" s="1">
        <v>911</v>
      </c>
      <c r="F1601" s="1" t="s">
        <v>392</v>
      </c>
      <c r="G1601" s="1">
        <v>55</v>
      </c>
    </row>
    <row r="1602" spans="1:7" ht="15.75" customHeight="1">
      <c r="A1602" s="1">
        <v>1365</v>
      </c>
      <c r="B1602" s="1">
        <v>1098</v>
      </c>
      <c r="C1602" s="18">
        <v>3502038</v>
      </c>
      <c r="D1602" s="27" t="s">
        <v>402</v>
      </c>
      <c r="E1602" s="1">
        <v>911</v>
      </c>
      <c r="F1602" s="1" t="s">
        <v>392</v>
      </c>
      <c r="G1602" s="1">
        <v>55</v>
      </c>
    </row>
    <row r="1603" spans="1:7" ht="15.75" customHeight="1">
      <c r="A1603" s="1">
        <v>1367</v>
      </c>
      <c r="B1603" s="1">
        <v>1099</v>
      </c>
      <c r="C1603" s="18">
        <v>3502039</v>
      </c>
      <c r="D1603" s="27" t="s">
        <v>403</v>
      </c>
      <c r="E1603" s="1">
        <v>911</v>
      </c>
      <c r="F1603" s="1" t="s">
        <v>392</v>
      </c>
      <c r="G1603" s="1">
        <v>55</v>
      </c>
    </row>
    <row r="1604" spans="1:7" ht="15.75" customHeight="1">
      <c r="A1604" s="1">
        <v>2304</v>
      </c>
      <c r="B1604" s="1">
        <v>1027</v>
      </c>
      <c r="C1604" s="16">
        <v>3501116</v>
      </c>
      <c r="D1604" s="25" t="s">
        <v>453</v>
      </c>
      <c r="E1604" s="1">
        <v>911</v>
      </c>
      <c r="F1604" s="1" t="s">
        <v>392</v>
      </c>
      <c r="G1604" s="1">
        <v>55</v>
      </c>
    </row>
    <row r="1605" spans="1:7" ht="15.75" customHeight="1">
      <c r="A1605" s="1">
        <v>2305</v>
      </c>
      <c r="B1605" s="1">
        <v>1057</v>
      </c>
      <c r="C1605" s="16">
        <v>3501108</v>
      </c>
      <c r="D1605" s="25" t="s">
        <v>452</v>
      </c>
      <c r="E1605" s="1">
        <v>911</v>
      </c>
      <c r="F1605" s="1" t="s">
        <v>392</v>
      </c>
      <c r="G1605" s="1">
        <v>55</v>
      </c>
    </row>
    <row r="1606" spans="1:7" ht="15.75" customHeight="1">
      <c r="A1606" s="1">
        <v>2025</v>
      </c>
      <c r="B1606" s="1">
        <v>1351</v>
      </c>
      <c r="C1606" s="16">
        <v>3502040</v>
      </c>
      <c r="D1606" s="25" t="s">
        <v>404</v>
      </c>
      <c r="E1606" s="1">
        <v>911</v>
      </c>
      <c r="F1606" s="1" t="s">
        <v>392</v>
      </c>
      <c r="G1606" s="1">
        <v>55</v>
      </c>
    </row>
    <row r="1607" spans="1:7" ht="15.75" customHeight="1">
      <c r="A1607" s="1">
        <v>2026</v>
      </c>
      <c r="B1607" s="1">
        <v>1352</v>
      </c>
      <c r="C1607" s="16">
        <v>3502041</v>
      </c>
      <c r="D1607" s="25" t="s">
        <v>405</v>
      </c>
      <c r="E1607" s="1">
        <v>911</v>
      </c>
      <c r="F1607" s="1" t="s">
        <v>392</v>
      </c>
      <c r="G1607" s="1">
        <v>55</v>
      </c>
    </row>
    <row r="1608" spans="1:7" ht="15.75" customHeight="1">
      <c r="A1608" s="1">
        <v>942</v>
      </c>
      <c r="B1608" s="1">
        <v>781</v>
      </c>
      <c r="C1608" s="16">
        <v>3501301</v>
      </c>
      <c r="D1608" s="25" t="s">
        <v>407</v>
      </c>
      <c r="E1608" s="1">
        <v>911</v>
      </c>
      <c r="F1608" s="1" t="s">
        <v>392</v>
      </c>
      <c r="G1608" s="1">
        <v>55</v>
      </c>
    </row>
    <row r="1609" spans="1:7" ht="15.75" customHeight="1">
      <c r="A1609" s="1">
        <v>943</v>
      </c>
      <c r="B1609" s="1">
        <v>782</v>
      </c>
      <c r="C1609" s="16">
        <v>3501302</v>
      </c>
      <c r="D1609" s="25" t="s">
        <v>408</v>
      </c>
      <c r="E1609" s="1">
        <v>911</v>
      </c>
      <c r="F1609" s="1" t="s">
        <v>392</v>
      </c>
      <c r="G1609" s="1">
        <v>55</v>
      </c>
    </row>
    <row r="1610" spans="1:7" ht="15.75" customHeight="1">
      <c r="A1610" s="1">
        <v>944</v>
      </c>
      <c r="B1610" s="1">
        <v>783</v>
      </c>
      <c r="C1610" s="16">
        <v>3502001</v>
      </c>
      <c r="D1610" s="25" t="s">
        <v>409</v>
      </c>
      <c r="E1610" s="1">
        <v>911</v>
      </c>
      <c r="F1610" s="1" t="s">
        <v>392</v>
      </c>
      <c r="G1610" s="1">
        <v>55</v>
      </c>
    </row>
    <row r="1611" spans="1:7" ht="15.75" customHeight="1">
      <c r="A1611" s="1">
        <v>945</v>
      </c>
      <c r="B1611" s="1">
        <v>784</v>
      </c>
      <c r="C1611" s="16">
        <v>3502002</v>
      </c>
      <c r="D1611" s="25" t="s">
        <v>410</v>
      </c>
      <c r="E1611" s="1">
        <v>911</v>
      </c>
      <c r="F1611" s="1" t="s">
        <v>392</v>
      </c>
      <c r="G1611" s="1">
        <v>55</v>
      </c>
    </row>
    <row r="1612" spans="1:7" ht="15.75" customHeight="1">
      <c r="A1612" s="1">
        <v>946</v>
      </c>
      <c r="B1612" s="1">
        <v>785</v>
      </c>
      <c r="C1612" s="16">
        <v>3502003</v>
      </c>
      <c r="D1612" s="25" t="s">
        <v>411</v>
      </c>
      <c r="E1612" s="1">
        <v>911</v>
      </c>
      <c r="F1612" s="1" t="s">
        <v>392</v>
      </c>
      <c r="G1612" s="1">
        <v>55</v>
      </c>
    </row>
    <row r="1613" spans="1:7" ht="15.75" customHeight="1">
      <c r="A1613" s="1">
        <v>948</v>
      </c>
      <c r="B1613" s="1">
        <v>787</v>
      </c>
      <c r="C1613" s="16">
        <v>3502005</v>
      </c>
      <c r="D1613" s="25" t="s">
        <v>412</v>
      </c>
      <c r="E1613" s="1">
        <v>911</v>
      </c>
      <c r="F1613" s="1" t="s">
        <v>392</v>
      </c>
      <c r="G1613" s="1">
        <v>55</v>
      </c>
    </row>
    <row r="1614" spans="1:7" ht="15.75" customHeight="1">
      <c r="A1614" s="1">
        <v>951</v>
      </c>
      <c r="B1614" s="1">
        <v>790</v>
      </c>
      <c r="C1614" s="16">
        <v>3502008</v>
      </c>
      <c r="D1614" s="25" t="s">
        <v>413</v>
      </c>
      <c r="E1614" s="1">
        <v>911</v>
      </c>
      <c r="F1614" s="1" t="s">
        <v>392</v>
      </c>
      <c r="G1614" s="1">
        <v>55</v>
      </c>
    </row>
    <row r="1615" spans="1:7" ht="15.75" customHeight="1">
      <c r="A1615" s="1">
        <v>952</v>
      </c>
      <c r="B1615" s="1">
        <v>791</v>
      </c>
      <c r="C1615" s="16">
        <v>3502009</v>
      </c>
      <c r="D1615" s="25" t="s">
        <v>414</v>
      </c>
      <c r="E1615" s="1">
        <v>911</v>
      </c>
      <c r="F1615" s="1" t="s">
        <v>392</v>
      </c>
      <c r="G1615" s="1">
        <v>55</v>
      </c>
    </row>
    <row r="1616" spans="1:7" ht="15.75" customHeight="1">
      <c r="A1616" s="1">
        <v>953</v>
      </c>
      <c r="B1616" s="1">
        <v>792</v>
      </c>
      <c r="C1616" s="16">
        <v>3502010</v>
      </c>
      <c r="D1616" s="25" t="s">
        <v>415</v>
      </c>
      <c r="E1616" s="1">
        <v>911</v>
      </c>
      <c r="F1616" s="1" t="s">
        <v>392</v>
      </c>
      <c r="G1616" s="1">
        <v>55</v>
      </c>
    </row>
    <row r="1617" spans="1:7" ht="15.75" customHeight="1">
      <c r="A1617" s="1">
        <v>954</v>
      </c>
      <c r="B1617" s="1">
        <v>793</v>
      </c>
      <c r="C1617" s="16">
        <v>3502011</v>
      </c>
      <c r="D1617" s="25" t="s">
        <v>416</v>
      </c>
      <c r="E1617" s="1">
        <v>911</v>
      </c>
      <c r="F1617" s="1" t="s">
        <v>392</v>
      </c>
      <c r="G1617" s="1">
        <v>55</v>
      </c>
    </row>
    <row r="1618" spans="1:7" ht="15.75" customHeight="1">
      <c r="A1618" s="1">
        <v>956</v>
      </c>
      <c r="B1618" s="1">
        <v>795</v>
      </c>
      <c r="C1618" s="16">
        <v>3502013</v>
      </c>
      <c r="D1618" s="25" t="s">
        <v>417</v>
      </c>
      <c r="E1618" s="1">
        <v>911</v>
      </c>
      <c r="F1618" s="1" t="s">
        <v>392</v>
      </c>
      <c r="G1618" s="1">
        <v>55</v>
      </c>
    </row>
    <row r="1619" spans="1:7" ht="15.75" customHeight="1">
      <c r="A1619" s="1">
        <v>957</v>
      </c>
      <c r="B1619" s="1">
        <v>796</v>
      </c>
      <c r="C1619" s="16">
        <v>3502014</v>
      </c>
      <c r="D1619" s="25" t="s">
        <v>406</v>
      </c>
      <c r="E1619" s="1">
        <v>911</v>
      </c>
      <c r="F1619" s="1" t="s">
        <v>392</v>
      </c>
      <c r="G1619" s="1">
        <v>55</v>
      </c>
    </row>
    <row r="1620" spans="1:7" ht="15.75" customHeight="1">
      <c r="A1620" s="1">
        <v>960</v>
      </c>
      <c r="B1620" s="1">
        <v>799</v>
      </c>
      <c r="C1620" s="16">
        <v>3502017</v>
      </c>
      <c r="D1620" s="25" t="s">
        <v>418</v>
      </c>
      <c r="E1620" s="1">
        <v>911</v>
      </c>
      <c r="F1620" s="1" t="s">
        <v>392</v>
      </c>
      <c r="G1620" s="1">
        <v>55</v>
      </c>
    </row>
    <row r="1621" spans="1:7" ht="15.75" customHeight="1">
      <c r="A1621" s="1">
        <v>961</v>
      </c>
      <c r="B1621" s="1">
        <v>800</v>
      </c>
      <c r="C1621" s="16">
        <v>3502018</v>
      </c>
      <c r="D1621" s="25" t="s">
        <v>419</v>
      </c>
      <c r="E1621" s="1">
        <v>911</v>
      </c>
      <c r="F1621" s="1" t="s">
        <v>392</v>
      </c>
      <c r="G1621" s="1">
        <v>55</v>
      </c>
    </row>
    <row r="1622" spans="1:7" ht="15.75" customHeight="1">
      <c r="A1622" s="1">
        <v>962</v>
      </c>
      <c r="B1622" s="1">
        <v>801</v>
      </c>
      <c r="C1622" s="16">
        <v>3502019</v>
      </c>
      <c r="D1622" s="25" t="s">
        <v>420</v>
      </c>
      <c r="E1622" s="1">
        <v>911</v>
      </c>
      <c r="F1622" s="1" t="s">
        <v>392</v>
      </c>
      <c r="G1622" s="1">
        <v>55</v>
      </c>
    </row>
    <row r="1623" spans="1:7" ht="15.75" customHeight="1">
      <c r="A1623" s="1">
        <v>963</v>
      </c>
      <c r="B1623" s="1">
        <v>802</v>
      </c>
      <c r="C1623" s="16">
        <v>3502020</v>
      </c>
      <c r="D1623" s="25" t="s">
        <v>421</v>
      </c>
      <c r="E1623" s="1">
        <v>911</v>
      </c>
      <c r="F1623" s="1" t="s">
        <v>392</v>
      </c>
      <c r="G1623" s="1">
        <v>55</v>
      </c>
    </row>
    <row r="1624" spans="1:7" ht="15.75" customHeight="1">
      <c r="A1624" s="1">
        <v>967</v>
      </c>
      <c r="B1624" s="1">
        <v>806</v>
      </c>
      <c r="C1624" s="16">
        <v>3502024</v>
      </c>
      <c r="D1624" s="25" t="s">
        <v>422</v>
      </c>
      <c r="E1624" s="1">
        <v>911</v>
      </c>
      <c r="F1624" s="1" t="s">
        <v>392</v>
      </c>
      <c r="G1624" s="1">
        <v>55</v>
      </c>
    </row>
    <row r="1625" spans="1:7" ht="15.75" customHeight="1">
      <c r="A1625" s="1">
        <v>969</v>
      </c>
      <c r="B1625" s="1">
        <v>776</v>
      </c>
      <c r="C1625" s="16">
        <v>3501106</v>
      </c>
      <c r="D1625" s="25" t="s">
        <v>487</v>
      </c>
      <c r="E1625" s="1">
        <v>911</v>
      </c>
      <c r="F1625" s="1" t="s">
        <v>392</v>
      </c>
      <c r="G1625" s="1">
        <v>55</v>
      </c>
    </row>
    <row r="1626" spans="1:7" ht="15.75" customHeight="1">
      <c r="A1626" s="1">
        <v>1337</v>
      </c>
      <c r="B1626" s="1">
        <v>1086</v>
      </c>
      <c r="C1626" s="1">
        <v>3502031</v>
      </c>
      <c r="D1626" s="1" t="s">
        <v>423</v>
      </c>
      <c r="E1626" s="1">
        <v>911</v>
      </c>
      <c r="F1626" s="1" t="s">
        <v>392</v>
      </c>
      <c r="G1626" s="1">
        <v>55</v>
      </c>
    </row>
    <row r="1627" spans="1:7" ht="15.75" customHeight="1">
      <c r="A1627" s="1">
        <v>1344</v>
      </c>
      <c r="B1627" s="1">
        <v>1092</v>
      </c>
      <c r="C1627" s="1">
        <v>3502032</v>
      </c>
      <c r="D1627" s="1" t="s">
        <v>424</v>
      </c>
      <c r="E1627" s="1">
        <v>911</v>
      </c>
      <c r="F1627" s="1" t="s">
        <v>392</v>
      </c>
      <c r="G1627" s="1">
        <v>55</v>
      </c>
    </row>
    <row r="1628" spans="1:7" ht="15.75" customHeight="1">
      <c r="A1628" s="1">
        <v>1348</v>
      </c>
      <c r="B1628" s="1">
        <v>1094</v>
      </c>
      <c r="C1628" s="1">
        <v>3502034</v>
      </c>
      <c r="D1628" s="1" t="s">
        <v>425</v>
      </c>
      <c r="E1628" s="1">
        <v>911</v>
      </c>
      <c r="F1628" s="1" t="s">
        <v>392</v>
      </c>
      <c r="G1628" s="1">
        <v>55</v>
      </c>
    </row>
    <row r="1629" spans="1:7" ht="15.75" customHeight="1">
      <c r="A1629" s="1">
        <v>1350</v>
      </c>
      <c r="B1629" s="1">
        <v>1095</v>
      </c>
      <c r="C1629" s="1">
        <v>3502035</v>
      </c>
      <c r="D1629" s="1" t="s">
        <v>426</v>
      </c>
      <c r="E1629" s="1">
        <v>911</v>
      </c>
      <c r="F1629" s="1" t="s">
        <v>392</v>
      </c>
      <c r="G1629" s="1">
        <v>55</v>
      </c>
    </row>
    <row r="1630" spans="1:7" ht="15.75" customHeight="1">
      <c r="A1630" s="1">
        <v>1361</v>
      </c>
      <c r="B1630" s="1">
        <v>1096</v>
      </c>
      <c r="C1630" s="1">
        <v>3502036</v>
      </c>
      <c r="D1630" s="1" t="s">
        <v>427</v>
      </c>
      <c r="E1630" s="1">
        <v>911</v>
      </c>
      <c r="F1630" s="1" t="s">
        <v>392</v>
      </c>
      <c r="G1630" s="1">
        <v>55</v>
      </c>
    </row>
    <row r="1631" spans="1:7" ht="15.75" customHeight="1">
      <c r="A1631" s="1">
        <v>1369</v>
      </c>
      <c r="B1631" s="1">
        <v>774</v>
      </c>
      <c r="C1631" s="1">
        <v>3501104</v>
      </c>
      <c r="D1631" s="1" t="s">
        <v>335</v>
      </c>
      <c r="E1631" s="1">
        <v>911</v>
      </c>
      <c r="F1631" s="1" t="s">
        <v>392</v>
      </c>
      <c r="G1631" s="1">
        <v>55</v>
      </c>
    </row>
    <row r="1632" spans="1:7" ht="15.75" customHeight="1">
      <c r="A1632" s="1">
        <v>2301</v>
      </c>
      <c r="B1632" s="1">
        <v>807</v>
      </c>
      <c r="C1632" s="1">
        <v>3502025</v>
      </c>
      <c r="D1632" s="1" t="s">
        <v>388</v>
      </c>
      <c r="E1632" s="1">
        <v>911</v>
      </c>
      <c r="F1632" s="1" t="s">
        <v>392</v>
      </c>
      <c r="G1632" s="1">
        <v>55</v>
      </c>
    </row>
    <row r="1633" spans="1:7" ht="15.75" customHeight="1">
      <c r="A1633" s="1">
        <v>2303</v>
      </c>
      <c r="B1633" s="1">
        <v>777</v>
      </c>
      <c r="C1633" s="1">
        <v>3501107</v>
      </c>
      <c r="D1633" s="1" t="s">
        <v>488</v>
      </c>
      <c r="E1633" s="1">
        <v>911</v>
      </c>
      <c r="F1633" s="1" t="s">
        <v>392</v>
      </c>
      <c r="G1633" s="1">
        <v>55</v>
      </c>
    </row>
    <row r="1634" spans="1:7" ht="15.75" customHeight="1">
      <c r="A1634" s="1">
        <v>1858</v>
      </c>
      <c r="B1634" s="1">
        <v>7</v>
      </c>
      <c r="C1634" s="1">
        <v>1101001</v>
      </c>
      <c r="D1634" s="1" t="s">
        <v>12</v>
      </c>
      <c r="E1634" s="1">
        <v>911</v>
      </c>
      <c r="F1634" s="1" t="s">
        <v>392</v>
      </c>
      <c r="G1634" s="1">
        <v>55</v>
      </c>
    </row>
    <row r="1635" spans="1:7" ht="15.75" customHeight="1">
      <c r="A1635" s="1">
        <v>1859</v>
      </c>
      <c r="B1635" s="1">
        <v>967</v>
      </c>
      <c r="C1635" s="1">
        <v>4601001</v>
      </c>
      <c r="D1635" s="1" t="s">
        <v>375</v>
      </c>
      <c r="E1635" s="1">
        <v>911</v>
      </c>
      <c r="F1635" s="1" t="s">
        <v>392</v>
      </c>
      <c r="G1635" s="1">
        <v>55</v>
      </c>
    </row>
    <row r="1636" spans="1:7" ht="15.75" customHeight="1">
      <c r="A1636" s="1">
        <v>2027</v>
      </c>
      <c r="B1636" s="1">
        <v>1353</v>
      </c>
      <c r="C1636" s="1">
        <v>3502042</v>
      </c>
      <c r="D1636" s="1" t="s">
        <v>430</v>
      </c>
      <c r="E1636" s="1">
        <v>911</v>
      </c>
      <c r="F1636" s="1" t="s">
        <v>392</v>
      </c>
      <c r="G1636" s="1">
        <v>55</v>
      </c>
    </row>
    <row r="1637" spans="1:7" ht="15.75" customHeight="1">
      <c r="B1637" s="1">
        <v>809</v>
      </c>
      <c r="C1637" s="1">
        <v>3502027</v>
      </c>
      <c r="D1637" s="1" t="s">
        <v>386</v>
      </c>
      <c r="E1637" s="1">
        <v>911</v>
      </c>
      <c r="F1637" s="1" t="s">
        <v>392</v>
      </c>
      <c r="G1637" s="1">
        <v>55</v>
      </c>
    </row>
    <row r="1638" spans="1:7" ht="15.75" customHeight="1">
      <c r="B1638" s="1">
        <v>810</v>
      </c>
      <c r="C1638" s="16">
        <v>3502028</v>
      </c>
      <c r="D1638" s="25" t="s">
        <v>428</v>
      </c>
      <c r="E1638" s="1">
        <v>911</v>
      </c>
      <c r="F1638" s="1" t="s">
        <v>392</v>
      </c>
      <c r="G1638" s="1">
        <v>55</v>
      </c>
    </row>
    <row r="1639" spans="1:7" ht="15.75" customHeight="1">
      <c r="B1639" s="1">
        <v>1055</v>
      </c>
      <c r="C1639" s="16">
        <v>3502029</v>
      </c>
      <c r="D1639" s="25" t="s">
        <v>429</v>
      </c>
      <c r="E1639" s="1">
        <v>911</v>
      </c>
      <c r="F1639" s="1" t="s">
        <v>392</v>
      </c>
      <c r="G1639" s="1">
        <v>55</v>
      </c>
    </row>
    <row r="1640" spans="1:7" ht="15.75" customHeight="1">
      <c r="A1640" s="1">
        <v>1860</v>
      </c>
      <c r="B1640" s="1">
        <v>1021</v>
      </c>
      <c r="C1640" s="1">
        <v>2522601</v>
      </c>
      <c r="D1640" s="1" t="s">
        <v>983</v>
      </c>
      <c r="E1640" s="1">
        <v>921</v>
      </c>
      <c r="F1640" s="1" t="s">
        <v>431</v>
      </c>
      <c r="G1640" s="1">
        <v>56</v>
      </c>
    </row>
    <row r="1641" spans="1:7" ht="15.75" customHeight="1">
      <c r="A1641" s="1">
        <v>1861</v>
      </c>
      <c r="B1641" s="1">
        <v>643</v>
      </c>
      <c r="C1641" s="1">
        <v>2808002</v>
      </c>
      <c r="D1641" s="1" t="s">
        <v>676</v>
      </c>
      <c r="E1641" s="1">
        <v>921</v>
      </c>
      <c r="F1641" s="1" t="s">
        <v>431</v>
      </c>
      <c r="G1641" s="1">
        <v>56</v>
      </c>
    </row>
    <row r="1642" spans="1:7" ht="15.75" customHeight="1">
      <c r="A1642" s="1">
        <v>1862</v>
      </c>
      <c r="B1642" s="1">
        <v>800</v>
      </c>
      <c r="C1642" s="16">
        <v>3502018</v>
      </c>
      <c r="D1642" s="16" t="s">
        <v>419</v>
      </c>
      <c r="E1642" s="1">
        <v>921</v>
      </c>
      <c r="F1642" s="1" t="s">
        <v>431</v>
      </c>
      <c r="G1642" s="1">
        <v>56</v>
      </c>
    </row>
    <row r="1643" spans="1:7" ht="15.75" customHeight="1">
      <c r="B1643" s="11">
        <v>1058</v>
      </c>
      <c r="C1643" s="12">
        <v>1709001</v>
      </c>
      <c r="D1643" s="34" t="s">
        <v>1053</v>
      </c>
      <c r="G1643" s="1">
        <v>9</v>
      </c>
    </row>
    <row r="1644" spans="1:7" ht="15.75" customHeight="1">
      <c r="C1644" s="5"/>
    </row>
  </sheetData>
  <sortState ref="A2:G1720">
    <sortCondition ref="E2:E172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pane xSplit="8" ySplit="1" topLeftCell="I2" activePane="bottomRight" state="frozen"/>
      <selection pane="topRight" activeCell="I1" sqref="I1"/>
      <selection pane="bottomLeft" activeCell="A2" sqref="A2"/>
      <selection pane="bottomRight"/>
    </sheetView>
  </sheetViews>
  <sheetFormatPr defaultColWidth="0" defaultRowHeight="12.75" zeroHeight="1"/>
  <cols>
    <col min="1" max="1" width="2.7109375" customWidth="1"/>
    <col min="2" max="2" width="30.85546875" customWidth="1"/>
    <col min="3" max="3" width="20" customWidth="1"/>
    <col min="4" max="4" width="2.7109375" customWidth="1"/>
    <col min="5" max="5" width="52.42578125" customWidth="1"/>
    <col min="6" max="6" width="13.5703125" customWidth="1"/>
    <col min="7" max="7" width="15.7109375" customWidth="1"/>
    <col min="8" max="8" width="2.7109375" customWidth="1"/>
    <col min="9" max="16384" width="9.140625" hidden="1"/>
  </cols>
  <sheetData>
    <row r="1" spans="1:8" ht="15" customHeight="1">
      <c r="A1" s="66"/>
      <c r="B1" s="66"/>
      <c r="C1" s="66"/>
      <c r="D1" s="66"/>
      <c r="E1" s="46"/>
      <c r="F1" s="46"/>
      <c r="G1" s="46"/>
      <c r="H1" s="46"/>
    </row>
    <row r="2" spans="1:8" ht="35.1" customHeight="1">
      <c r="A2" s="66"/>
      <c r="B2" s="65" t="s">
        <v>1094</v>
      </c>
      <c r="C2" s="64">
        <f>IFERROR(SUMIFS(Data!$H$3:$H$1630,Data!$I$3:$I$1630,Abstract!B2),"")</f>
        <v>159350000</v>
      </c>
      <c r="D2" s="66"/>
      <c r="E2" s="68" t="s">
        <v>1067</v>
      </c>
      <c r="F2" s="35" t="s">
        <v>1115</v>
      </c>
      <c r="G2" s="64">
        <f>IFERROR(SUMIFS(Data!$H$3:$H$1630,Data!$D$3:$D$1630,Abstract!E2),"")</f>
        <v>159350000</v>
      </c>
      <c r="H2" s="46"/>
    </row>
    <row r="3" spans="1:8" ht="35.1" customHeight="1">
      <c r="A3" s="66"/>
      <c r="B3" s="65" t="s">
        <v>1095</v>
      </c>
      <c r="C3" s="64">
        <f>IFERROR(SUMIFS(Data!$H$3:$H$1630,Data!$I$3:$I$1630,Abstract!B3),"")</f>
        <v>0</v>
      </c>
      <c r="D3" s="66"/>
      <c r="E3" s="68" t="s">
        <v>1069</v>
      </c>
      <c r="F3" s="35" t="s">
        <v>1115</v>
      </c>
      <c r="G3" s="64">
        <f>IFERROR(SUMIFS(Data!$H$3:$H$1630,Data!$D$3:$D$1630,Abstract!E3),"")</f>
        <v>0</v>
      </c>
      <c r="H3" s="46"/>
    </row>
    <row r="4" spans="1:8" ht="35.1" customHeight="1">
      <c r="A4" s="66"/>
      <c r="B4" s="65" t="s">
        <v>1096</v>
      </c>
      <c r="C4" s="64">
        <f>IFERROR(SUMIFS(Data!$H$3:$H$1630,Data!$I$3:$I$1630,Abstract!B4),"")</f>
        <v>0</v>
      </c>
      <c r="D4" s="66"/>
      <c r="E4" s="68" t="s">
        <v>1070</v>
      </c>
      <c r="F4" s="35" t="s">
        <v>1115</v>
      </c>
      <c r="G4" s="64">
        <f>IFERROR(SUMIFS(Data!$H$3:$H$1630,Data!$D$3:$D$1630,Abstract!E4),"")</f>
        <v>0</v>
      </c>
      <c r="H4" s="46"/>
    </row>
    <row r="5" spans="1:8" ht="35.1" customHeight="1">
      <c r="A5" s="66"/>
      <c r="B5" s="65" t="s">
        <v>1097</v>
      </c>
      <c r="C5" s="64">
        <f>IFERROR(SUMIFS(Data!$H$3:$H$1630,Data!$I$3:$I$1630,Abstract!B5),"")</f>
        <v>0</v>
      </c>
      <c r="D5" s="66"/>
      <c r="E5" s="68" t="s">
        <v>1071</v>
      </c>
      <c r="F5" s="35" t="s">
        <v>1115</v>
      </c>
      <c r="G5" s="64">
        <f>IFERROR(SUMIFS(Data!$H$3:$H$1630,Data!$D$3:$D$1630,Abstract!E5),"")</f>
        <v>0</v>
      </c>
      <c r="H5" s="46"/>
    </row>
    <row r="6" spans="1:8" ht="35.1" customHeight="1">
      <c r="A6" s="66"/>
      <c r="B6" s="65" t="s">
        <v>1100</v>
      </c>
      <c r="C6" s="64">
        <f>IFERROR(SUMIFS(Data!$H$3:$H$1630,Data!$I$3:$I$1630,Abstract!B6),"")</f>
        <v>0</v>
      </c>
      <c r="D6" s="66"/>
      <c r="E6" s="68" t="s">
        <v>1072</v>
      </c>
      <c r="F6" s="35" t="s">
        <v>1116</v>
      </c>
      <c r="G6" s="64">
        <f>IFERROR(SUMIFS(Data!$H$3:$H$1630,Data!$D$3:$D$1630,Abstract!E6),"")</f>
        <v>12830000</v>
      </c>
      <c r="H6" s="46"/>
    </row>
    <row r="7" spans="1:8" ht="35.1" customHeight="1">
      <c r="A7" s="66"/>
      <c r="B7" s="65" t="s">
        <v>1098</v>
      </c>
      <c r="C7" s="64">
        <f>IFERROR(SUMIFS(Data!$H$3:$H$1630,Data!$I$3:$I$1630,Abstract!B7),"")</f>
        <v>0</v>
      </c>
      <c r="D7" s="66"/>
      <c r="E7" s="68" t="s">
        <v>1114</v>
      </c>
      <c r="F7" s="35" t="s">
        <v>1116</v>
      </c>
      <c r="G7" s="64">
        <f>IFERROR(SUMIFS(Data!$H$3:$H$1630,Data!$D$3:$D$1630,Abstract!E7),"")</f>
        <v>0</v>
      </c>
      <c r="H7" s="46"/>
    </row>
    <row r="8" spans="1:8" ht="35.1" customHeight="1">
      <c r="A8" s="66"/>
      <c r="B8" s="65" t="s">
        <v>1113</v>
      </c>
      <c r="C8" s="64">
        <f>IFERROR(SUMIFS(Data!$H$3:$H$1630,Data!$I$3:$I$1630,Abstract!B8),"")</f>
        <v>0</v>
      </c>
      <c r="D8" s="66"/>
      <c r="E8" s="68" t="s">
        <v>1074</v>
      </c>
      <c r="F8" s="35" t="s">
        <v>1116</v>
      </c>
      <c r="G8" s="64">
        <f>IFERROR(SUMIFS(Data!$H$3:$H$1630,Data!$D$3:$D$1630,Abstract!E8),"")</f>
        <v>0</v>
      </c>
      <c r="H8" s="46"/>
    </row>
    <row r="9" spans="1:8" ht="35.1" customHeight="1">
      <c r="A9" s="66"/>
      <c r="B9" s="65" t="s">
        <v>1108</v>
      </c>
      <c r="C9" s="64">
        <f>IFERROR(SUMIFS(Data!$H$3:$H$1630,Data!$I$3:$I$1630,Abstract!B9),"")</f>
        <v>0</v>
      </c>
      <c r="D9" s="66"/>
      <c r="E9" s="68" t="s">
        <v>1075</v>
      </c>
      <c r="F9" s="35" t="s">
        <v>1116</v>
      </c>
      <c r="G9" s="64">
        <f>IFERROR(SUMIFS(Data!$H$3:$H$1630,Data!$D$3:$D$1630,Abstract!E9),"")</f>
        <v>0</v>
      </c>
      <c r="H9" s="46"/>
    </row>
    <row r="10" spans="1:8" ht="35.1" customHeight="1">
      <c r="A10" s="66"/>
      <c r="B10" s="65" t="s">
        <v>1071</v>
      </c>
      <c r="C10" s="64">
        <f>IFERROR(SUMIFS(Data!$H$3:$H$1630,Data!$I$3:$I$1630,Abstract!B10),"")</f>
        <v>0</v>
      </c>
      <c r="D10" s="66"/>
      <c r="E10" s="68" t="s">
        <v>1076</v>
      </c>
      <c r="F10" s="35" t="s">
        <v>1116</v>
      </c>
      <c r="G10" s="64">
        <f>IFERROR(SUMIFS(Data!$H$3:$H$1630,Data!$D$3:$D$1630,Abstract!E10),"")</f>
        <v>0</v>
      </c>
      <c r="H10" s="46"/>
    </row>
    <row r="11" spans="1:8" ht="35.1" customHeight="1">
      <c r="A11" s="66"/>
      <c r="B11" s="65" t="s">
        <v>1101</v>
      </c>
      <c r="C11" s="64">
        <f>IFERROR(SUMIFS(Data!$H$3:$H$1630,Data!$I$3:$I$1630,Abstract!B11),"")</f>
        <v>12830000</v>
      </c>
      <c r="D11" s="66"/>
      <c r="E11" s="69" t="s">
        <v>1117</v>
      </c>
      <c r="F11" s="79"/>
      <c r="G11" s="80"/>
      <c r="H11" s="46"/>
    </row>
    <row r="12" spans="1:8" ht="35.1" customHeight="1">
      <c r="A12" s="66"/>
      <c r="B12" s="65" t="s">
        <v>1102</v>
      </c>
      <c r="C12" s="64">
        <f>IFERROR(SUMIFS(Data!$H$3:$H$1630,Data!$I$3:$I$1630,Abstract!B12),"")</f>
        <v>0</v>
      </c>
      <c r="D12" s="66"/>
      <c r="E12" s="69" t="s">
        <v>1115</v>
      </c>
      <c r="F12" s="81">
        <f>SUM(G2:G5)</f>
        <v>159350000</v>
      </c>
      <c r="G12" s="82"/>
      <c r="H12" s="46"/>
    </row>
    <row r="13" spans="1:8" ht="35.1" customHeight="1">
      <c r="A13" s="66"/>
      <c r="B13" s="65" t="s">
        <v>1099</v>
      </c>
      <c r="C13" s="64">
        <f>IFERROR(SUMIFS(Data!$H$3:$H$1630,Data!$I$3:$I$1630,Abstract!B13),"")</f>
        <v>0</v>
      </c>
      <c r="D13" s="66"/>
      <c r="E13" s="69" t="s">
        <v>1116</v>
      </c>
      <c r="F13" s="75">
        <f>SUM(G6:G10)</f>
        <v>12830000</v>
      </c>
      <c r="G13" s="76"/>
      <c r="H13" s="46"/>
    </row>
    <row r="14" spans="1:8" ht="35.1" customHeight="1">
      <c r="A14" s="66"/>
      <c r="B14" s="65" t="s">
        <v>1103</v>
      </c>
      <c r="C14" s="64">
        <f>IFERROR(SUMIFS(Data!$H$3:$H$1630,Data!$I$3:$I$1630,Abstract!B14),"")</f>
        <v>0</v>
      </c>
      <c r="D14" s="66"/>
      <c r="E14" s="69" t="s">
        <v>1118</v>
      </c>
      <c r="F14" s="77">
        <f>F11+F12-F13</f>
        <v>146520000</v>
      </c>
      <c r="G14" s="78"/>
      <c r="H14" s="46"/>
    </row>
    <row r="15" spans="1:8" ht="35.1" customHeight="1">
      <c r="A15" s="66"/>
      <c r="B15" s="65" t="s">
        <v>1105</v>
      </c>
      <c r="C15" s="64">
        <f>IFERROR(SUMIFS(Data!$H$3:$H$1630,Data!$I$3:$I$1630,Abstract!B15),"")</f>
        <v>0</v>
      </c>
      <c r="D15" s="66"/>
      <c r="E15" s="71" t="str">
        <f>IF(F15=0,("Matched"),(""))</f>
        <v>Matched</v>
      </c>
      <c r="F15" s="72">
        <f>F14-F19</f>
        <v>0</v>
      </c>
      <c r="G15" s="73"/>
      <c r="H15" s="46"/>
    </row>
    <row r="16" spans="1:8" ht="35.1" customHeight="1">
      <c r="A16" s="66"/>
      <c r="B16" s="65" t="s">
        <v>1104</v>
      </c>
      <c r="C16" s="64">
        <f>IFERROR(SUMIFS(Data!$H$3:$H$1630,Data!$I$3:$I$1630,Abstract!B16),"")</f>
        <v>0</v>
      </c>
      <c r="D16" s="66"/>
      <c r="E16" s="69" t="s">
        <v>1117</v>
      </c>
      <c r="F16" s="79"/>
      <c r="G16" s="80"/>
      <c r="H16" s="46"/>
    </row>
    <row r="17" spans="1:8" ht="35.1" customHeight="1">
      <c r="A17" s="66"/>
      <c r="B17" s="65" t="s">
        <v>1106</v>
      </c>
      <c r="C17" s="64">
        <f>IFERROR(SUMIFS(Data!$H$3:$H$1630,Data!$I$3:$I$1630,Abstract!B17),"")</f>
        <v>0</v>
      </c>
      <c r="D17" s="66"/>
      <c r="E17" s="69" t="s">
        <v>1120</v>
      </c>
      <c r="F17" s="81">
        <f>SUM(C2:C10)</f>
        <v>159350000</v>
      </c>
      <c r="G17" s="82"/>
      <c r="H17" s="46"/>
    </row>
    <row r="18" spans="1:8" ht="35.1" customHeight="1">
      <c r="A18" s="66"/>
      <c r="B18" s="65" t="s">
        <v>1107</v>
      </c>
      <c r="C18" s="64">
        <f>IFERROR(SUMIFS(Data!$H$3:$H$1630,Data!$I$3:$I$1630,Abstract!B18),"")</f>
        <v>0</v>
      </c>
      <c r="D18" s="66"/>
      <c r="E18" s="70" t="s">
        <v>1121</v>
      </c>
      <c r="F18" s="75">
        <f>C11+C12+C13+C14+C15+C16+C19</f>
        <v>12830000</v>
      </c>
      <c r="G18" s="76"/>
      <c r="H18" s="46"/>
    </row>
    <row r="19" spans="1:8" ht="35.1" customHeight="1">
      <c r="A19" s="66"/>
      <c r="B19" s="65" t="s">
        <v>1076</v>
      </c>
      <c r="C19" s="64">
        <f>IFERROR(SUMIFS(Data!$H$3:$H$1630,Data!$I$3:$I$1630,Abstract!B19),"")</f>
        <v>0</v>
      </c>
      <c r="D19" s="66"/>
      <c r="E19" s="69" t="s">
        <v>1118</v>
      </c>
      <c r="F19" s="77">
        <f>F16+F17-F18</f>
        <v>146520000</v>
      </c>
      <c r="G19" s="78"/>
      <c r="H19" s="46"/>
    </row>
    <row r="20" spans="1:8">
      <c r="A20" s="66"/>
      <c r="B20" s="66"/>
      <c r="C20" s="66"/>
      <c r="D20" s="66"/>
      <c r="E20" s="46"/>
      <c r="F20" s="46"/>
      <c r="G20" s="46"/>
      <c r="H20" s="46"/>
    </row>
  </sheetData>
  <sheetProtection password="8659" sheet="1" objects="1" scenarios="1"/>
  <mergeCells count="8">
    <mergeCell ref="F18:G18"/>
    <mergeCell ref="F19:G19"/>
    <mergeCell ref="F11:G11"/>
    <mergeCell ref="F12:G12"/>
    <mergeCell ref="F13:G13"/>
    <mergeCell ref="F14:G14"/>
    <mergeCell ref="F16:G16"/>
    <mergeCell ref="F17:G17"/>
  </mergeCells>
  <conditionalFormatting sqref="E15">
    <cfRule type="expression" priority="2">
      <formula>IF($F$15=0,"Matched","")</formula>
    </cfRule>
    <cfRule type="containsText" dxfId="0" priority="1" operator="containsText" text="matched">
      <formula>NOT(ISERROR(SEARCH("matched",E15)))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Master Data</vt:lpstr>
      <vt:lpstr>budget subgp</vt:lpstr>
      <vt:lpstr>Data</vt:lpstr>
      <vt:lpstr>budget head mapping production </vt:lpstr>
      <vt:lpstr>Abstract</vt:lpstr>
      <vt:lpstr>Data!Print_Area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Saffeeq MP</cp:lastModifiedBy>
  <cp:lastPrinted>2025-04-14T12:33:27Z</cp:lastPrinted>
  <dcterms:created xsi:type="dcterms:W3CDTF">2025-04-12T18:01:10Z</dcterms:created>
  <dcterms:modified xsi:type="dcterms:W3CDTF">2025-04-14T16:04:04Z</dcterms:modified>
</cp:coreProperties>
</file>