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11.xml" ContentType="application/vnd.openxmlformats-officedocument.spreadsheetml.revisionLog+xml"/>
  <Override PartName="/xl/revisions/revisionLog121.xml" ContentType="application/vnd.openxmlformats-officedocument.spreadsheetml.revisionLog+xml"/>
  <Override PartName="/xl/revisions/revisionLog13.xml" ContentType="application/vnd.openxmlformats-officedocument.spreadsheetml.revisionLog+xml"/>
  <Override PartName="/xl/revisions/revisionLog1111.xml" ContentType="application/vnd.openxmlformats-officedocument.spreadsheetml.revisionLog+xml"/>
  <Override PartName="/xl/revisions/revisionLog3.xml" ContentType="application/vnd.openxmlformats-officedocument.spreadsheetml.revisionLog+xml"/>
  <Override PartName="/xl/revisions/revisionLog11111.xml" ContentType="application/vnd.openxmlformats-officedocument.spreadsheetml.revisionLog+xml"/>
  <Override PartName="/xl/revisions/revisionLog1211.xml" ContentType="application/vnd.openxmlformats-officedocument.spreadsheetml.revisionLog+xml"/>
  <Override PartName="/xl/revisions/revisionLog131.xml" ContentType="application/vnd.openxmlformats-officedocument.spreadsheetml.revisionLog+xml"/>
  <Override PartName="/xl/revisions/revisionLog12111.xml" ContentType="application/vnd.openxmlformats-officedocument.spreadsheetml.revisionLog+xml"/>
  <Override PartName="/xl/revisions/revisionLog2.xml" ContentType="application/vnd.openxmlformats-officedocument.spreadsheetml.revisionLog+xml"/>
  <Override PartName="/xl/revisions/revisionLog1311.xml" ContentType="application/vnd.openxmlformats-officedocument.spreadsheetml.revisionLog+xml"/>
  <Override PartName="/xl/revisions/revisionLog121111.xml" ContentType="application/vnd.openxmlformats-officedocument.spreadsheetml.revisionLog+xml"/>
  <Override PartName="/xl/revisions/revisionLog13111.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ffe\Downloads\"/>
    </mc:Choice>
  </mc:AlternateContent>
  <workbookProtection lockRevision="1"/>
  <bookViews>
    <workbookView xWindow="0" yWindow="0" windowWidth="28800" windowHeight="12210" firstSheet="2" activeTab="2"/>
  </bookViews>
  <sheets>
    <sheet name="MASTER DATA" sheetId="1" state="hidden" r:id="rId1"/>
    <sheet name="SEARCH" sheetId="2" state="hidden" r:id="rId2"/>
    <sheet name="SEARCH-1" sheetId="3" r:id="rId3"/>
    <sheet name="Master Data 2" sheetId="4" state="hidden" r:id="rId4"/>
    <sheet name="SEARCH-2 All Heads" sheetId="5" r:id="rId5"/>
  </sheets>
  <definedNames>
    <definedName name="_xlnm._FilterDatabase" localSheetId="0" hidden="1">'MASTER DATA'!$A$3:$F$161</definedName>
    <definedName name="_xlnm.Print_Area" localSheetId="0">'MASTER DATA'!$A$1:$F$161</definedName>
    <definedName name="_xlnm.Print_Titles" localSheetId="0">'MASTER DATA'!$1:$3</definedName>
    <definedName name="Z_A08218F7_76BC_48A7_9629_3D57F786DB50_.wvu.Cols" localSheetId="0" hidden="1">'MASTER DATA'!$H:$XFD</definedName>
    <definedName name="Z_A08218F7_76BC_48A7_9629_3D57F786DB50_.wvu.Cols" localSheetId="1" hidden="1">SEARCH!$H:$XFD</definedName>
    <definedName name="Z_A08218F7_76BC_48A7_9629_3D57F786DB50_.wvu.Cols" localSheetId="2" hidden="1">'SEARCH-1'!$G:$XFD</definedName>
    <definedName name="Z_A08218F7_76BC_48A7_9629_3D57F786DB50_.wvu.Cols" localSheetId="4" hidden="1">'SEARCH-2 All Heads'!$K:$XFD</definedName>
    <definedName name="Z_A08218F7_76BC_48A7_9629_3D57F786DB50_.wvu.FilterData" localSheetId="0" hidden="1">'MASTER DATA'!$A$3:$F$161</definedName>
    <definedName name="Z_A08218F7_76BC_48A7_9629_3D57F786DB50_.wvu.PrintArea" localSheetId="0" hidden="1">'MASTER DATA'!$A$1:$F$161</definedName>
    <definedName name="Z_A08218F7_76BC_48A7_9629_3D57F786DB50_.wvu.PrintTitles" localSheetId="0" hidden="1">'MASTER DATA'!$1:$3</definedName>
    <definedName name="Z_A08218F7_76BC_48A7_9629_3D57F786DB50_.wvu.Rows" localSheetId="0" hidden="1">'MASTER DATA'!$163:$1048576</definedName>
    <definedName name="Z_A08218F7_76BC_48A7_9629_3D57F786DB50_.wvu.Rows" localSheetId="3" hidden="1">'Master Data 2'!$2217:$1048576,'Master Data 2'!$1:$2216</definedName>
    <definedName name="Z_A08218F7_76BC_48A7_9629_3D57F786DB50_.wvu.Rows" localSheetId="1" hidden="1">SEARCH!$163:$1048576,SEARCH!$17:$162</definedName>
    <definedName name="Z_A08218F7_76BC_48A7_9629_3D57F786DB50_.wvu.Rows" localSheetId="2" hidden="1">'SEARCH-1'!$163:$1048576,'SEARCH-1'!$27:$162</definedName>
    <definedName name="Z_A08218F7_76BC_48A7_9629_3D57F786DB50_.wvu.Rows" localSheetId="4" hidden="1">'SEARCH-2 All Heads'!$2220:$1048576,'SEARCH-2 All Heads'!$14:$2219</definedName>
    <definedName name="Z_B55849CE_045B_4618_88A1_BFAF8D3A0983_.wvu.Cols" localSheetId="0" hidden="1">'MASTER DATA'!$H:$XFD</definedName>
    <definedName name="Z_B55849CE_045B_4618_88A1_BFAF8D3A0983_.wvu.Cols" localSheetId="1" hidden="1">SEARCH!$H:$XFD</definedName>
    <definedName name="Z_B55849CE_045B_4618_88A1_BFAF8D3A0983_.wvu.Cols" localSheetId="2" hidden="1">'SEARCH-1'!$G:$XFD</definedName>
    <definedName name="Z_B55849CE_045B_4618_88A1_BFAF8D3A0983_.wvu.Cols" localSheetId="4" hidden="1">'SEARCH-2 All Heads'!$K:$XFD</definedName>
    <definedName name="Z_B55849CE_045B_4618_88A1_BFAF8D3A0983_.wvu.FilterData" localSheetId="0" hidden="1">'MASTER DATA'!$A$3:$F$161</definedName>
    <definedName name="Z_B55849CE_045B_4618_88A1_BFAF8D3A0983_.wvu.PrintArea" localSheetId="0" hidden="1">'MASTER DATA'!$A$1:$F$161</definedName>
    <definedName name="Z_B55849CE_045B_4618_88A1_BFAF8D3A0983_.wvu.PrintTitles" localSheetId="0" hidden="1">'MASTER DATA'!$1:$3</definedName>
    <definedName name="Z_B55849CE_045B_4618_88A1_BFAF8D3A0983_.wvu.Rows" localSheetId="0" hidden="1">'MASTER DATA'!$163:$1048576</definedName>
    <definedName name="Z_B55849CE_045B_4618_88A1_BFAF8D3A0983_.wvu.Rows" localSheetId="3" hidden="1">'Master Data 2'!$2217:$1048576,'Master Data 2'!$1:$2216</definedName>
    <definedName name="Z_B55849CE_045B_4618_88A1_BFAF8D3A0983_.wvu.Rows" localSheetId="1" hidden="1">SEARCH!$163:$1048576,SEARCH!$17:$162</definedName>
    <definedName name="Z_B55849CE_045B_4618_88A1_BFAF8D3A0983_.wvu.Rows" localSheetId="2" hidden="1">'SEARCH-1'!$163:$1048576,'SEARCH-1'!$27:$162</definedName>
    <definedName name="Z_B55849CE_045B_4618_88A1_BFAF8D3A0983_.wvu.Rows" localSheetId="4" hidden="1">'SEARCH-2 All Heads'!$2220:$1048576,'SEARCH-2 All Heads'!$14:$2219</definedName>
  </definedNames>
  <calcPr calcId="162913"/>
  <customWorkbookViews>
    <customWorkbookView name="Saffeeq MP - Personal View" guid="{A08218F7-76BC-48A7-9629-3D57F786DB50}" mergeInterval="0" personalView="1" maximized="1" xWindow="-8" yWindow="-8" windowWidth="1936" windowHeight="1048" activeSheetId="3"/>
    <customWorkbookView name="USER - Personal View" guid="{B55849CE-045B-4618-88A1-BFAF8D3A0983}" mergeInterval="0" personalView="1" maximized="1" xWindow="1" yWindow="1" windowWidth="1333" windowHeight="526" activeSheetId="5"/>
  </customWorkbookViews>
</workbook>
</file>

<file path=xl/calcChain.xml><?xml version="1.0" encoding="utf-8"?>
<calcChain xmlns="http://schemas.openxmlformats.org/spreadsheetml/2006/main">
  <c r="G5" i="5" l="1"/>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AE143" i="5"/>
  <c r="AE144" i="5"/>
  <c r="AE145" i="5"/>
  <c r="AE146" i="5"/>
  <c r="AE147" i="5"/>
  <c r="AE148" i="5"/>
  <c r="AE149" i="5"/>
  <c r="AE150" i="5"/>
  <c r="AE151" i="5"/>
  <c r="AE152" i="5"/>
  <c r="AE153" i="5"/>
  <c r="AE154" i="5"/>
  <c r="AE155" i="5"/>
  <c r="AE156" i="5"/>
  <c r="AE157" i="5"/>
  <c r="AE158" i="5"/>
  <c r="AE159" i="5"/>
  <c r="AE160" i="5"/>
  <c r="AE161" i="5"/>
  <c r="AE162" i="5"/>
  <c r="AE163" i="5"/>
  <c r="AE164" i="5"/>
  <c r="AE165" i="5"/>
  <c r="AE166" i="5"/>
  <c r="AE167" i="5"/>
  <c r="AE168" i="5"/>
  <c r="AE169" i="5"/>
  <c r="AE170" i="5"/>
  <c r="AE171" i="5"/>
  <c r="AE172" i="5"/>
  <c r="AE173" i="5"/>
  <c r="AE174" i="5"/>
  <c r="AE175" i="5"/>
  <c r="AE176" i="5"/>
  <c r="AE177" i="5"/>
  <c r="AE178" i="5"/>
  <c r="AE179" i="5"/>
  <c r="AE180" i="5"/>
  <c r="AE181" i="5"/>
  <c r="AE182" i="5"/>
  <c r="AE183" i="5"/>
  <c r="AE184" i="5"/>
  <c r="AE185" i="5"/>
  <c r="AE186" i="5"/>
  <c r="AE187" i="5"/>
  <c r="AE188" i="5"/>
  <c r="AE189" i="5"/>
  <c r="AE190" i="5"/>
  <c r="AE191" i="5"/>
  <c r="AE192" i="5"/>
  <c r="AE193" i="5"/>
  <c r="AE194" i="5"/>
  <c r="AE195" i="5"/>
  <c r="AE196" i="5"/>
  <c r="AE197" i="5"/>
  <c r="AE198" i="5"/>
  <c r="AE199" i="5"/>
  <c r="AE200" i="5"/>
  <c r="AE201" i="5"/>
  <c r="AE202" i="5"/>
  <c r="AE203" i="5"/>
  <c r="AE204" i="5"/>
  <c r="AE205" i="5"/>
  <c r="AE206" i="5"/>
  <c r="AE207" i="5"/>
  <c r="AE208" i="5"/>
  <c r="AE209" i="5"/>
  <c r="AE210" i="5"/>
  <c r="AE211" i="5"/>
  <c r="AE212" i="5"/>
  <c r="AE213" i="5"/>
  <c r="AE214" i="5"/>
  <c r="AE215" i="5"/>
  <c r="AE216" i="5"/>
  <c r="AE217" i="5"/>
  <c r="AE218" i="5"/>
  <c r="AE219" i="5"/>
  <c r="AE220" i="5"/>
  <c r="AE221" i="5"/>
  <c r="AE222" i="5"/>
  <c r="AE223" i="5"/>
  <c r="AE224" i="5"/>
  <c r="AE225" i="5"/>
  <c r="AE226" i="5"/>
  <c r="AE227" i="5"/>
  <c r="AE228" i="5"/>
  <c r="AE229" i="5"/>
  <c r="AE230" i="5"/>
  <c r="AE231" i="5"/>
  <c r="AE232" i="5"/>
  <c r="AE233" i="5"/>
  <c r="AE234" i="5"/>
  <c r="AE235" i="5"/>
  <c r="AE236" i="5"/>
  <c r="AE237" i="5"/>
  <c r="AE238" i="5"/>
  <c r="AE239" i="5"/>
  <c r="AE240" i="5"/>
  <c r="AE241" i="5"/>
  <c r="AE242" i="5"/>
  <c r="AE243" i="5"/>
  <c r="AE244" i="5"/>
  <c r="AE245" i="5"/>
  <c r="AE246" i="5"/>
  <c r="AE247" i="5"/>
  <c r="AE248" i="5"/>
  <c r="AE249" i="5"/>
  <c r="AE250" i="5"/>
  <c r="AE251" i="5"/>
  <c r="AE252" i="5"/>
  <c r="AE253" i="5"/>
  <c r="AE254" i="5"/>
  <c r="AE255" i="5"/>
  <c r="AE256" i="5"/>
  <c r="AE257" i="5"/>
  <c r="AE258" i="5"/>
  <c r="AE259" i="5"/>
  <c r="AE260" i="5"/>
  <c r="AE261" i="5"/>
  <c r="AE262" i="5"/>
  <c r="AE263" i="5"/>
  <c r="AE264" i="5"/>
  <c r="AE265" i="5"/>
  <c r="AE266" i="5"/>
  <c r="AE267" i="5"/>
  <c r="AE268" i="5"/>
  <c r="AE269" i="5"/>
  <c r="AE270" i="5"/>
  <c r="AE271" i="5"/>
  <c r="AE272" i="5"/>
  <c r="AE273" i="5"/>
  <c r="AE274" i="5"/>
  <c r="AE275" i="5"/>
  <c r="AE276" i="5"/>
  <c r="AE277" i="5"/>
  <c r="AE278" i="5"/>
  <c r="AE279" i="5"/>
  <c r="AE280" i="5"/>
  <c r="AE281" i="5"/>
  <c r="AE282" i="5"/>
  <c r="AE283" i="5"/>
  <c r="AE284" i="5"/>
  <c r="AE285" i="5"/>
  <c r="AE286" i="5"/>
  <c r="AE287" i="5"/>
  <c r="AE288" i="5"/>
  <c r="AE289" i="5"/>
  <c r="AE290" i="5"/>
  <c r="AE291" i="5"/>
  <c r="AE292" i="5"/>
  <c r="AE293" i="5"/>
  <c r="AE294" i="5"/>
  <c r="AE295" i="5"/>
  <c r="AE296" i="5"/>
  <c r="AE297" i="5"/>
  <c r="AE298" i="5"/>
  <c r="AE299" i="5"/>
  <c r="AE300" i="5"/>
  <c r="AE301" i="5"/>
  <c r="AE302" i="5"/>
  <c r="AE303" i="5"/>
  <c r="AE304" i="5"/>
  <c r="AE305" i="5"/>
  <c r="AE306" i="5"/>
  <c r="AE307" i="5"/>
  <c r="AE308" i="5"/>
  <c r="AE309" i="5"/>
  <c r="AE310" i="5"/>
  <c r="AE311" i="5"/>
  <c r="AE312" i="5"/>
  <c r="AE313" i="5"/>
  <c r="AE314" i="5"/>
  <c r="AE315" i="5"/>
  <c r="AE316" i="5"/>
  <c r="AE317" i="5"/>
  <c r="AE318" i="5"/>
  <c r="AE319" i="5"/>
  <c r="AE320" i="5"/>
  <c r="AE321" i="5"/>
  <c r="AE322" i="5"/>
  <c r="AE323" i="5"/>
  <c r="AE324" i="5"/>
  <c r="AE325" i="5"/>
  <c r="AE326" i="5"/>
  <c r="AE327" i="5"/>
  <c r="AE328" i="5"/>
  <c r="AE329" i="5"/>
  <c r="AE330" i="5"/>
  <c r="AE331" i="5"/>
  <c r="AE332" i="5"/>
  <c r="AE333" i="5"/>
  <c r="AE334" i="5"/>
  <c r="AE335" i="5"/>
  <c r="AE336" i="5"/>
  <c r="AE337" i="5"/>
  <c r="AE338" i="5"/>
  <c r="AE339" i="5"/>
  <c r="AE340" i="5"/>
  <c r="AE341" i="5"/>
  <c r="AE342" i="5"/>
  <c r="AE343" i="5"/>
  <c r="AE344" i="5"/>
  <c r="AE345" i="5"/>
  <c r="AE346" i="5"/>
  <c r="AE347" i="5"/>
  <c r="AE348" i="5"/>
  <c r="AE349" i="5"/>
  <c r="AE350" i="5"/>
  <c r="AE351" i="5"/>
  <c r="AE352" i="5"/>
  <c r="AE353" i="5"/>
  <c r="AE354" i="5"/>
  <c r="AE355" i="5"/>
  <c r="AE356" i="5"/>
  <c r="AE357" i="5"/>
  <c r="AE358" i="5"/>
  <c r="AE359" i="5"/>
  <c r="AE360" i="5"/>
  <c r="AE361" i="5"/>
  <c r="AE362" i="5"/>
  <c r="AE363" i="5"/>
  <c r="AE364" i="5"/>
  <c r="AE365" i="5"/>
  <c r="AE366" i="5"/>
  <c r="AE367" i="5"/>
  <c r="AE368" i="5"/>
  <c r="AE369" i="5"/>
  <c r="AE370" i="5"/>
  <c r="AE371" i="5"/>
  <c r="AE372" i="5"/>
  <c r="AE373" i="5"/>
  <c r="AE374" i="5"/>
  <c r="AE375" i="5"/>
  <c r="AE376" i="5"/>
  <c r="AE377" i="5"/>
  <c r="AE378" i="5"/>
  <c r="AE379" i="5"/>
  <c r="AE380" i="5"/>
  <c r="AE381" i="5"/>
  <c r="AE382" i="5"/>
  <c r="AE383" i="5"/>
  <c r="AE384" i="5"/>
  <c r="AE385" i="5"/>
  <c r="AE386" i="5"/>
  <c r="AE387" i="5"/>
  <c r="AE388" i="5"/>
  <c r="AE389" i="5"/>
  <c r="AE390" i="5"/>
  <c r="AE391" i="5"/>
  <c r="AE392" i="5"/>
  <c r="AE393" i="5"/>
  <c r="AE394" i="5"/>
  <c r="AE395" i="5"/>
  <c r="AE396" i="5"/>
  <c r="AE397" i="5"/>
  <c r="AE398" i="5"/>
  <c r="AE399" i="5"/>
  <c r="AE400" i="5"/>
  <c r="AE401" i="5"/>
  <c r="AE402" i="5"/>
  <c r="AE403" i="5"/>
  <c r="AE404" i="5"/>
  <c r="AE405" i="5"/>
  <c r="AE406" i="5"/>
  <c r="AE407" i="5"/>
  <c r="AE408" i="5"/>
  <c r="AE409" i="5"/>
  <c r="AE410" i="5"/>
  <c r="AE411" i="5"/>
  <c r="AE412" i="5"/>
  <c r="AE413" i="5"/>
  <c r="AE414" i="5"/>
  <c r="AE415" i="5"/>
  <c r="AE416" i="5"/>
  <c r="AE417" i="5"/>
  <c r="AE418" i="5"/>
  <c r="AE419" i="5"/>
  <c r="AE420" i="5"/>
  <c r="AE421" i="5"/>
  <c r="AE422" i="5"/>
  <c r="AE423" i="5"/>
  <c r="AE424" i="5"/>
  <c r="AE425" i="5"/>
  <c r="AE426" i="5"/>
  <c r="AE427" i="5"/>
  <c r="AE428" i="5"/>
  <c r="AE429" i="5"/>
  <c r="AE430" i="5"/>
  <c r="AE431" i="5"/>
  <c r="AE432" i="5"/>
  <c r="AE433" i="5"/>
  <c r="AE434" i="5"/>
  <c r="AE435" i="5"/>
  <c r="AE436" i="5"/>
  <c r="AE437" i="5"/>
  <c r="AE438" i="5"/>
  <c r="AE439" i="5"/>
  <c r="AE440" i="5"/>
  <c r="AE441" i="5"/>
  <c r="AE442" i="5"/>
  <c r="AE443" i="5"/>
  <c r="AE444" i="5"/>
  <c r="AE445" i="5"/>
  <c r="AE446" i="5"/>
  <c r="AE447" i="5"/>
  <c r="AE448" i="5"/>
  <c r="AE449" i="5"/>
  <c r="AE450" i="5"/>
  <c r="AE451" i="5"/>
  <c r="AE452" i="5"/>
  <c r="AE453" i="5"/>
  <c r="AE454" i="5"/>
  <c r="AE455" i="5"/>
  <c r="AE456" i="5"/>
  <c r="AE457" i="5"/>
  <c r="AE458" i="5"/>
  <c r="AE459" i="5"/>
  <c r="AE460" i="5"/>
  <c r="AE461" i="5"/>
  <c r="AE462" i="5"/>
  <c r="AE463" i="5"/>
  <c r="AE464" i="5"/>
  <c r="AE465" i="5"/>
  <c r="AE466" i="5"/>
  <c r="AE467" i="5"/>
  <c r="AE468" i="5"/>
  <c r="AE469" i="5"/>
  <c r="AE470" i="5"/>
  <c r="AE471" i="5"/>
  <c r="AE472" i="5"/>
  <c r="AE473" i="5"/>
  <c r="AE474" i="5"/>
  <c r="AE475" i="5"/>
  <c r="AE476" i="5"/>
  <c r="AE477" i="5"/>
  <c r="AE478" i="5"/>
  <c r="AE479" i="5"/>
  <c r="AE480" i="5"/>
  <c r="AE481" i="5"/>
  <c r="AE482" i="5"/>
  <c r="AE483" i="5"/>
  <c r="AE484" i="5"/>
  <c r="AE485" i="5"/>
  <c r="AE486" i="5"/>
  <c r="AE487" i="5"/>
  <c r="AE488" i="5"/>
  <c r="AE489" i="5"/>
  <c r="AE490" i="5"/>
  <c r="AE491" i="5"/>
  <c r="AE492" i="5"/>
  <c r="AE493" i="5"/>
  <c r="AE494" i="5"/>
  <c r="AE495" i="5"/>
  <c r="AE496" i="5"/>
  <c r="AE497" i="5"/>
  <c r="AE498" i="5"/>
  <c r="AE499" i="5"/>
  <c r="AE500" i="5"/>
  <c r="AE501" i="5"/>
  <c r="AE502" i="5"/>
  <c r="AE503" i="5"/>
  <c r="AE504" i="5"/>
  <c r="AE505" i="5"/>
  <c r="AE506" i="5"/>
  <c r="AE507" i="5"/>
  <c r="AE508" i="5"/>
  <c r="AE509" i="5"/>
  <c r="AE510" i="5"/>
  <c r="AE511" i="5"/>
  <c r="AE512" i="5"/>
  <c r="AE513" i="5"/>
  <c r="AE514" i="5"/>
  <c r="AE515" i="5"/>
  <c r="AE516" i="5"/>
  <c r="AE517" i="5"/>
  <c r="AE518" i="5"/>
  <c r="AE519" i="5"/>
  <c r="AE520" i="5"/>
  <c r="AE521" i="5"/>
  <c r="AE522" i="5"/>
  <c r="AE523" i="5"/>
  <c r="AE524" i="5"/>
  <c r="AE525" i="5"/>
  <c r="AE526" i="5"/>
  <c r="AE527" i="5"/>
  <c r="AE528" i="5"/>
  <c r="AE529" i="5"/>
  <c r="AE530" i="5"/>
  <c r="AE531" i="5"/>
  <c r="AE532" i="5"/>
  <c r="AE533" i="5"/>
  <c r="AE534" i="5"/>
  <c r="AE535" i="5"/>
  <c r="AE536" i="5"/>
  <c r="AE537" i="5"/>
  <c r="AE538" i="5"/>
  <c r="AE539" i="5"/>
  <c r="AE540" i="5"/>
  <c r="AE541" i="5"/>
  <c r="AE542" i="5"/>
  <c r="AE543" i="5"/>
  <c r="AE544" i="5"/>
  <c r="AE545" i="5"/>
  <c r="AE546" i="5"/>
  <c r="AE547" i="5"/>
  <c r="AE548" i="5"/>
  <c r="AE549" i="5"/>
  <c r="AE550" i="5"/>
  <c r="AE551" i="5"/>
  <c r="AE552" i="5"/>
  <c r="AE553" i="5"/>
  <c r="AE554" i="5"/>
  <c r="AE555" i="5"/>
  <c r="AE556" i="5"/>
  <c r="AE557" i="5"/>
  <c r="AE558" i="5"/>
  <c r="AE559" i="5"/>
  <c r="AE560" i="5"/>
  <c r="AE561" i="5"/>
  <c r="AE562" i="5"/>
  <c r="AE563" i="5"/>
  <c r="AE564" i="5"/>
  <c r="AE565" i="5"/>
  <c r="AE566" i="5"/>
  <c r="AE567" i="5"/>
  <c r="AE568" i="5"/>
  <c r="AE569" i="5"/>
  <c r="AE570" i="5"/>
  <c r="AE571" i="5"/>
  <c r="AE572" i="5"/>
  <c r="AE573" i="5"/>
  <c r="AE574" i="5"/>
  <c r="AE575" i="5"/>
  <c r="AE576" i="5"/>
  <c r="AE577" i="5"/>
  <c r="AE578" i="5"/>
  <c r="AE579" i="5"/>
  <c r="AE580" i="5"/>
  <c r="AE581" i="5"/>
  <c r="AE582" i="5"/>
  <c r="AE583" i="5"/>
  <c r="AE584" i="5"/>
  <c r="AE585" i="5"/>
  <c r="AE586" i="5"/>
  <c r="AE587" i="5"/>
  <c r="AE588" i="5"/>
  <c r="AE589" i="5"/>
  <c r="AE590" i="5"/>
  <c r="AE591" i="5"/>
  <c r="AE592" i="5"/>
  <c r="AE593" i="5"/>
  <c r="AE594" i="5"/>
  <c r="AE595" i="5"/>
  <c r="AE596" i="5"/>
  <c r="AE597" i="5"/>
  <c r="AE598" i="5"/>
  <c r="AE599" i="5"/>
  <c r="AE600" i="5"/>
  <c r="AE601" i="5"/>
  <c r="AE602" i="5"/>
  <c r="AE603" i="5"/>
  <c r="AE604" i="5"/>
  <c r="AE605" i="5"/>
  <c r="AE606" i="5"/>
  <c r="AE607" i="5"/>
  <c r="AE608" i="5"/>
  <c r="AE609" i="5"/>
  <c r="AE610" i="5"/>
  <c r="AE611" i="5"/>
  <c r="AE612" i="5"/>
  <c r="AE613" i="5"/>
  <c r="AE614" i="5"/>
  <c r="AE615" i="5"/>
  <c r="AE616" i="5"/>
  <c r="AE617" i="5"/>
  <c r="AE618" i="5"/>
  <c r="AE619" i="5"/>
  <c r="AE620" i="5"/>
  <c r="AE621" i="5"/>
  <c r="AE622" i="5"/>
  <c r="AE623" i="5"/>
  <c r="AE624" i="5"/>
  <c r="AE625" i="5"/>
  <c r="AE626" i="5"/>
  <c r="AE627" i="5"/>
  <c r="AE628" i="5"/>
  <c r="AE629" i="5"/>
  <c r="AE630" i="5"/>
  <c r="AE631" i="5"/>
  <c r="AE632" i="5"/>
  <c r="AE633" i="5"/>
  <c r="AE634" i="5"/>
  <c r="AE635" i="5"/>
  <c r="AE636" i="5"/>
  <c r="AE637" i="5"/>
  <c r="AE638" i="5"/>
  <c r="AE639" i="5"/>
  <c r="AE640" i="5"/>
  <c r="AE641" i="5"/>
  <c r="AE642" i="5"/>
  <c r="AE643" i="5"/>
  <c r="AE644" i="5"/>
  <c r="AE645" i="5"/>
  <c r="AE646" i="5"/>
  <c r="AE647" i="5"/>
  <c r="AE648" i="5"/>
  <c r="AE649" i="5"/>
  <c r="AE650" i="5"/>
  <c r="AE651" i="5"/>
  <c r="AE652" i="5"/>
  <c r="AE653" i="5"/>
  <c r="AE654" i="5"/>
  <c r="AE655" i="5"/>
  <c r="AE656" i="5"/>
  <c r="AE657" i="5"/>
  <c r="AE658" i="5"/>
  <c r="AE659" i="5"/>
  <c r="AE660" i="5"/>
  <c r="AE661" i="5"/>
  <c r="AE662" i="5"/>
  <c r="AE663" i="5"/>
  <c r="AE664" i="5"/>
  <c r="AE665" i="5"/>
  <c r="AE666" i="5"/>
  <c r="AE667" i="5"/>
  <c r="AE668" i="5"/>
  <c r="AE669" i="5"/>
  <c r="AE670" i="5"/>
  <c r="AE671" i="5"/>
  <c r="AE672" i="5"/>
  <c r="AE673" i="5"/>
  <c r="AE674" i="5"/>
  <c r="AE675" i="5"/>
  <c r="AE676" i="5"/>
  <c r="AE677" i="5"/>
  <c r="AE678" i="5"/>
  <c r="AE679" i="5"/>
  <c r="AE680" i="5"/>
  <c r="AE681" i="5"/>
  <c r="AE682" i="5"/>
  <c r="AE683" i="5"/>
  <c r="AE684" i="5"/>
  <c r="AE685" i="5"/>
  <c r="AE686" i="5"/>
  <c r="AE687" i="5"/>
  <c r="AE688" i="5"/>
  <c r="AE689" i="5"/>
  <c r="AE690" i="5"/>
  <c r="AE691" i="5"/>
  <c r="AE692" i="5"/>
  <c r="AE693" i="5"/>
  <c r="AE694" i="5"/>
  <c r="AE695" i="5"/>
  <c r="AE696" i="5"/>
  <c r="AE697" i="5"/>
  <c r="AE698" i="5"/>
  <c r="AE699" i="5"/>
  <c r="AE700" i="5"/>
  <c r="AE701" i="5"/>
  <c r="AE702" i="5"/>
  <c r="AE703" i="5"/>
  <c r="AE704" i="5"/>
  <c r="AE705" i="5"/>
  <c r="AE706" i="5"/>
  <c r="AE707" i="5"/>
  <c r="AE708" i="5"/>
  <c r="AE709" i="5"/>
  <c r="AE710" i="5"/>
  <c r="AE711" i="5"/>
  <c r="AE712" i="5"/>
  <c r="AE713" i="5"/>
  <c r="AE714" i="5"/>
  <c r="AE715" i="5"/>
  <c r="AE716" i="5"/>
  <c r="AE717" i="5"/>
  <c r="AE718" i="5"/>
  <c r="AE719" i="5"/>
  <c r="AE720" i="5"/>
  <c r="AE721" i="5"/>
  <c r="AE722" i="5"/>
  <c r="AE723" i="5"/>
  <c r="AE724" i="5"/>
  <c r="AE725" i="5"/>
  <c r="AE726" i="5"/>
  <c r="AE727" i="5"/>
  <c r="AE728" i="5"/>
  <c r="AE729" i="5"/>
  <c r="AE730" i="5"/>
  <c r="AE731" i="5"/>
  <c r="AE732" i="5"/>
  <c r="AE733" i="5"/>
  <c r="AE734" i="5"/>
  <c r="AE735" i="5"/>
  <c r="AE736" i="5"/>
  <c r="AE737" i="5"/>
  <c r="AE738" i="5"/>
  <c r="AE739" i="5"/>
  <c r="AE740" i="5"/>
  <c r="AE741" i="5"/>
  <c r="AE742" i="5"/>
  <c r="AE743" i="5"/>
  <c r="AE744" i="5"/>
  <c r="AE745" i="5"/>
  <c r="AE746" i="5"/>
  <c r="AE747" i="5"/>
  <c r="AE748" i="5"/>
  <c r="AE749" i="5"/>
  <c r="AE750" i="5"/>
  <c r="AE751" i="5"/>
  <c r="AE752" i="5"/>
  <c r="AE753" i="5"/>
  <c r="AE754" i="5"/>
  <c r="AE755" i="5"/>
  <c r="AE756" i="5"/>
  <c r="AE757" i="5"/>
  <c r="AE758" i="5"/>
  <c r="AE759" i="5"/>
  <c r="AE760" i="5"/>
  <c r="AE761" i="5"/>
  <c r="AE762" i="5"/>
  <c r="AE763" i="5"/>
  <c r="AE764" i="5"/>
  <c r="AE765" i="5"/>
  <c r="AE766" i="5"/>
  <c r="AE767" i="5"/>
  <c r="AE768" i="5"/>
  <c r="AE769" i="5"/>
  <c r="AE770" i="5"/>
  <c r="AE771" i="5"/>
  <c r="AE772" i="5"/>
  <c r="AE773" i="5"/>
  <c r="AE774" i="5"/>
  <c r="AE775" i="5"/>
  <c r="AE776" i="5"/>
  <c r="AE777" i="5"/>
  <c r="AE778" i="5"/>
  <c r="AE779" i="5"/>
  <c r="AE780" i="5"/>
  <c r="AE781" i="5"/>
  <c r="AE782" i="5"/>
  <c r="AE783" i="5"/>
  <c r="AE784" i="5"/>
  <c r="AE785" i="5"/>
  <c r="AE786" i="5"/>
  <c r="AE787" i="5"/>
  <c r="AE788" i="5"/>
  <c r="AE789" i="5"/>
  <c r="AE790" i="5"/>
  <c r="AE791" i="5"/>
  <c r="AE792" i="5"/>
  <c r="AE793" i="5"/>
  <c r="AE794" i="5"/>
  <c r="AE795" i="5"/>
  <c r="AE796" i="5"/>
  <c r="AE797" i="5"/>
  <c r="AE798" i="5"/>
  <c r="AE799" i="5"/>
  <c r="AE800" i="5"/>
  <c r="AE801" i="5"/>
  <c r="AE802" i="5"/>
  <c r="AE803" i="5"/>
  <c r="AE804" i="5"/>
  <c r="AE805" i="5"/>
  <c r="AE806" i="5"/>
  <c r="AE807" i="5"/>
  <c r="AE808" i="5"/>
  <c r="AE809" i="5"/>
  <c r="AE810" i="5"/>
  <c r="AE811" i="5"/>
  <c r="AE812" i="5"/>
  <c r="AE813" i="5"/>
  <c r="AE814" i="5"/>
  <c r="AE815" i="5"/>
  <c r="AE816" i="5"/>
  <c r="AE817" i="5"/>
  <c r="AE818" i="5"/>
  <c r="AE819" i="5"/>
  <c r="AE820" i="5"/>
  <c r="AE821" i="5"/>
  <c r="AE822" i="5"/>
  <c r="AE823" i="5"/>
  <c r="AE824" i="5"/>
  <c r="AE825" i="5"/>
  <c r="AE826" i="5"/>
  <c r="AE827" i="5"/>
  <c r="AE828" i="5"/>
  <c r="AE829" i="5"/>
  <c r="AE830" i="5"/>
  <c r="AE831" i="5"/>
  <c r="AE832" i="5"/>
  <c r="AE833" i="5"/>
  <c r="AE834" i="5"/>
  <c r="AE835" i="5"/>
  <c r="AE836" i="5"/>
  <c r="AE837" i="5"/>
  <c r="AE838" i="5"/>
  <c r="AE839" i="5"/>
  <c r="AE840" i="5"/>
  <c r="AE841" i="5"/>
  <c r="AE842" i="5"/>
  <c r="AE843" i="5"/>
  <c r="AE844" i="5"/>
  <c r="AE845" i="5"/>
  <c r="AE846" i="5"/>
  <c r="AE847" i="5"/>
  <c r="AE848" i="5"/>
  <c r="AE849" i="5"/>
  <c r="AE850" i="5"/>
  <c r="AE851" i="5"/>
  <c r="AE852" i="5"/>
  <c r="AE853" i="5"/>
  <c r="AE854" i="5"/>
  <c r="AE855" i="5"/>
  <c r="AE856" i="5"/>
  <c r="AE857" i="5"/>
  <c r="AE858" i="5"/>
  <c r="AE859" i="5"/>
  <c r="AE860" i="5"/>
  <c r="AE861" i="5"/>
  <c r="AE862" i="5"/>
  <c r="AE863" i="5"/>
  <c r="AE864" i="5"/>
  <c r="AE865" i="5"/>
  <c r="AE866" i="5"/>
  <c r="AE867" i="5"/>
  <c r="AE868" i="5"/>
  <c r="AE869" i="5"/>
  <c r="AE870" i="5"/>
  <c r="AE871" i="5"/>
  <c r="AE872" i="5"/>
  <c r="AE873" i="5"/>
  <c r="AE874" i="5"/>
  <c r="AE875" i="5"/>
  <c r="AE876" i="5"/>
  <c r="AE877" i="5"/>
  <c r="AE878" i="5"/>
  <c r="AE879" i="5"/>
  <c r="AE880" i="5"/>
  <c r="AE881" i="5"/>
  <c r="AE882" i="5"/>
  <c r="AE883" i="5"/>
  <c r="AE884" i="5"/>
  <c r="AE885" i="5"/>
  <c r="AE886" i="5"/>
  <c r="AE887" i="5"/>
  <c r="AE888" i="5"/>
  <c r="AE889" i="5"/>
  <c r="AE890" i="5"/>
  <c r="AE891" i="5"/>
  <c r="AE892" i="5"/>
  <c r="AE893" i="5"/>
  <c r="AE894" i="5"/>
  <c r="AE895" i="5"/>
  <c r="AE896" i="5"/>
  <c r="AE897" i="5"/>
  <c r="AE898" i="5"/>
  <c r="AE899" i="5"/>
  <c r="AE900" i="5"/>
  <c r="AE901" i="5"/>
  <c r="AE902" i="5"/>
  <c r="AE903" i="5"/>
  <c r="AE904" i="5"/>
  <c r="AE905" i="5"/>
  <c r="AE906" i="5"/>
  <c r="AE907" i="5"/>
  <c r="AE908" i="5"/>
  <c r="AE909" i="5"/>
  <c r="AE910" i="5"/>
  <c r="AE911" i="5"/>
  <c r="AE912" i="5"/>
  <c r="AE913" i="5"/>
  <c r="AE914" i="5"/>
  <c r="AE915" i="5"/>
  <c r="AE916" i="5"/>
  <c r="AE917" i="5"/>
  <c r="AE918" i="5"/>
  <c r="AE919" i="5"/>
  <c r="AE920" i="5"/>
  <c r="AE921" i="5"/>
  <c r="AE922" i="5"/>
  <c r="AE923" i="5"/>
  <c r="AE924" i="5"/>
  <c r="AE925" i="5"/>
  <c r="AE926" i="5"/>
  <c r="AE927" i="5"/>
  <c r="AE928" i="5"/>
  <c r="AE929" i="5"/>
  <c r="AE930" i="5"/>
  <c r="AE931" i="5"/>
  <c r="AE932" i="5"/>
  <c r="AE933" i="5"/>
  <c r="AE934" i="5"/>
  <c r="AE935" i="5"/>
  <c r="AE936" i="5"/>
  <c r="AE937" i="5"/>
  <c r="AE938" i="5"/>
  <c r="AE939" i="5"/>
  <c r="AE940" i="5"/>
  <c r="AE941" i="5"/>
  <c r="AE942" i="5"/>
  <c r="AE943" i="5"/>
  <c r="AE944" i="5"/>
  <c r="AE945" i="5"/>
  <c r="AE946" i="5"/>
  <c r="AE947" i="5"/>
  <c r="AE948" i="5"/>
  <c r="AE949" i="5"/>
  <c r="AE950" i="5"/>
  <c r="AE951" i="5"/>
  <c r="AE952" i="5"/>
  <c r="AE953" i="5"/>
  <c r="AE954" i="5"/>
  <c r="AE955" i="5"/>
  <c r="AE956" i="5"/>
  <c r="AE957" i="5"/>
  <c r="AE958" i="5"/>
  <c r="AE959" i="5"/>
  <c r="AE960" i="5"/>
  <c r="AE961" i="5"/>
  <c r="AE962" i="5"/>
  <c r="AE963" i="5"/>
  <c r="AE964" i="5"/>
  <c r="AE965" i="5"/>
  <c r="AE966" i="5"/>
  <c r="AE967" i="5"/>
  <c r="AE968" i="5"/>
  <c r="AE969" i="5"/>
  <c r="AE970" i="5"/>
  <c r="AE971" i="5"/>
  <c r="AE972" i="5"/>
  <c r="AE973" i="5"/>
  <c r="AE974" i="5"/>
  <c r="AE975" i="5"/>
  <c r="AE976" i="5"/>
  <c r="AE977" i="5"/>
  <c r="AE978" i="5"/>
  <c r="AE979" i="5"/>
  <c r="AE980" i="5"/>
  <c r="AE981" i="5"/>
  <c r="AE982" i="5"/>
  <c r="AE983" i="5"/>
  <c r="AE984" i="5"/>
  <c r="AE985" i="5"/>
  <c r="AE986" i="5"/>
  <c r="AE987" i="5"/>
  <c r="AE988" i="5"/>
  <c r="AE989" i="5"/>
  <c r="AE990" i="5"/>
  <c r="AE991" i="5"/>
  <c r="AE992" i="5"/>
  <c r="AE993" i="5"/>
  <c r="AE994" i="5"/>
  <c r="AE995" i="5"/>
  <c r="AE996" i="5"/>
  <c r="AE997" i="5"/>
  <c r="AE998" i="5"/>
  <c r="AE999" i="5"/>
  <c r="AE1000" i="5"/>
  <c r="AE1001" i="5"/>
  <c r="AE1002" i="5"/>
  <c r="AE1003" i="5"/>
  <c r="AE1004" i="5"/>
  <c r="AE1005" i="5"/>
  <c r="AE1006" i="5"/>
  <c r="AE1007" i="5"/>
  <c r="AE1008" i="5"/>
  <c r="AE1009" i="5"/>
  <c r="AE1010" i="5"/>
  <c r="AE1011" i="5"/>
  <c r="AE1012" i="5"/>
  <c r="AE1013" i="5"/>
  <c r="AE1014" i="5"/>
  <c r="AE1015" i="5"/>
  <c r="AE1016" i="5"/>
  <c r="AE1017" i="5"/>
  <c r="AE1018" i="5"/>
  <c r="AE1019" i="5"/>
  <c r="AE1020" i="5"/>
  <c r="AE1021" i="5"/>
  <c r="AE1022" i="5"/>
  <c r="AE1023" i="5"/>
  <c r="AE1024" i="5"/>
  <c r="AE1025" i="5"/>
  <c r="AE1026" i="5"/>
  <c r="AE1027" i="5"/>
  <c r="AE1028" i="5"/>
  <c r="AE1029" i="5"/>
  <c r="AE1030" i="5"/>
  <c r="AE1031" i="5"/>
  <c r="AE1032" i="5"/>
  <c r="AE1033" i="5"/>
  <c r="AE1034" i="5"/>
  <c r="AE1035" i="5"/>
  <c r="AE1036" i="5"/>
  <c r="AE1037" i="5"/>
  <c r="AE1038" i="5"/>
  <c r="AE1039" i="5"/>
  <c r="AE1040" i="5"/>
  <c r="AE1041" i="5"/>
  <c r="AE1042" i="5"/>
  <c r="AE1043" i="5"/>
  <c r="AE1044" i="5"/>
  <c r="AE1045" i="5"/>
  <c r="AE1046" i="5"/>
  <c r="AE1047" i="5"/>
  <c r="AE1048" i="5"/>
  <c r="AE1049" i="5"/>
  <c r="AE1050" i="5"/>
  <c r="AE1051" i="5"/>
  <c r="AE1052" i="5"/>
  <c r="AE1053" i="5"/>
  <c r="AE1054" i="5"/>
  <c r="AE1055" i="5"/>
  <c r="AE1056" i="5"/>
  <c r="AE1057" i="5"/>
  <c r="AE1058" i="5"/>
  <c r="AE1059" i="5"/>
  <c r="AE1060" i="5"/>
  <c r="AE1061" i="5"/>
  <c r="AE1062" i="5"/>
  <c r="AE1063" i="5"/>
  <c r="AE1064" i="5"/>
  <c r="AE1065" i="5"/>
  <c r="AE1066" i="5"/>
  <c r="AE1067" i="5"/>
  <c r="AE1068" i="5"/>
  <c r="AE1069" i="5"/>
  <c r="AE1070" i="5"/>
  <c r="AE1071" i="5"/>
  <c r="AE1072" i="5"/>
  <c r="AE1073" i="5"/>
  <c r="AE1074" i="5"/>
  <c r="AE1075" i="5"/>
  <c r="AE1076" i="5"/>
  <c r="AE1077" i="5"/>
  <c r="AE1078" i="5"/>
  <c r="AE1079" i="5"/>
  <c r="AE1080" i="5"/>
  <c r="AE1081" i="5"/>
  <c r="AE1082" i="5"/>
  <c r="AE1083" i="5"/>
  <c r="AE1084" i="5"/>
  <c r="AE1085" i="5"/>
  <c r="AE1086" i="5"/>
  <c r="AE1087" i="5"/>
  <c r="AE1088" i="5"/>
  <c r="AE1089" i="5"/>
  <c r="AE1090" i="5"/>
  <c r="AE1091" i="5"/>
  <c r="AE1092" i="5"/>
  <c r="AE1093" i="5"/>
  <c r="AE1094" i="5"/>
  <c r="AE1095" i="5"/>
  <c r="AE1096" i="5"/>
  <c r="AE1097" i="5"/>
  <c r="AE1098" i="5"/>
  <c r="AE1099" i="5"/>
  <c r="AE1100" i="5"/>
  <c r="AE1101" i="5"/>
  <c r="AE1102" i="5"/>
  <c r="AE1103" i="5"/>
  <c r="AE1104" i="5"/>
  <c r="AE1105" i="5"/>
  <c r="AE1106" i="5"/>
  <c r="AE1107" i="5"/>
  <c r="AE1108" i="5"/>
  <c r="AE1109" i="5"/>
  <c r="AE1110" i="5"/>
  <c r="AE1111" i="5"/>
  <c r="AE1112" i="5"/>
  <c r="AE1113" i="5"/>
  <c r="AE1114" i="5"/>
  <c r="AE1115" i="5"/>
  <c r="AE1116" i="5"/>
  <c r="AE1117" i="5"/>
  <c r="AE1118" i="5"/>
  <c r="AE1119" i="5"/>
  <c r="AE1120" i="5"/>
  <c r="AE1121" i="5"/>
  <c r="AE1122" i="5"/>
  <c r="AE1123" i="5"/>
  <c r="AE1124" i="5"/>
  <c r="AE1125" i="5"/>
  <c r="AE1126" i="5"/>
  <c r="AE1127" i="5"/>
  <c r="AE1128" i="5"/>
  <c r="AE1129" i="5"/>
  <c r="AE1130" i="5"/>
  <c r="AE1131" i="5"/>
  <c r="AE1132" i="5"/>
  <c r="AE1133" i="5"/>
  <c r="AE1134" i="5"/>
  <c r="AE1135" i="5"/>
  <c r="AE1136" i="5"/>
  <c r="AE1137" i="5"/>
  <c r="AE1138" i="5"/>
  <c r="AE1139" i="5"/>
  <c r="AE1140" i="5"/>
  <c r="AE1141" i="5"/>
  <c r="AE1142" i="5"/>
  <c r="AE1143" i="5"/>
  <c r="AE1144" i="5"/>
  <c r="AE1145" i="5"/>
  <c r="AE1146" i="5"/>
  <c r="AE1147" i="5"/>
  <c r="AE1148" i="5"/>
  <c r="AE1149" i="5"/>
  <c r="AE1150" i="5"/>
  <c r="AE1151" i="5"/>
  <c r="AE1152" i="5"/>
  <c r="AE1153" i="5"/>
  <c r="AE1154" i="5"/>
  <c r="AE1155" i="5"/>
  <c r="AE1156" i="5"/>
  <c r="AE1157" i="5"/>
  <c r="AE1158" i="5"/>
  <c r="AE1159" i="5"/>
  <c r="AE1160" i="5"/>
  <c r="AE1161" i="5"/>
  <c r="AE1162" i="5"/>
  <c r="AE1163" i="5"/>
  <c r="AE1164" i="5"/>
  <c r="AE1165" i="5"/>
  <c r="AE1166" i="5"/>
  <c r="AE1167" i="5"/>
  <c r="AE1168" i="5"/>
  <c r="AE1169" i="5"/>
  <c r="AE1170" i="5"/>
  <c r="AE1171" i="5"/>
  <c r="AE1172" i="5"/>
  <c r="AE1173" i="5"/>
  <c r="AE1174" i="5"/>
  <c r="AE1175" i="5"/>
  <c r="AE1176" i="5"/>
  <c r="AE1177" i="5"/>
  <c r="AE1178" i="5"/>
  <c r="AE1179" i="5"/>
  <c r="AE1180" i="5"/>
  <c r="AE1181" i="5"/>
  <c r="AE1182" i="5"/>
  <c r="AE1183" i="5"/>
  <c r="AE1184" i="5"/>
  <c r="AE1185" i="5"/>
  <c r="AE1186" i="5"/>
  <c r="AE1187" i="5"/>
  <c r="AE1188" i="5"/>
  <c r="AE1189" i="5"/>
  <c r="AE1190" i="5"/>
  <c r="AE1191" i="5"/>
  <c r="AE1192" i="5"/>
  <c r="AE1193" i="5"/>
  <c r="AE1194" i="5"/>
  <c r="AE1195" i="5"/>
  <c r="AE1196" i="5"/>
  <c r="AE1197" i="5"/>
  <c r="AE1198" i="5"/>
  <c r="AE1199" i="5"/>
  <c r="AE1200" i="5"/>
  <c r="AE1201" i="5"/>
  <c r="AE1202" i="5"/>
  <c r="AE1203" i="5"/>
  <c r="AE1204" i="5"/>
  <c r="AE1205" i="5"/>
  <c r="AE1206" i="5"/>
  <c r="AE1207" i="5"/>
  <c r="AE1208" i="5"/>
  <c r="AE1209" i="5"/>
  <c r="AE1210" i="5"/>
  <c r="AE1211" i="5"/>
  <c r="AE1212" i="5"/>
  <c r="AE1213" i="5"/>
  <c r="AE1214" i="5"/>
  <c r="AE1215" i="5"/>
  <c r="AE1216" i="5"/>
  <c r="AE1217" i="5"/>
  <c r="AE1218" i="5"/>
  <c r="AE1219" i="5"/>
  <c r="AE1220" i="5"/>
  <c r="AE1221" i="5"/>
  <c r="AE1222" i="5"/>
  <c r="AE1223" i="5"/>
  <c r="AE1224" i="5"/>
  <c r="AE1225" i="5"/>
  <c r="AE1226" i="5"/>
  <c r="AE1227" i="5"/>
  <c r="AE1228" i="5"/>
  <c r="AE1229" i="5"/>
  <c r="AE1230" i="5"/>
  <c r="AE1231" i="5"/>
  <c r="AE1232" i="5"/>
  <c r="AE1233" i="5"/>
  <c r="AE1234" i="5"/>
  <c r="AE1235" i="5"/>
  <c r="AE1236" i="5"/>
  <c r="AE1237" i="5"/>
  <c r="AE1238" i="5"/>
  <c r="AE1239" i="5"/>
  <c r="AE1240" i="5"/>
  <c r="AE1241" i="5"/>
  <c r="AE1242" i="5"/>
  <c r="AE1243" i="5"/>
  <c r="AE1244" i="5"/>
  <c r="AE1245" i="5"/>
  <c r="AE1246" i="5"/>
  <c r="AE1247" i="5"/>
  <c r="AE1248" i="5"/>
  <c r="AE1249" i="5"/>
  <c r="AE1250" i="5"/>
  <c r="AE1251" i="5"/>
  <c r="AE1252" i="5"/>
  <c r="AE1253" i="5"/>
  <c r="AE1254" i="5"/>
  <c r="AE1255" i="5"/>
  <c r="AE1256" i="5"/>
  <c r="AE1257" i="5"/>
  <c r="AE1258" i="5"/>
  <c r="AE1259" i="5"/>
  <c r="AE1260" i="5"/>
  <c r="AE1261" i="5"/>
  <c r="AE1262" i="5"/>
  <c r="AE1263" i="5"/>
  <c r="AE1264" i="5"/>
  <c r="AE1265" i="5"/>
  <c r="AE1266" i="5"/>
  <c r="AE1267" i="5"/>
  <c r="AE1268" i="5"/>
  <c r="AE1269" i="5"/>
  <c r="AE1270" i="5"/>
  <c r="AE1271" i="5"/>
  <c r="AE1272" i="5"/>
  <c r="AE1273" i="5"/>
  <c r="AE1274" i="5"/>
  <c r="AE1275" i="5"/>
  <c r="AE1276" i="5"/>
  <c r="AE1277" i="5"/>
  <c r="AE1278" i="5"/>
  <c r="AE1279" i="5"/>
  <c r="AE1280" i="5"/>
  <c r="AE1281" i="5"/>
  <c r="AE1282" i="5"/>
  <c r="AE1283" i="5"/>
  <c r="AE1284" i="5"/>
  <c r="AE1285" i="5"/>
  <c r="AE1286" i="5"/>
  <c r="AE1287" i="5"/>
  <c r="AE1288" i="5"/>
  <c r="AE1289" i="5"/>
  <c r="AE1290" i="5"/>
  <c r="AE1291" i="5"/>
  <c r="AE1292" i="5"/>
  <c r="AE1293" i="5"/>
  <c r="AE1294" i="5"/>
  <c r="AE1295" i="5"/>
  <c r="AE1296" i="5"/>
  <c r="AE1297" i="5"/>
  <c r="AE1298" i="5"/>
  <c r="AE1299" i="5"/>
  <c r="AE1300" i="5"/>
  <c r="AE1301" i="5"/>
  <c r="AE1302" i="5"/>
  <c r="AE1303" i="5"/>
  <c r="AE1304" i="5"/>
  <c r="AE1305" i="5"/>
  <c r="AE1306" i="5"/>
  <c r="AE1307" i="5"/>
  <c r="AE1308" i="5"/>
  <c r="AE1309" i="5"/>
  <c r="AE1310" i="5"/>
  <c r="AE1311" i="5"/>
  <c r="AE1312" i="5"/>
  <c r="AE1313" i="5"/>
  <c r="AE1314" i="5"/>
  <c r="AE1315" i="5"/>
  <c r="AE1316" i="5"/>
  <c r="AE1317" i="5"/>
  <c r="AE1318" i="5"/>
  <c r="AE1319" i="5"/>
  <c r="AE1320" i="5"/>
  <c r="AE1321" i="5"/>
  <c r="AE1322" i="5"/>
  <c r="AE1323" i="5"/>
  <c r="AE1324" i="5"/>
  <c r="AE1325" i="5"/>
  <c r="AE1326" i="5"/>
  <c r="AE1327" i="5"/>
  <c r="AE1328" i="5"/>
  <c r="AE1329" i="5"/>
  <c r="AE1330" i="5"/>
  <c r="AE1331" i="5"/>
  <c r="AE1332" i="5"/>
  <c r="AE1333" i="5"/>
  <c r="AE1334" i="5"/>
  <c r="AE1335" i="5"/>
  <c r="AE1336" i="5"/>
  <c r="AE1337" i="5"/>
  <c r="AE1338" i="5"/>
  <c r="AE1339" i="5"/>
  <c r="AE1340" i="5"/>
  <c r="AE1341" i="5"/>
  <c r="AE1342" i="5"/>
  <c r="AE1343" i="5"/>
  <c r="AE1344" i="5"/>
  <c r="AE1345" i="5"/>
  <c r="AE1346" i="5"/>
  <c r="AE1347" i="5"/>
  <c r="AE1348" i="5"/>
  <c r="AE1349" i="5"/>
  <c r="AE1350" i="5"/>
  <c r="AE1351" i="5"/>
  <c r="AE1352" i="5"/>
  <c r="AE1353" i="5"/>
  <c r="AE1354" i="5"/>
  <c r="AE1355" i="5"/>
  <c r="AE1356" i="5"/>
  <c r="AE1357" i="5"/>
  <c r="AE1358" i="5"/>
  <c r="AE1359" i="5"/>
  <c r="AE1360" i="5"/>
  <c r="AE1361" i="5"/>
  <c r="AE1362" i="5"/>
  <c r="AE1363" i="5"/>
  <c r="AE1364" i="5"/>
  <c r="AE1365" i="5"/>
  <c r="AE1366" i="5"/>
  <c r="AE1367" i="5"/>
  <c r="AE1368" i="5"/>
  <c r="AE1369" i="5"/>
  <c r="AE1370" i="5"/>
  <c r="AE1371" i="5"/>
  <c r="AE1372" i="5"/>
  <c r="AE1373" i="5"/>
  <c r="AE1374" i="5"/>
  <c r="AE1375" i="5"/>
  <c r="AE1376" i="5"/>
  <c r="AE1377" i="5"/>
  <c r="AE1378" i="5"/>
  <c r="AE1379" i="5"/>
  <c r="AE1380" i="5"/>
  <c r="AE1381" i="5"/>
  <c r="AE1382" i="5"/>
  <c r="AE1383" i="5"/>
  <c r="AE1384" i="5"/>
  <c r="AE1385" i="5"/>
  <c r="AE1386" i="5"/>
  <c r="AE1387" i="5"/>
  <c r="AE1388" i="5"/>
  <c r="AE1389" i="5"/>
  <c r="AE1390" i="5"/>
  <c r="AE1391" i="5"/>
  <c r="AE1392" i="5"/>
  <c r="AE1393" i="5"/>
  <c r="AE1394" i="5"/>
  <c r="AE1395" i="5"/>
  <c r="AE1396" i="5"/>
  <c r="AE1397" i="5"/>
  <c r="AE1398" i="5"/>
  <c r="AE1399" i="5"/>
  <c r="AE1400" i="5"/>
  <c r="AE1401" i="5"/>
  <c r="AE1402" i="5"/>
  <c r="AE1403" i="5"/>
  <c r="AE1404" i="5"/>
  <c r="AE1405" i="5"/>
  <c r="AE1406" i="5"/>
  <c r="AE1407" i="5"/>
  <c r="AE1408" i="5"/>
  <c r="AE1409" i="5"/>
  <c r="AE1410" i="5"/>
  <c r="AE1411" i="5"/>
  <c r="AE1412" i="5"/>
  <c r="AE1413" i="5"/>
  <c r="AE1414" i="5"/>
  <c r="AE1415" i="5"/>
  <c r="AE1416" i="5"/>
  <c r="AE1417" i="5"/>
  <c r="AE1418" i="5"/>
  <c r="AE1419" i="5"/>
  <c r="AE1420" i="5"/>
  <c r="AE1421" i="5"/>
  <c r="AE1422" i="5"/>
  <c r="AE1423" i="5"/>
  <c r="AE1424" i="5"/>
  <c r="AE1425" i="5"/>
  <c r="AE1426" i="5"/>
  <c r="AE1427" i="5"/>
  <c r="AE1428" i="5"/>
  <c r="AE1429" i="5"/>
  <c r="AE1430" i="5"/>
  <c r="AE1431" i="5"/>
  <c r="AE1432" i="5"/>
  <c r="AE1433" i="5"/>
  <c r="AE1434" i="5"/>
  <c r="AE1435" i="5"/>
  <c r="AE1436" i="5"/>
  <c r="AE1437" i="5"/>
  <c r="AE1438" i="5"/>
  <c r="AE1439" i="5"/>
  <c r="AE1440" i="5"/>
  <c r="AE1441" i="5"/>
  <c r="AE1442" i="5"/>
  <c r="AE1443" i="5"/>
  <c r="AE1444" i="5"/>
  <c r="AE1445" i="5"/>
  <c r="AE1446" i="5"/>
  <c r="AE1447" i="5"/>
  <c r="AE1448" i="5"/>
  <c r="AE1449" i="5"/>
  <c r="AE1450" i="5"/>
  <c r="AE1451" i="5"/>
  <c r="AE1452" i="5"/>
  <c r="AE1453" i="5"/>
  <c r="AE1454" i="5"/>
  <c r="AE1455" i="5"/>
  <c r="AE1456" i="5"/>
  <c r="AE1457" i="5"/>
  <c r="AE1458" i="5"/>
  <c r="AE1459" i="5"/>
  <c r="AE1460" i="5"/>
  <c r="AE1461" i="5"/>
  <c r="AE1462" i="5"/>
  <c r="AE1463" i="5"/>
  <c r="AE1464" i="5"/>
  <c r="AE1465" i="5"/>
  <c r="AE1466" i="5"/>
  <c r="AE1467" i="5"/>
  <c r="AE1468" i="5"/>
  <c r="AE1469" i="5"/>
  <c r="AE1470" i="5"/>
  <c r="AE1471" i="5"/>
  <c r="AE1472" i="5"/>
  <c r="AE1473" i="5"/>
  <c r="AE1474" i="5"/>
  <c r="AE1475" i="5"/>
  <c r="AE1476" i="5"/>
  <c r="AE1477" i="5"/>
  <c r="AE1478" i="5"/>
  <c r="AE1479" i="5"/>
  <c r="AE1480" i="5"/>
  <c r="AE1481" i="5"/>
  <c r="AE1482" i="5"/>
  <c r="AE1483" i="5"/>
  <c r="AE1484" i="5"/>
  <c r="AE1485" i="5"/>
  <c r="AE1486" i="5"/>
  <c r="AE1487" i="5"/>
  <c r="AE1488" i="5"/>
  <c r="AE1489" i="5"/>
  <c r="AE1490" i="5"/>
  <c r="AE1491" i="5"/>
  <c r="AE1492" i="5"/>
  <c r="AE1493" i="5"/>
  <c r="AE1494" i="5"/>
  <c r="AE1495" i="5"/>
  <c r="AE1496" i="5"/>
  <c r="AE1497" i="5"/>
  <c r="AE1498" i="5"/>
  <c r="AE1499" i="5"/>
  <c r="AE1500" i="5"/>
  <c r="AE1501" i="5"/>
  <c r="AE1502" i="5"/>
  <c r="AE1503" i="5"/>
  <c r="AE1504" i="5"/>
  <c r="AE1505" i="5"/>
  <c r="AE1506" i="5"/>
  <c r="AE1507" i="5"/>
  <c r="AE1508" i="5"/>
  <c r="AE1509" i="5"/>
  <c r="AE1510" i="5"/>
  <c r="AE1511" i="5"/>
  <c r="AE1512" i="5"/>
  <c r="AE1513" i="5"/>
  <c r="AE1514" i="5"/>
  <c r="AE1515" i="5"/>
  <c r="AE1516" i="5"/>
  <c r="AE1517" i="5"/>
  <c r="AE1518" i="5"/>
  <c r="AE1519" i="5"/>
  <c r="AE1520" i="5"/>
  <c r="AE1521" i="5"/>
  <c r="AE1522" i="5"/>
  <c r="AE1523" i="5"/>
  <c r="AE1524" i="5"/>
  <c r="AE1525" i="5"/>
  <c r="AE1526" i="5"/>
  <c r="AE1527" i="5"/>
  <c r="AE1528" i="5"/>
  <c r="AE1529" i="5"/>
  <c r="AE1530" i="5"/>
  <c r="AE1531" i="5"/>
  <c r="AE1532" i="5"/>
  <c r="AE1533" i="5"/>
  <c r="AE1534" i="5"/>
  <c r="AE1535" i="5"/>
  <c r="AE1536" i="5"/>
  <c r="AE1537" i="5"/>
  <c r="AE1538" i="5"/>
  <c r="AE1539" i="5"/>
  <c r="AE1540" i="5"/>
  <c r="AE1541" i="5"/>
  <c r="AE1542" i="5"/>
  <c r="AE1543" i="5"/>
  <c r="AE1544" i="5"/>
  <c r="AE1545" i="5"/>
  <c r="AE1546" i="5"/>
  <c r="AE1547" i="5"/>
  <c r="AE1548" i="5"/>
  <c r="AE1549" i="5"/>
  <c r="AE1550" i="5"/>
  <c r="AE1551" i="5"/>
  <c r="AE1552" i="5"/>
  <c r="AE1553" i="5"/>
  <c r="AE1554" i="5"/>
  <c r="AE1555" i="5"/>
  <c r="AE1556" i="5"/>
  <c r="AE1557" i="5"/>
  <c r="AE1558" i="5"/>
  <c r="AE1559" i="5"/>
  <c r="AE1560" i="5"/>
  <c r="AE1561" i="5"/>
  <c r="AE1562" i="5"/>
  <c r="AE1563" i="5"/>
  <c r="AE1564" i="5"/>
  <c r="AE1565" i="5"/>
  <c r="AE1566" i="5"/>
  <c r="AE1567" i="5"/>
  <c r="AE1568" i="5"/>
  <c r="AE1569" i="5"/>
  <c r="AE1570" i="5"/>
  <c r="AE1571" i="5"/>
  <c r="AE1572" i="5"/>
  <c r="AE1573" i="5"/>
  <c r="AE1574" i="5"/>
  <c r="AE1575" i="5"/>
  <c r="AE1576" i="5"/>
  <c r="AE1577" i="5"/>
  <c r="AE1578" i="5"/>
  <c r="AE1579" i="5"/>
  <c r="AE1580" i="5"/>
  <c r="AE1581" i="5"/>
  <c r="AE1582" i="5"/>
  <c r="AE1583" i="5"/>
  <c r="AE1584" i="5"/>
  <c r="AE1585" i="5"/>
  <c r="AE1586" i="5"/>
  <c r="AE1587" i="5"/>
  <c r="AE1588" i="5"/>
  <c r="AE1589" i="5"/>
  <c r="AE1590" i="5"/>
  <c r="AE1591" i="5"/>
  <c r="AE1592" i="5"/>
  <c r="AE1593" i="5"/>
  <c r="AE1594" i="5"/>
  <c r="AE1595" i="5"/>
  <c r="AE1596" i="5"/>
  <c r="AE1597" i="5"/>
  <c r="AE1598" i="5"/>
  <c r="AE1599" i="5"/>
  <c r="AE1600" i="5"/>
  <c r="AE1601" i="5"/>
  <c r="AE1602" i="5"/>
  <c r="AE1603" i="5"/>
  <c r="AE1604" i="5"/>
  <c r="AE1605" i="5"/>
  <c r="AE1606" i="5"/>
  <c r="AE1607" i="5"/>
  <c r="AE1608" i="5"/>
  <c r="AE1609" i="5"/>
  <c r="AE1610" i="5"/>
  <c r="AE1611" i="5"/>
  <c r="AE1612" i="5"/>
  <c r="AE1613" i="5"/>
  <c r="AE1614" i="5"/>
  <c r="AE1615" i="5"/>
  <c r="AE1616" i="5"/>
  <c r="AE1617" i="5"/>
  <c r="AE1618" i="5"/>
  <c r="AE1619" i="5"/>
  <c r="AE1620" i="5"/>
  <c r="AE1621" i="5"/>
  <c r="AE1622" i="5"/>
  <c r="AE1623" i="5"/>
  <c r="AE1624" i="5"/>
  <c r="AE1625" i="5"/>
  <c r="AE1626" i="5"/>
  <c r="AE1627" i="5"/>
  <c r="AE1628" i="5"/>
  <c r="AE1629" i="5"/>
  <c r="AE1630" i="5"/>
  <c r="AE1631" i="5"/>
  <c r="AE1632" i="5"/>
  <c r="AE1633" i="5"/>
  <c r="AE1634" i="5"/>
  <c r="AE1635" i="5"/>
  <c r="AE1636" i="5"/>
  <c r="AE1637" i="5"/>
  <c r="AE1638" i="5"/>
  <c r="AE1639" i="5"/>
  <c r="AE1640" i="5"/>
  <c r="AE1641" i="5"/>
  <c r="AE1642" i="5"/>
  <c r="AE1643" i="5"/>
  <c r="AE1644" i="5"/>
  <c r="AE1645" i="5"/>
  <c r="AE1646" i="5"/>
  <c r="AE1647" i="5"/>
  <c r="AE1648" i="5"/>
  <c r="AE1649" i="5"/>
  <c r="AE1650" i="5"/>
  <c r="AE1651" i="5"/>
  <c r="AE1652" i="5"/>
  <c r="AE1653" i="5"/>
  <c r="AE1654" i="5"/>
  <c r="AE1655" i="5"/>
  <c r="AE1656" i="5"/>
  <c r="AE1657" i="5"/>
  <c r="AE1658" i="5"/>
  <c r="AE1659" i="5"/>
  <c r="AE1660" i="5"/>
  <c r="AE1661" i="5"/>
  <c r="AE1662" i="5"/>
  <c r="AE1663" i="5"/>
  <c r="AE1664" i="5"/>
  <c r="AE1665" i="5"/>
  <c r="AE1666" i="5"/>
  <c r="AE1667" i="5"/>
  <c r="AE1668" i="5"/>
  <c r="AE1669" i="5"/>
  <c r="AE1670" i="5"/>
  <c r="AE1671" i="5"/>
  <c r="AE1672" i="5"/>
  <c r="AE1673" i="5"/>
  <c r="AE1674" i="5"/>
  <c r="AE1675" i="5"/>
  <c r="AE1676" i="5"/>
  <c r="AE1677" i="5"/>
  <c r="AE1678" i="5"/>
  <c r="AE1679" i="5"/>
  <c r="AE1680" i="5"/>
  <c r="AE1681" i="5"/>
  <c r="AE1682" i="5"/>
  <c r="AE1683" i="5"/>
  <c r="AE1684" i="5"/>
  <c r="AE1685" i="5"/>
  <c r="AE1686" i="5"/>
  <c r="AE1687" i="5"/>
  <c r="AE1688" i="5"/>
  <c r="AE1689" i="5"/>
  <c r="AE1690" i="5"/>
  <c r="AE1691" i="5"/>
  <c r="AE1692" i="5"/>
  <c r="AE1693" i="5"/>
  <c r="AE1694" i="5"/>
  <c r="AE1695" i="5"/>
  <c r="AE1696" i="5"/>
  <c r="AE1697" i="5"/>
  <c r="AE1698" i="5"/>
  <c r="AE1699" i="5"/>
  <c r="AE1700" i="5"/>
  <c r="AE1701" i="5"/>
  <c r="AE1702" i="5"/>
  <c r="AE1703" i="5"/>
  <c r="AE1704" i="5"/>
  <c r="AE1705" i="5"/>
  <c r="AE1706" i="5"/>
  <c r="AE1707" i="5"/>
  <c r="AE1708" i="5"/>
  <c r="AE1709" i="5"/>
  <c r="AE1710" i="5"/>
  <c r="AE1711" i="5"/>
  <c r="AE1712" i="5"/>
  <c r="AE1713" i="5"/>
  <c r="AE1714" i="5"/>
  <c r="AE1715" i="5"/>
  <c r="AE1716" i="5"/>
  <c r="AE1717" i="5"/>
  <c r="AE1718" i="5"/>
  <c r="AE1719" i="5"/>
  <c r="AE1720" i="5"/>
  <c r="AE1721" i="5"/>
  <c r="AE1722" i="5"/>
  <c r="AE1723" i="5"/>
  <c r="AE1724" i="5"/>
  <c r="AE1725" i="5"/>
  <c r="AE1726" i="5"/>
  <c r="AE1727" i="5"/>
  <c r="AE1728" i="5"/>
  <c r="AE1729" i="5"/>
  <c r="AE1730" i="5"/>
  <c r="AE1731" i="5"/>
  <c r="AE1732" i="5"/>
  <c r="AE1733" i="5"/>
  <c r="AE1734" i="5"/>
  <c r="AE1735" i="5"/>
  <c r="AE1736" i="5"/>
  <c r="AE1737" i="5"/>
  <c r="AE1738" i="5"/>
  <c r="AE1739" i="5"/>
  <c r="AE1740" i="5"/>
  <c r="AE1741" i="5"/>
  <c r="AE1742" i="5"/>
  <c r="AE1743" i="5"/>
  <c r="AE1744" i="5"/>
  <c r="AE1745" i="5"/>
  <c r="AE1746" i="5"/>
  <c r="AE1747" i="5"/>
  <c r="AE1748" i="5"/>
  <c r="AE1749" i="5"/>
  <c r="AE1750" i="5"/>
  <c r="AE1751" i="5"/>
  <c r="AE1752" i="5"/>
  <c r="AE1753" i="5"/>
  <c r="AE1754" i="5"/>
  <c r="AE1755" i="5"/>
  <c r="AE1756" i="5"/>
  <c r="AE1757" i="5"/>
  <c r="AE1758" i="5"/>
  <c r="AE1759" i="5"/>
  <c r="AE1760" i="5"/>
  <c r="AE1761" i="5"/>
  <c r="AE1762" i="5"/>
  <c r="AE1763" i="5"/>
  <c r="AE1764" i="5"/>
  <c r="AE1765" i="5"/>
  <c r="AE1766" i="5"/>
  <c r="AE1767" i="5"/>
  <c r="AE1768" i="5"/>
  <c r="AE1769" i="5"/>
  <c r="AE1770" i="5"/>
  <c r="AE1771" i="5"/>
  <c r="AE1772" i="5"/>
  <c r="AE1773" i="5"/>
  <c r="AE1774" i="5"/>
  <c r="AE1775" i="5"/>
  <c r="AE1776" i="5"/>
  <c r="AE1777" i="5"/>
  <c r="AE1778" i="5"/>
  <c r="AE1779" i="5"/>
  <c r="AE1780" i="5"/>
  <c r="AE1781" i="5"/>
  <c r="AE1782" i="5"/>
  <c r="AE1783" i="5"/>
  <c r="AE1784" i="5"/>
  <c r="AE1785" i="5"/>
  <c r="AE1786" i="5"/>
  <c r="AE1787" i="5"/>
  <c r="AE1788" i="5"/>
  <c r="AE1789" i="5"/>
  <c r="AE1790" i="5"/>
  <c r="AE1791" i="5"/>
  <c r="AE1792" i="5"/>
  <c r="AE1793" i="5"/>
  <c r="AE1794" i="5"/>
  <c r="AE1795" i="5"/>
  <c r="AE1796" i="5"/>
  <c r="AE1797" i="5"/>
  <c r="AE1798" i="5"/>
  <c r="AE1799" i="5"/>
  <c r="AE1800" i="5"/>
  <c r="AE1801" i="5"/>
  <c r="AE1802" i="5"/>
  <c r="AE1803" i="5"/>
  <c r="AE1804" i="5"/>
  <c r="AE1805" i="5"/>
  <c r="AE1806" i="5"/>
  <c r="AE1807" i="5"/>
  <c r="AE1808" i="5"/>
  <c r="AE1809" i="5"/>
  <c r="AE1810" i="5"/>
  <c r="AE1811" i="5"/>
  <c r="AE1812" i="5"/>
  <c r="AE1813" i="5"/>
  <c r="AE1814" i="5"/>
  <c r="AE1815" i="5"/>
  <c r="AE1816" i="5"/>
  <c r="AE1817" i="5"/>
  <c r="AE1818" i="5"/>
  <c r="AE1819" i="5"/>
  <c r="AE1820" i="5"/>
  <c r="AE1821" i="5"/>
  <c r="AE1822" i="5"/>
  <c r="AE1823" i="5"/>
  <c r="AE1824" i="5"/>
  <c r="AE1825" i="5"/>
  <c r="AE1826" i="5"/>
  <c r="AE1827" i="5"/>
  <c r="AE1828" i="5"/>
  <c r="AE1829" i="5"/>
  <c r="AE1830" i="5"/>
  <c r="AE1831" i="5"/>
  <c r="AE1832" i="5"/>
  <c r="AE1833" i="5"/>
  <c r="AE1834" i="5"/>
  <c r="AE1835" i="5"/>
  <c r="AE1836" i="5"/>
  <c r="AE1837" i="5"/>
  <c r="AE1838" i="5"/>
  <c r="AE1839" i="5"/>
  <c r="AE1840" i="5"/>
  <c r="AE1841" i="5"/>
  <c r="AE1842" i="5"/>
  <c r="AE1843" i="5"/>
  <c r="AE1844" i="5"/>
  <c r="AE1845" i="5"/>
  <c r="AE1846" i="5"/>
  <c r="AE1847" i="5"/>
  <c r="AE1848" i="5"/>
  <c r="AE1849" i="5"/>
  <c r="AE1850" i="5"/>
  <c r="AE1851" i="5"/>
  <c r="AE1852" i="5"/>
  <c r="AE1853" i="5"/>
  <c r="AE1854" i="5"/>
  <c r="AE1855" i="5"/>
  <c r="AE1856" i="5"/>
  <c r="AE1857" i="5"/>
  <c r="AE1858" i="5"/>
  <c r="AE1859" i="5"/>
  <c r="AE1860" i="5"/>
  <c r="AE1861" i="5"/>
  <c r="AE1862" i="5"/>
  <c r="AE1863" i="5"/>
  <c r="AE1864" i="5"/>
  <c r="AE1865" i="5"/>
  <c r="AE1866" i="5"/>
  <c r="AE1867" i="5"/>
  <c r="AE1868" i="5"/>
  <c r="AE1869" i="5"/>
  <c r="AE1870" i="5"/>
  <c r="AE1871" i="5"/>
  <c r="AE1872" i="5"/>
  <c r="AE1873" i="5"/>
  <c r="AE1874" i="5"/>
  <c r="AE1875" i="5"/>
  <c r="AE1876" i="5"/>
  <c r="AE1877" i="5"/>
  <c r="AE1878" i="5"/>
  <c r="AE1879" i="5"/>
  <c r="AE1880" i="5"/>
  <c r="AE1881" i="5"/>
  <c r="AE1882" i="5"/>
  <c r="AE1883" i="5"/>
  <c r="AE1884" i="5"/>
  <c r="AE1885" i="5"/>
  <c r="AE1886" i="5"/>
  <c r="AE1887" i="5"/>
  <c r="AE1888" i="5"/>
  <c r="AE1889" i="5"/>
  <c r="AE1890" i="5"/>
  <c r="AE1891" i="5"/>
  <c r="AE1892" i="5"/>
  <c r="AE1893" i="5"/>
  <c r="AE1894" i="5"/>
  <c r="AE1895" i="5"/>
  <c r="AE1896" i="5"/>
  <c r="AE1897" i="5"/>
  <c r="AE1898" i="5"/>
  <c r="AE1899" i="5"/>
  <c r="AE1900" i="5"/>
  <c r="AE1901" i="5"/>
  <c r="AE1902" i="5"/>
  <c r="AE1903" i="5"/>
  <c r="AE1904" i="5"/>
  <c r="AE1905" i="5"/>
  <c r="AE1906" i="5"/>
  <c r="AE1907" i="5"/>
  <c r="AE1908" i="5"/>
  <c r="AE1909" i="5"/>
  <c r="AE1910" i="5"/>
  <c r="AE1911" i="5"/>
  <c r="AE1912" i="5"/>
  <c r="AE1913" i="5"/>
  <c r="AE1914" i="5"/>
  <c r="AE1915" i="5"/>
  <c r="AE1916" i="5"/>
  <c r="AE1917" i="5"/>
  <c r="AE1918" i="5"/>
  <c r="AE1919" i="5"/>
  <c r="AE1920" i="5"/>
  <c r="AE1921" i="5"/>
  <c r="AE1922" i="5"/>
  <c r="AE1923" i="5"/>
  <c r="AE1924" i="5"/>
  <c r="AE1925" i="5"/>
  <c r="AE1926" i="5"/>
  <c r="AE1927" i="5"/>
  <c r="AE1928" i="5"/>
  <c r="AE1929" i="5"/>
  <c r="AE1930" i="5"/>
  <c r="AE1931" i="5"/>
  <c r="AE1932" i="5"/>
  <c r="AE1933" i="5"/>
  <c r="AE1934" i="5"/>
  <c r="AE1935" i="5"/>
  <c r="AE1936" i="5"/>
  <c r="AE1937" i="5"/>
  <c r="AE1938" i="5"/>
  <c r="AE1939" i="5"/>
  <c r="AE1940" i="5"/>
  <c r="AE1941" i="5"/>
  <c r="AE1942" i="5"/>
  <c r="AE1943" i="5"/>
  <c r="AE1944" i="5"/>
  <c r="AE1945" i="5"/>
  <c r="AE1946" i="5"/>
  <c r="AE1947" i="5"/>
  <c r="AE1948" i="5"/>
  <c r="AE1949" i="5"/>
  <c r="AE1950" i="5"/>
  <c r="AE1951" i="5"/>
  <c r="AE1952" i="5"/>
  <c r="AE1953" i="5"/>
  <c r="AE1954" i="5"/>
  <c r="AE1955" i="5"/>
  <c r="AE1956" i="5"/>
  <c r="AE1957" i="5"/>
  <c r="AE1958" i="5"/>
  <c r="AE1959" i="5"/>
  <c r="AE1960" i="5"/>
  <c r="AE1961" i="5"/>
  <c r="AE1962" i="5"/>
  <c r="AE1963" i="5"/>
  <c r="AE1964" i="5"/>
  <c r="AE1965" i="5"/>
  <c r="AE1966" i="5"/>
  <c r="AE1967" i="5"/>
  <c r="AE1968" i="5"/>
  <c r="AE1969" i="5"/>
  <c r="AE1970" i="5"/>
  <c r="AE1971" i="5"/>
  <c r="AE1972" i="5"/>
  <c r="AE1973" i="5"/>
  <c r="AE1974" i="5"/>
  <c r="AE1975" i="5"/>
  <c r="AE1976" i="5"/>
  <c r="AE1977" i="5"/>
  <c r="AE1978" i="5"/>
  <c r="AE1979" i="5"/>
  <c r="AE1980" i="5"/>
  <c r="AE1981" i="5"/>
  <c r="AE1982" i="5"/>
  <c r="AE1983" i="5"/>
  <c r="AE1984" i="5"/>
  <c r="AE1985" i="5"/>
  <c r="AE1986" i="5"/>
  <c r="AE1987" i="5"/>
  <c r="AE1988" i="5"/>
  <c r="AE1989" i="5"/>
  <c r="AE1990" i="5"/>
  <c r="AE1991" i="5"/>
  <c r="AE1992" i="5"/>
  <c r="AE1993" i="5"/>
  <c r="AE1994" i="5"/>
  <c r="AE1995" i="5"/>
  <c r="AE1996" i="5"/>
  <c r="AE1997" i="5"/>
  <c r="AE1998" i="5"/>
  <c r="AE1999" i="5"/>
  <c r="AE2000" i="5"/>
  <c r="AE2001" i="5"/>
  <c r="AE2002" i="5"/>
  <c r="AE2003" i="5"/>
  <c r="AE2004" i="5"/>
  <c r="AE2005" i="5"/>
  <c r="AE2006" i="5"/>
  <c r="AE2007" i="5"/>
  <c r="AE2008" i="5"/>
  <c r="AE2009" i="5"/>
  <c r="AE2010" i="5"/>
  <c r="AE2011" i="5"/>
  <c r="AE2012" i="5"/>
  <c r="AE2013" i="5"/>
  <c r="AE2014" i="5"/>
  <c r="AE2015" i="5"/>
  <c r="AE2016" i="5"/>
  <c r="AE2017" i="5"/>
  <c r="AE2018" i="5"/>
  <c r="AE2019" i="5"/>
  <c r="AE2020" i="5"/>
  <c r="AE2021" i="5"/>
  <c r="AE2022" i="5"/>
  <c r="AE2023" i="5"/>
  <c r="AE2024" i="5"/>
  <c r="AE2025" i="5"/>
  <c r="AE2026" i="5"/>
  <c r="AE2027" i="5"/>
  <c r="AE2028" i="5"/>
  <c r="AE2029" i="5"/>
  <c r="AE2030" i="5"/>
  <c r="AE2031" i="5"/>
  <c r="AE2032" i="5"/>
  <c r="AE2033" i="5"/>
  <c r="AE2034" i="5"/>
  <c r="AE2035" i="5"/>
  <c r="AE2036" i="5"/>
  <c r="AE2037" i="5"/>
  <c r="AE2038" i="5"/>
  <c r="AE2039" i="5"/>
  <c r="AE2040" i="5"/>
  <c r="AE2041" i="5"/>
  <c r="AE2042" i="5"/>
  <c r="AE2043" i="5"/>
  <c r="AE2044" i="5"/>
  <c r="AE2045" i="5"/>
  <c r="AE2046" i="5"/>
  <c r="AE2047" i="5"/>
  <c r="AE2048" i="5"/>
  <c r="AE2049" i="5"/>
  <c r="AE2050" i="5"/>
  <c r="AE2051" i="5"/>
  <c r="AE2052" i="5"/>
  <c r="AE2053" i="5"/>
  <c r="AE2054" i="5"/>
  <c r="AE2055" i="5"/>
  <c r="AE2056" i="5"/>
  <c r="AE2057" i="5"/>
  <c r="AE2058" i="5"/>
  <c r="AE2059" i="5"/>
  <c r="AE2060" i="5"/>
  <c r="AE2061" i="5"/>
  <c r="AE2062" i="5"/>
  <c r="AE2063" i="5"/>
  <c r="AE2064" i="5"/>
  <c r="AE2065" i="5"/>
  <c r="AE2066" i="5"/>
  <c r="AE2067" i="5"/>
  <c r="AE2068" i="5"/>
  <c r="AE2069" i="5"/>
  <c r="AE2070" i="5"/>
  <c r="AE2071" i="5"/>
  <c r="AE2072" i="5"/>
  <c r="AE2073" i="5"/>
  <c r="AE2074" i="5"/>
  <c r="AE2075" i="5"/>
  <c r="AE2076" i="5"/>
  <c r="AE2077" i="5"/>
  <c r="AE2078" i="5"/>
  <c r="AE2079" i="5"/>
  <c r="AE2080" i="5"/>
  <c r="AE2081" i="5"/>
  <c r="AE2082" i="5"/>
  <c r="AE2083" i="5"/>
  <c r="AE2084" i="5"/>
  <c r="AE2085" i="5"/>
  <c r="AE2086" i="5"/>
  <c r="AE2087" i="5"/>
  <c r="AE2088" i="5"/>
  <c r="AE2089" i="5"/>
  <c r="AE2090" i="5"/>
  <c r="AE2091" i="5"/>
  <c r="AE2092" i="5"/>
  <c r="AE2093" i="5"/>
  <c r="AE2094" i="5"/>
  <c r="AE2095" i="5"/>
  <c r="AE2096" i="5"/>
  <c r="AE2097" i="5"/>
  <c r="AE2098" i="5"/>
  <c r="AE2099" i="5"/>
  <c r="AE2100" i="5"/>
  <c r="AE2101" i="5"/>
  <c r="AE2102" i="5"/>
  <c r="AE2103" i="5"/>
  <c r="AE2104" i="5"/>
  <c r="AE2105" i="5"/>
  <c r="AE2106" i="5"/>
  <c r="AE2107" i="5"/>
  <c r="AE2108" i="5"/>
  <c r="AE2109" i="5"/>
  <c r="AE2110" i="5"/>
  <c r="AE2111" i="5"/>
  <c r="AE2112" i="5"/>
  <c r="AE2113" i="5"/>
  <c r="AE2114" i="5"/>
  <c r="AE2115" i="5"/>
  <c r="AE2116" i="5"/>
  <c r="AE2117" i="5"/>
  <c r="AE2118" i="5"/>
  <c r="AE2119" i="5"/>
  <c r="AE2120" i="5"/>
  <c r="AE2121" i="5"/>
  <c r="AE2122" i="5"/>
  <c r="AE2123" i="5"/>
  <c r="AE2124" i="5"/>
  <c r="AE2125" i="5"/>
  <c r="AE2126" i="5"/>
  <c r="AE2127" i="5"/>
  <c r="AE2128" i="5"/>
  <c r="AE2129" i="5"/>
  <c r="AE2130" i="5"/>
  <c r="AE2131" i="5"/>
  <c r="AE2132" i="5"/>
  <c r="AE2133" i="5"/>
  <c r="AE2134" i="5"/>
  <c r="AE2135" i="5"/>
  <c r="AE2136" i="5"/>
  <c r="AE2137" i="5"/>
  <c r="AE2138" i="5"/>
  <c r="AE2139" i="5"/>
  <c r="AE2140" i="5"/>
  <c r="AE2141" i="5"/>
  <c r="AE2142" i="5"/>
  <c r="AE2143" i="5"/>
  <c r="AE2144" i="5"/>
  <c r="AE2145" i="5"/>
  <c r="AE2146" i="5"/>
  <c r="AE2147" i="5"/>
  <c r="AE2148" i="5"/>
  <c r="AE2149" i="5"/>
  <c r="AE2150" i="5"/>
  <c r="AE2151" i="5"/>
  <c r="AE2152" i="5"/>
  <c r="AE2153" i="5"/>
  <c r="AE2154" i="5"/>
  <c r="AE2155" i="5"/>
  <c r="AE2156" i="5"/>
  <c r="AE2157" i="5"/>
  <c r="AE2158" i="5"/>
  <c r="AE2159" i="5"/>
  <c r="AE2160" i="5"/>
  <c r="AE2161" i="5"/>
  <c r="AE2162" i="5"/>
  <c r="AE2163" i="5"/>
  <c r="AE2164" i="5"/>
  <c r="AE2165" i="5"/>
  <c r="AE2166" i="5"/>
  <c r="AE2167" i="5"/>
  <c r="AE2168" i="5"/>
  <c r="AE2169" i="5"/>
  <c r="AE2170" i="5"/>
  <c r="AE2171" i="5"/>
  <c r="AE2172" i="5"/>
  <c r="AE2173" i="5"/>
  <c r="AE2174" i="5"/>
  <c r="AE2175" i="5"/>
  <c r="AE2176" i="5"/>
  <c r="AE2177" i="5"/>
  <c r="AE2178" i="5"/>
  <c r="AE2179" i="5"/>
  <c r="AE2180" i="5"/>
  <c r="AE2181" i="5"/>
  <c r="AE2182" i="5"/>
  <c r="AE2183" i="5"/>
  <c r="AE2184" i="5"/>
  <c r="AE2185" i="5"/>
  <c r="AE2186" i="5"/>
  <c r="AE2187" i="5"/>
  <c r="AE2188" i="5"/>
  <c r="AE2189" i="5"/>
  <c r="AE2190" i="5"/>
  <c r="AE2191" i="5"/>
  <c r="AE2192" i="5"/>
  <c r="AE2193" i="5"/>
  <c r="AE2194" i="5"/>
  <c r="AE2195" i="5"/>
  <c r="AE2196" i="5"/>
  <c r="AE2197" i="5"/>
  <c r="AE2198" i="5"/>
  <c r="AE2199" i="5"/>
  <c r="AE2200" i="5"/>
  <c r="AE2201" i="5"/>
  <c r="AE2202" i="5"/>
  <c r="AE2203" i="5"/>
  <c r="AE2204" i="5"/>
  <c r="AE2205" i="5"/>
  <c r="AE2206" i="5"/>
  <c r="AE2207" i="5"/>
  <c r="AE2208" i="5"/>
  <c r="AE2209" i="5"/>
  <c r="AE2210" i="5"/>
  <c r="AE2211" i="5"/>
  <c r="AE2212" i="5"/>
  <c r="AE2213" i="5"/>
  <c r="AE2214" i="5"/>
  <c r="AE2215" i="5"/>
  <c r="AE2216" i="5"/>
  <c r="AE2217" i="5"/>
  <c r="AE2218" i="5"/>
  <c r="AE2219" i="5"/>
  <c r="AE5" i="5"/>
  <c r="AF5" i="5" s="1"/>
  <c r="D11" i="3"/>
  <c r="D10" i="3"/>
  <c r="D9" i="3"/>
  <c r="D8" i="3"/>
  <c r="D7" i="3"/>
  <c r="C8" i="3"/>
  <c r="C9" i="3"/>
  <c r="C10" i="3"/>
  <c r="C11" i="3"/>
  <c r="C7" i="3"/>
  <c r="J159" i="3"/>
  <c r="R159" i="3" s="1"/>
  <c r="J160" i="3"/>
  <c r="R160" i="3" s="1"/>
  <c r="J161" i="3"/>
  <c r="R161" i="3" s="1"/>
  <c r="J162" i="3"/>
  <c r="R162" i="3" s="1"/>
  <c r="J6" i="3"/>
  <c r="R6" i="3" s="1"/>
  <c r="J7" i="3"/>
  <c r="R7" i="3" s="1"/>
  <c r="J8" i="3"/>
  <c r="R8" i="3" s="1"/>
  <c r="J9" i="3"/>
  <c r="R9" i="3" s="1"/>
  <c r="J10" i="3"/>
  <c r="R10" i="3" s="1"/>
  <c r="J11" i="3"/>
  <c r="R11" i="3" s="1"/>
  <c r="J12" i="3"/>
  <c r="R12" i="3" s="1"/>
  <c r="J13" i="3"/>
  <c r="R13" i="3" s="1"/>
  <c r="J14" i="3"/>
  <c r="R14" i="3" s="1"/>
  <c r="J15" i="3"/>
  <c r="R15" i="3" s="1"/>
  <c r="J16" i="3"/>
  <c r="R16" i="3" s="1"/>
  <c r="J17" i="3"/>
  <c r="R17" i="3" s="1"/>
  <c r="J18" i="3"/>
  <c r="R18" i="3" s="1"/>
  <c r="J19" i="3"/>
  <c r="R19" i="3" s="1"/>
  <c r="J20" i="3"/>
  <c r="R20" i="3" s="1"/>
  <c r="J21" i="3"/>
  <c r="R21" i="3" s="1"/>
  <c r="J22" i="3"/>
  <c r="R22" i="3" s="1"/>
  <c r="J23" i="3"/>
  <c r="R23" i="3" s="1"/>
  <c r="J24" i="3"/>
  <c r="R24" i="3" s="1"/>
  <c r="J25" i="3"/>
  <c r="R25" i="3" s="1"/>
  <c r="J26" i="3"/>
  <c r="R26" i="3" s="1"/>
  <c r="J27" i="3"/>
  <c r="R27" i="3" s="1"/>
  <c r="J28" i="3"/>
  <c r="R28" i="3" s="1"/>
  <c r="J29" i="3"/>
  <c r="R29" i="3" s="1"/>
  <c r="J30" i="3"/>
  <c r="R30" i="3" s="1"/>
  <c r="J31" i="3"/>
  <c r="R31" i="3" s="1"/>
  <c r="J32" i="3"/>
  <c r="R32" i="3" s="1"/>
  <c r="J33" i="3"/>
  <c r="R33" i="3" s="1"/>
  <c r="J34" i="3"/>
  <c r="R34" i="3" s="1"/>
  <c r="J35" i="3"/>
  <c r="R35" i="3" s="1"/>
  <c r="J36" i="3"/>
  <c r="R36" i="3" s="1"/>
  <c r="J37" i="3"/>
  <c r="R37" i="3" s="1"/>
  <c r="J38" i="3"/>
  <c r="R38" i="3" s="1"/>
  <c r="J39" i="3"/>
  <c r="R39" i="3" s="1"/>
  <c r="J40" i="3"/>
  <c r="R40" i="3" s="1"/>
  <c r="J41" i="3"/>
  <c r="R41" i="3" s="1"/>
  <c r="J42" i="3"/>
  <c r="R42" i="3" s="1"/>
  <c r="J43" i="3"/>
  <c r="R43" i="3" s="1"/>
  <c r="J44" i="3"/>
  <c r="R44" i="3" s="1"/>
  <c r="J45" i="3"/>
  <c r="R45" i="3" s="1"/>
  <c r="J46" i="3"/>
  <c r="R46" i="3" s="1"/>
  <c r="J47" i="3"/>
  <c r="R47" i="3" s="1"/>
  <c r="J48" i="3"/>
  <c r="R48" i="3" s="1"/>
  <c r="J49" i="3"/>
  <c r="R49" i="3" s="1"/>
  <c r="J50" i="3"/>
  <c r="R50" i="3" s="1"/>
  <c r="J51" i="3"/>
  <c r="R51" i="3" s="1"/>
  <c r="J52" i="3"/>
  <c r="R52" i="3" s="1"/>
  <c r="J53" i="3"/>
  <c r="R53" i="3" s="1"/>
  <c r="J54" i="3"/>
  <c r="R54" i="3" s="1"/>
  <c r="J55" i="3"/>
  <c r="R55" i="3" s="1"/>
  <c r="J56" i="3"/>
  <c r="R56" i="3" s="1"/>
  <c r="J57" i="3"/>
  <c r="R57" i="3" s="1"/>
  <c r="J58" i="3"/>
  <c r="R58" i="3" s="1"/>
  <c r="J59" i="3"/>
  <c r="R59" i="3" s="1"/>
  <c r="J60" i="3"/>
  <c r="R60" i="3" s="1"/>
  <c r="J61" i="3"/>
  <c r="R61" i="3" s="1"/>
  <c r="J62" i="3"/>
  <c r="R62" i="3" s="1"/>
  <c r="J63" i="3"/>
  <c r="R63" i="3" s="1"/>
  <c r="J64" i="3"/>
  <c r="R64" i="3" s="1"/>
  <c r="J65" i="3"/>
  <c r="R65" i="3" s="1"/>
  <c r="J66" i="3"/>
  <c r="R66" i="3" s="1"/>
  <c r="J67" i="3"/>
  <c r="R67" i="3" s="1"/>
  <c r="J68" i="3"/>
  <c r="R68" i="3" s="1"/>
  <c r="J69" i="3"/>
  <c r="R69" i="3" s="1"/>
  <c r="J70" i="3"/>
  <c r="R70" i="3" s="1"/>
  <c r="J71" i="3"/>
  <c r="R71" i="3" s="1"/>
  <c r="J72" i="3"/>
  <c r="R72" i="3" s="1"/>
  <c r="J73" i="3"/>
  <c r="R73" i="3" s="1"/>
  <c r="J74" i="3"/>
  <c r="R74" i="3" s="1"/>
  <c r="J75" i="3"/>
  <c r="R75" i="3" s="1"/>
  <c r="J76" i="3"/>
  <c r="R76" i="3" s="1"/>
  <c r="J77" i="3"/>
  <c r="R77" i="3" s="1"/>
  <c r="J78" i="3"/>
  <c r="R78" i="3" s="1"/>
  <c r="J79" i="3"/>
  <c r="R79" i="3" s="1"/>
  <c r="J80" i="3"/>
  <c r="R80" i="3" s="1"/>
  <c r="J81" i="3"/>
  <c r="R81" i="3" s="1"/>
  <c r="J82" i="3"/>
  <c r="R82" i="3" s="1"/>
  <c r="J83" i="3"/>
  <c r="R83" i="3" s="1"/>
  <c r="J84" i="3"/>
  <c r="R84" i="3" s="1"/>
  <c r="J85" i="3"/>
  <c r="R85" i="3" s="1"/>
  <c r="J86" i="3"/>
  <c r="R86" i="3" s="1"/>
  <c r="J87" i="3"/>
  <c r="R87" i="3" s="1"/>
  <c r="J88" i="3"/>
  <c r="R88" i="3" s="1"/>
  <c r="J89" i="3"/>
  <c r="R89" i="3" s="1"/>
  <c r="J90" i="3"/>
  <c r="R90" i="3" s="1"/>
  <c r="J91" i="3"/>
  <c r="R91" i="3" s="1"/>
  <c r="J92" i="3"/>
  <c r="R92" i="3" s="1"/>
  <c r="J93" i="3"/>
  <c r="R93" i="3" s="1"/>
  <c r="J94" i="3"/>
  <c r="R94" i="3" s="1"/>
  <c r="J95" i="3"/>
  <c r="R95" i="3" s="1"/>
  <c r="J96" i="3"/>
  <c r="R96" i="3" s="1"/>
  <c r="J97" i="3"/>
  <c r="R97" i="3" s="1"/>
  <c r="J98" i="3"/>
  <c r="R98" i="3" s="1"/>
  <c r="J99" i="3"/>
  <c r="R99" i="3" s="1"/>
  <c r="J100" i="3"/>
  <c r="R100" i="3" s="1"/>
  <c r="J101" i="3"/>
  <c r="R101" i="3" s="1"/>
  <c r="J102" i="3"/>
  <c r="R102" i="3" s="1"/>
  <c r="J103" i="3"/>
  <c r="R103" i="3" s="1"/>
  <c r="J104" i="3"/>
  <c r="R104" i="3" s="1"/>
  <c r="J105" i="3"/>
  <c r="R105" i="3" s="1"/>
  <c r="J106" i="3"/>
  <c r="R106" i="3" s="1"/>
  <c r="J107" i="3"/>
  <c r="R107" i="3" s="1"/>
  <c r="J108" i="3"/>
  <c r="R108" i="3" s="1"/>
  <c r="J109" i="3"/>
  <c r="R109" i="3" s="1"/>
  <c r="J110" i="3"/>
  <c r="R110" i="3" s="1"/>
  <c r="J111" i="3"/>
  <c r="R111" i="3" s="1"/>
  <c r="J112" i="3"/>
  <c r="R112" i="3" s="1"/>
  <c r="J113" i="3"/>
  <c r="R113" i="3" s="1"/>
  <c r="J114" i="3"/>
  <c r="R114" i="3" s="1"/>
  <c r="J115" i="3"/>
  <c r="R115" i="3" s="1"/>
  <c r="J116" i="3"/>
  <c r="R116" i="3" s="1"/>
  <c r="J117" i="3"/>
  <c r="R117" i="3" s="1"/>
  <c r="J118" i="3"/>
  <c r="R118" i="3" s="1"/>
  <c r="J119" i="3"/>
  <c r="R119" i="3" s="1"/>
  <c r="J120" i="3"/>
  <c r="R120" i="3" s="1"/>
  <c r="J121" i="3"/>
  <c r="R121" i="3" s="1"/>
  <c r="J122" i="3"/>
  <c r="R122" i="3" s="1"/>
  <c r="J123" i="3"/>
  <c r="R123" i="3" s="1"/>
  <c r="J124" i="3"/>
  <c r="R124" i="3" s="1"/>
  <c r="J125" i="3"/>
  <c r="R125" i="3" s="1"/>
  <c r="J126" i="3"/>
  <c r="R126" i="3" s="1"/>
  <c r="J127" i="3"/>
  <c r="R127" i="3" s="1"/>
  <c r="J128" i="3"/>
  <c r="R128" i="3" s="1"/>
  <c r="J129" i="3"/>
  <c r="R129" i="3" s="1"/>
  <c r="J130" i="3"/>
  <c r="R130" i="3" s="1"/>
  <c r="J131" i="3"/>
  <c r="R131" i="3" s="1"/>
  <c r="J132" i="3"/>
  <c r="R132" i="3" s="1"/>
  <c r="J133" i="3"/>
  <c r="R133" i="3" s="1"/>
  <c r="J134" i="3"/>
  <c r="R134" i="3" s="1"/>
  <c r="J135" i="3"/>
  <c r="R135" i="3" s="1"/>
  <c r="J136" i="3"/>
  <c r="R136" i="3" s="1"/>
  <c r="J137" i="3"/>
  <c r="R137" i="3" s="1"/>
  <c r="J138" i="3"/>
  <c r="R138" i="3" s="1"/>
  <c r="J139" i="3"/>
  <c r="R139" i="3" s="1"/>
  <c r="J140" i="3"/>
  <c r="R140" i="3" s="1"/>
  <c r="J141" i="3"/>
  <c r="R141" i="3" s="1"/>
  <c r="J142" i="3"/>
  <c r="R142" i="3" s="1"/>
  <c r="J143" i="3"/>
  <c r="R143" i="3" s="1"/>
  <c r="J144" i="3"/>
  <c r="R144" i="3" s="1"/>
  <c r="J145" i="3"/>
  <c r="R145" i="3" s="1"/>
  <c r="J146" i="3"/>
  <c r="R146" i="3" s="1"/>
  <c r="J147" i="3"/>
  <c r="R147" i="3" s="1"/>
  <c r="J148" i="3"/>
  <c r="R148" i="3" s="1"/>
  <c r="J149" i="3"/>
  <c r="R149" i="3" s="1"/>
  <c r="J150" i="3"/>
  <c r="R150" i="3" s="1"/>
  <c r="J151" i="3"/>
  <c r="R151" i="3" s="1"/>
  <c r="J152" i="3"/>
  <c r="R152" i="3" s="1"/>
  <c r="J153" i="3"/>
  <c r="R153" i="3" s="1"/>
  <c r="J154" i="3"/>
  <c r="R154" i="3" s="1"/>
  <c r="J155" i="3"/>
  <c r="R155" i="3" s="1"/>
  <c r="J156" i="3"/>
  <c r="R156" i="3" s="1"/>
  <c r="J157" i="3"/>
  <c r="R157" i="3" s="1"/>
  <c r="J158" i="3"/>
  <c r="R158" i="3" s="1"/>
  <c r="J5" i="3"/>
  <c r="R5" i="3" s="1"/>
  <c r="S5" i="3" s="1"/>
  <c r="M11" i="2"/>
  <c r="E9" i="2"/>
  <c r="E8" i="2"/>
  <c r="E7" i="2"/>
  <c r="E6" i="2"/>
  <c r="E5" i="2"/>
  <c r="M5" i="2"/>
  <c r="M6" i="2"/>
  <c r="M7" i="2"/>
  <c r="M8" i="2"/>
  <c r="M9" i="2"/>
  <c r="M10"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4" i="2"/>
  <c r="AF2218" i="5" l="1"/>
  <c r="AF2214" i="5"/>
  <c r="AF2210" i="5"/>
  <c r="AF2206" i="5"/>
  <c r="AF2202" i="5"/>
  <c r="AF2198" i="5"/>
  <c r="AF2194" i="5"/>
  <c r="AF2190" i="5"/>
  <c r="AF2186" i="5"/>
  <c r="AF2182" i="5"/>
  <c r="AF2178" i="5"/>
  <c r="AF2174" i="5"/>
  <c r="AF2170" i="5"/>
  <c r="AF2166" i="5"/>
  <c r="AF2162" i="5"/>
  <c r="AF2158" i="5"/>
  <c r="AF2154" i="5"/>
  <c r="AF2150" i="5"/>
  <c r="AF2146" i="5"/>
  <c r="AF2142" i="5"/>
  <c r="AF2138" i="5"/>
  <c r="AF2134" i="5"/>
  <c r="AF2130" i="5"/>
  <c r="AF2126" i="5"/>
  <c r="AF2122" i="5"/>
  <c r="AF2118" i="5"/>
  <c r="AF2114" i="5"/>
  <c r="AF2110" i="5"/>
  <c r="AF2106" i="5"/>
  <c r="AF2102" i="5"/>
  <c r="AF2098" i="5"/>
  <c r="AF2094" i="5"/>
  <c r="AF2090" i="5"/>
  <c r="AF2086" i="5"/>
  <c r="AF2082" i="5"/>
  <c r="AF2078" i="5"/>
  <c r="AF2074" i="5"/>
  <c r="AF2070" i="5"/>
  <c r="AF2066" i="5"/>
  <c r="AF2062" i="5"/>
  <c r="AF2058" i="5"/>
  <c r="AF2054" i="5"/>
  <c r="AF2050" i="5"/>
  <c r="AF2046" i="5"/>
  <c r="AF2042" i="5"/>
  <c r="AF2038" i="5"/>
  <c r="AF2034" i="5"/>
  <c r="AF2030" i="5"/>
  <c r="AF2026" i="5"/>
  <c r="AF2022" i="5"/>
  <c r="AF2018" i="5"/>
  <c r="AF2014" i="5"/>
  <c r="AF2010" i="5"/>
  <c r="AF2006" i="5"/>
  <c r="AF2002" i="5"/>
  <c r="AF1998" i="5"/>
  <c r="AF1994" i="5"/>
  <c r="AF1990" i="5"/>
  <c r="AF1986" i="5"/>
  <c r="AF1982" i="5"/>
  <c r="AF1978" i="5"/>
  <c r="AF1974" i="5"/>
  <c r="AF1970" i="5"/>
  <c r="AF1966" i="5"/>
  <c r="AF1962" i="5"/>
  <c r="AF1958" i="5"/>
  <c r="AF1954" i="5"/>
  <c r="AF1950" i="5"/>
  <c r="AF1946" i="5"/>
  <c r="AF1942" i="5"/>
  <c r="AF1938" i="5"/>
  <c r="AF1934" i="5"/>
  <c r="AF1930" i="5"/>
  <c r="AF1926" i="5"/>
  <c r="AF1922" i="5"/>
  <c r="AF1918" i="5"/>
  <c r="AF1914" i="5"/>
  <c r="AF1910" i="5"/>
  <c r="AF1906" i="5"/>
  <c r="AF1902" i="5"/>
  <c r="AF1898" i="5"/>
  <c r="AF1894" i="5"/>
  <c r="AF1890" i="5"/>
  <c r="AF1886" i="5"/>
  <c r="AF1882" i="5"/>
  <c r="AF1878" i="5"/>
  <c r="AF1874" i="5"/>
  <c r="AF1870" i="5"/>
  <c r="AF1866" i="5"/>
  <c r="AF1862" i="5"/>
  <c r="AF1858" i="5"/>
  <c r="AF1854" i="5"/>
  <c r="AF1850" i="5"/>
  <c r="AF1846" i="5"/>
  <c r="AF1842" i="5"/>
  <c r="AF1838" i="5"/>
  <c r="AF1834" i="5"/>
  <c r="AF1830" i="5"/>
  <c r="AF1826" i="5"/>
  <c r="AF1822" i="5"/>
  <c r="AF1818" i="5"/>
  <c r="AF1814" i="5"/>
  <c r="AF1810" i="5"/>
  <c r="AF1806" i="5"/>
  <c r="AF1802" i="5"/>
  <c r="AF1798" i="5"/>
  <c r="AF1794" i="5"/>
  <c r="AF1790" i="5"/>
  <c r="AF1786" i="5"/>
  <c r="AF1782" i="5"/>
  <c r="AF1778" i="5"/>
  <c r="AF1774" i="5"/>
  <c r="AF1770" i="5"/>
  <c r="AF1766" i="5"/>
  <c r="AF1762" i="5"/>
  <c r="AF1758" i="5"/>
  <c r="AF1754" i="5"/>
  <c r="AF1750" i="5"/>
  <c r="AF1746" i="5"/>
  <c r="AF1742" i="5"/>
  <c r="AF1738" i="5"/>
  <c r="AF1734" i="5"/>
  <c r="AF1730" i="5"/>
  <c r="AF1726" i="5"/>
  <c r="AF1722" i="5"/>
  <c r="AF1718" i="5"/>
  <c r="AF1714" i="5"/>
  <c r="AF1710" i="5"/>
  <c r="AF1706" i="5"/>
  <c r="AF1702" i="5"/>
  <c r="AF1698" i="5"/>
  <c r="AF1694" i="5"/>
  <c r="AF1690" i="5"/>
  <c r="AF1686" i="5"/>
  <c r="AF1682" i="5"/>
  <c r="AF1678" i="5"/>
  <c r="AF1674" i="5"/>
  <c r="AF1670" i="5"/>
  <c r="AF1666" i="5"/>
  <c r="AF1662" i="5"/>
  <c r="AF1658" i="5"/>
  <c r="AF1654" i="5"/>
  <c r="AF1650" i="5"/>
  <c r="AF1646" i="5"/>
  <c r="AF1642" i="5"/>
  <c r="AF1638" i="5"/>
  <c r="AF1634" i="5"/>
  <c r="AF1630" i="5"/>
  <c r="AF2219" i="5"/>
  <c r="AF2215" i="5"/>
  <c r="AF2211" i="5"/>
  <c r="AF2207" i="5"/>
  <c r="AF2203" i="5"/>
  <c r="AF2199" i="5"/>
  <c r="AF2195" i="5"/>
  <c r="AF2191" i="5"/>
  <c r="AF2187" i="5"/>
  <c r="AF2183" i="5"/>
  <c r="AF2179" i="5"/>
  <c r="AF2175" i="5"/>
  <c r="AF2171" i="5"/>
  <c r="AF2167" i="5"/>
  <c r="AF2163" i="5"/>
  <c r="AF2159" i="5"/>
  <c r="AF2155" i="5"/>
  <c r="AF2151" i="5"/>
  <c r="AF2147" i="5"/>
  <c r="AF2143" i="5"/>
  <c r="AF2139" i="5"/>
  <c r="AF2135" i="5"/>
  <c r="AF2131" i="5"/>
  <c r="AF2127" i="5"/>
  <c r="AF2123" i="5"/>
  <c r="AF2119" i="5"/>
  <c r="AF2115" i="5"/>
  <c r="AF2111" i="5"/>
  <c r="AF2107" i="5"/>
  <c r="AF2103" i="5"/>
  <c r="AF2099" i="5"/>
  <c r="AF2095" i="5"/>
  <c r="AF2091" i="5"/>
  <c r="AF2087" i="5"/>
  <c r="AF2083" i="5"/>
  <c r="AF2079" i="5"/>
  <c r="AF2075" i="5"/>
  <c r="AF2071" i="5"/>
  <c r="AF2067" i="5"/>
  <c r="AF2063" i="5"/>
  <c r="AF2059" i="5"/>
  <c r="AF2055" i="5"/>
  <c r="AF2051" i="5"/>
  <c r="AF2047" i="5"/>
  <c r="AF2043" i="5"/>
  <c r="AF2039" i="5"/>
  <c r="AF2035" i="5"/>
  <c r="AF2031" i="5"/>
  <c r="AF2027" i="5"/>
  <c r="AF2023" i="5"/>
  <c r="AF2019" i="5"/>
  <c r="AF2015" i="5"/>
  <c r="AF2011" i="5"/>
  <c r="AF2007" i="5"/>
  <c r="AF2003" i="5"/>
  <c r="AF1999" i="5"/>
  <c r="AF1995" i="5"/>
  <c r="AF1991" i="5"/>
  <c r="AF1987" i="5"/>
  <c r="AF1983" i="5"/>
  <c r="AF1979" i="5"/>
  <c r="AF1975" i="5"/>
  <c r="AF1971" i="5"/>
  <c r="AF1967" i="5"/>
  <c r="AF1963" i="5"/>
  <c r="AF1959" i="5"/>
  <c r="AF1955" i="5"/>
  <c r="AF1951" i="5"/>
  <c r="AF1947" i="5"/>
  <c r="AF1943" i="5"/>
  <c r="AF1939" i="5"/>
  <c r="AF1935" i="5"/>
  <c r="AF1931" i="5"/>
  <c r="AF1927" i="5"/>
  <c r="AF1923" i="5"/>
  <c r="AF1919" i="5"/>
  <c r="AF1915" i="5"/>
  <c r="AF1911" i="5"/>
  <c r="AF1907" i="5"/>
  <c r="AF1903" i="5"/>
  <c r="AF1899" i="5"/>
  <c r="AF1895" i="5"/>
  <c r="AF1891" i="5"/>
  <c r="AF1887" i="5"/>
  <c r="AF1883" i="5"/>
  <c r="AF1879" i="5"/>
  <c r="AF1875" i="5"/>
  <c r="AF1871" i="5"/>
  <c r="AF1867" i="5"/>
  <c r="AF1863" i="5"/>
  <c r="AF1859" i="5"/>
  <c r="AF1855" i="5"/>
  <c r="AF1851" i="5"/>
  <c r="AF1847" i="5"/>
  <c r="AF1843" i="5"/>
  <c r="AF1839" i="5"/>
  <c r="AF1835" i="5"/>
  <c r="AF1831" i="5"/>
  <c r="AF1827" i="5"/>
  <c r="AF1823" i="5"/>
  <c r="AF1819" i="5"/>
  <c r="AF1815" i="5"/>
  <c r="AF1811" i="5"/>
  <c r="AF1807" i="5"/>
  <c r="AF1803" i="5"/>
  <c r="AF1799" i="5"/>
  <c r="AF1795" i="5"/>
  <c r="AF1791" i="5"/>
  <c r="AF1787" i="5"/>
  <c r="AF1783" i="5"/>
  <c r="AF1779" i="5"/>
  <c r="AF1775" i="5"/>
  <c r="AF1771" i="5"/>
  <c r="AF1767" i="5"/>
  <c r="AF1763" i="5"/>
  <c r="AF1759" i="5"/>
  <c r="AF1755" i="5"/>
  <c r="AF1751" i="5"/>
  <c r="AF1747" i="5"/>
  <c r="AF1743" i="5"/>
  <c r="AF1739" i="5"/>
  <c r="AF1735" i="5"/>
  <c r="AF1731" i="5"/>
  <c r="AF1727" i="5"/>
  <c r="AF1723" i="5"/>
  <c r="AF1719" i="5"/>
  <c r="AF1715" i="5"/>
  <c r="AF1711" i="5"/>
  <c r="AF1707" i="5"/>
  <c r="AF1703" i="5"/>
  <c r="AF1699" i="5"/>
  <c r="AF1695" i="5"/>
  <c r="AF1691" i="5"/>
  <c r="AF1687" i="5"/>
  <c r="AF1683" i="5"/>
  <c r="AF1679" i="5"/>
  <c r="AF1675" i="5"/>
  <c r="AF1671" i="5"/>
  <c r="AF1667" i="5"/>
  <c r="AF1663" i="5"/>
  <c r="AF1659" i="5"/>
  <c r="AF1655" i="5"/>
  <c r="AF1651" i="5"/>
  <c r="AF1647" i="5"/>
  <c r="AF1643" i="5"/>
  <c r="AF1639" i="5"/>
  <c r="AF1635" i="5"/>
  <c r="AF1631" i="5"/>
  <c r="AF1627" i="5"/>
  <c r="AF2216" i="5"/>
  <c r="AF2212" i="5"/>
  <c r="AF2208" i="5"/>
  <c r="AF2204" i="5"/>
  <c r="AF2200" i="5"/>
  <c r="AF2196" i="5"/>
  <c r="AF2192" i="5"/>
  <c r="AF2188" i="5"/>
  <c r="AF2184" i="5"/>
  <c r="AF2180" i="5"/>
  <c r="AF2176" i="5"/>
  <c r="AF2172" i="5"/>
  <c r="AF2168" i="5"/>
  <c r="AF2164" i="5"/>
  <c r="AF2160" i="5"/>
  <c r="AF2156" i="5"/>
  <c r="AF2152" i="5"/>
  <c r="AF2148" i="5"/>
  <c r="AF2144" i="5"/>
  <c r="AF2140" i="5"/>
  <c r="AF2136" i="5"/>
  <c r="AF2132" i="5"/>
  <c r="AF2128" i="5"/>
  <c r="AF2124" i="5"/>
  <c r="AF2120" i="5"/>
  <c r="AF2116" i="5"/>
  <c r="AF2112" i="5"/>
  <c r="AF2108" i="5"/>
  <c r="AF2104" i="5"/>
  <c r="AF2100" i="5"/>
  <c r="AF2096" i="5"/>
  <c r="AF2092" i="5"/>
  <c r="AF2088" i="5"/>
  <c r="AF2084" i="5"/>
  <c r="AF2080" i="5"/>
  <c r="AF2076" i="5"/>
  <c r="AF2072" i="5"/>
  <c r="AF2068" i="5"/>
  <c r="AF2064" i="5"/>
  <c r="AF2060" i="5"/>
  <c r="AF2056" i="5"/>
  <c r="AF2052" i="5"/>
  <c r="AF2048" i="5"/>
  <c r="AF2044" i="5"/>
  <c r="AF2040" i="5"/>
  <c r="AF2036" i="5"/>
  <c r="AF2032" i="5"/>
  <c r="AF2028" i="5"/>
  <c r="AF2024" i="5"/>
  <c r="AF2020" i="5"/>
  <c r="AF2016" i="5"/>
  <c r="AF2012" i="5"/>
  <c r="AF2008" i="5"/>
  <c r="AF2004" i="5"/>
  <c r="AF2000" i="5"/>
  <c r="AF1996" i="5"/>
  <c r="AF1992" i="5"/>
  <c r="AF1988" i="5"/>
  <c r="AF1984" i="5"/>
  <c r="AF1980" i="5"/>
  <c r="AF1976" i="5"/>
  <c r="AF1972" i="5"/>
  <c r="AF1968" i="5"/>
  <c r="AF1964" i="5"/>
  <c r="AF1960" i="5"/>
  <c r="AF1956" i="5"/>
  <c r="AF1952" i="5"/>
  <c r="AF1948" i="5"/>
  <c r="AF1944" i="5"/>
  <c r="AF1940" i="5"/>
  <c r="AF1936" i="5"/>
  <c r="AF1932" i="5"/>
  <c r="AF1928" i="5"/>
  <c r="AF1924" i="5"/>
  <c r="AF1920" i="5"/>
  <c r="AF1916" i="5"/>
  <c r="AF1912" i="5"/>
  <c r="AF1908" i="5"/>
  <c r="AF1904" i="5"/>
  <c r="AF1900" i="5"/>
  <c r="AF1896" i="5"/>
  <c r="AF1892" i="5"/>
  <c r="AF1888" i="5"/>
  <c r="AF1884" i="5"/>
  <c r="AF1880" i="5"/>
  <c r="AF1876" i="5"/>
  <c r="AF1872" i="5"/>
  <c r="AF1868" i="5"/>
  <c r="AF1864" i="5"/>
  <c r="AF1860" i="5"/>
  <c r="AF1856" i="5"/>
  <c r="AF1852" i="5"/>
  <c r="AF1848" i="5"/>
  <c r="AF1844" i="5"/>
  <c r="AF1840" i="5"/>
  <c r="AF1836" i="5"/>
  <c r="AF1832" i="5"/>
  <c r="AF1828" i="5"/>
  <c r="AF1824" i="5"/>
  <c r="AF1820" i="5"/>
  <c r="AF1816" i="5"/>
  <c r="AF1812" i="5"/>
  <c r="AF1808" i="5"/>
  <c r="AF1804" i="5"/>
  <c r="AF1800" i="5"/>
  <c r="AF1796" i="5"/>
  <c r="AF1792" i="5"/>
  <c r="AF1788" i="5"/>
  <c r="AF1784" i="5"/>
  <c r="AF1780" i="5"/>
  <c r="AF1776" i="5"/>
  <c r="AF1772" i="5"/>
  <c r="AF1768" i="5"/>
  <c r="AF1764" i="5"/>
  <c r="AF1760" i="5"/>
  <c r="AF1756" i="5"/>
  <c r="AF1752" i="5"/>
  <c r="AF1748" i="5"/>
  <c r="AF1744" i="5"/>
  <c r="AF1740" i="5"/>
  <c r="AF1736" i="5"/>
  <c r="AF1732" i="5"/>
  <c r="AF1728" i="5"/>
  <c r="AF1724" i="5"/>
  <c r="AF1720" i="5"/>
  <c r="AF1716" i="5"/>
  <c r="AF1712" i="5"/>
  <c r="AF1708" i="5"/>
  <c r="AF1704" i="5"/>
  <c r="AF1700" i="5"/>
  <c r="AF1696" i="5"/>
  <c r="AF1692" i="5"/>
  <c r="AF1688" i="5"/>
  <c r="AF1684" i="5"/>
  <c r="AF1680" i="5"/>
  <c r="AF1676" i="5"/>
  <c r="AF1672" i="5"/>
  <c r="AF1668" i="5"/>
  <c r="AF1664" i="5"/>
  <c r="AF1660" i="5"/>
  <c r="AF1656" i="5"/>
  <c r="AF1652" i="5"/>
  <c r="AF1648" i="5"/>
  <c r="AF1644" i="5"/>
  <c r="AF1640" i="5"/>
  <c r="AF1636" i="5"/>
  <c r="AF1632" i="5"/>
  <c r="AF1628" i="5"/>
  <c r="AF2217" i="5"/>
  <c r="AF2213" i="5"/>
  <c r="AF2209" i="5"/>
  <c r="AF2205" i="5"/>
  <c r="AF2201" i="5"/>
  <c r="AF2197" i="5"/>
  <c r="AF2193" i="5"/>
  <c r="AF2189" i="5"/>
  <c r="AF2185" i="5"/>
  <c r="AF2181" i="5"/>
  <c r="AF2177" i="5"/>
  <c r="AF2173" i="5"/>
  <c r="AF2169" i="5"/>
  <c r="AF2165" i="5"/>
  <c r="AF2161" i="5"/>
  <c r="AF2157" i="5"/>
  <c r="AF2153" i="5"/>
  <c r="AF2149" i="5"/>
  <c r="AF2145" i="5"/>
  <c r="AF2141" i="5"/>
  <c r="AF2137" i="5"/>
  <c r="AF2133" i="5"/>
  <c r="AF2129" i="5"/>
  <c r="AF2125" i="5"/>
  <c r="AF2121" i="5"/>
  <c r="AF2117" i="5"/>
  <c r="AF2113" i="5"/>
  <c r="AF2109" i="5"/>
  <c r="AF2105" i="5"/>
  <c r="AF2101" i="5"/>
  <c r="AF2097" i="5"/>
  <c r="AF2093" i="5"/>
  <c r="AF2089" i="5"/>
  <c r="AF2085" i="5"/>
  <c r="AF2081" i="5"/>
  <c r="AF2077" i="5"/>
  <c r="AF2073" i="5"/>
  <c r="AF2069" i="5"/>
  <c r="AF2065" i="5"/>
  <c r="AF2061" i="5"/>
  <c r="AF2057" i="5"/>
  <c r="AF2053" i="5"/>
  <c r="AF2049" i="5"/>
  <c r="AF2045" i="5"/>
  <c r="AF2041" i="5"/>
  <c r="AF2037" i="5"/>
  <c r="AF2033" i="5"/>
  <c r="AF2029" i="5"/>
  <c r="AF2025" i="5"/>
  <c r="AF2021" i="5"/>
  <c r="AF2017" i="5"/>
  <c r="AF2013" i="5"/>
  <c r="AF2009" i="5"/>
  <c r="AF2005" i="5"/>
  <c r="AF2001" i="5"/>
  <c r="AF1997" i="5"/>
  <c r="AF1993" i="5"/>
  <c r="AF1989" i="5"/>
  <c r="AF1985" i="5"/>
  <c r="AF1981" i="5"/>
  <c r="AF1977" i="5"/>
  <c r="AF1973" i="5"/>
  <c r="AF1969" i="5"/>
  <c r="AF1965" i="5"/>
  <c r="AF1961" i="5"/>
  <c r="AF1957" i="5"/>
  <c r="AF1953" i="5"/>
  <c r="AF1949" i="5"/>
  <c r="AF1945" i="5"/>
  <c r="AF1941" i="5"/>
  <c r="AF1937" i="5"/>
  <c r="AF1933" i="5"/>
  <c r="AF1929" i="5"/>
  <c r="AF1925" i="5"/>
  <c r="AF1921" i="5"/>
  <c r="AF1917" i="5"/>
  <c r="AF1913" i="5"/>
  <c r="AF1909" i="5"/>
  <c r="AF1905" i="5"/>
  <c r="AF1901" i="5"/>
  <c r="AF1897" i="5"/>
  <c r="AF1893" i="5"/>
  <c r="AF1889" i="5"/>
  <c r="AF1885" i="5"/>
  <c r="AF1881" i="5"/>
  <c r="AF1877" i="5"/>
  <c r="AF1873" i="5"/>
  <c r="AF1869" i="5"/>
  <c r="AF1865" i="5"/>
  <c r="AF1861" i="5"/>
  <c r="AF1857" i="5"/>
  <c r="AF1853" i="5"/>
  <c r="AF1849" i="5"/>
  <c r="AF1845" i="5"/>
  <c r="AF1841" i="5"/>
  <c r="AF1837" i="5"/>
  <c r="AF1833" i="5"/>
  <c r="AF1829" i="5"/>
  <c r="AF1825" i="5"/>
  <c r="AF1821" i="5"/>
  <c r="AF1817" i="5"/>
  <c r="AF1813" i="5"/>
  <c r="AF1809" i="5"/>
  <c r="AF1805" i="5"/>
  <c r="AF1801" i="5"/>
  <c r="AF1797" i="5"/>
  <c r="AF1793" i="5"/>
  <c r="AF1789" i="5"/>
  <c r="AF1785" i="5"/>
  <c r="AF1781" i="5"/>
  <c r="AF1777" i="5"/>
  <c r="AF1773" i="5"/>
  <c r="AF1769" i="5"/>
  <c r="AF1765" i="5"/>
  <c r="AF1761" i="5"/>
  <c r="AF1757" i="5"/>
  <c r="AF1753" i="5"/>
  <c r="AF1749" i="5"/>
  <c r="AF1745" i="5"/>
  <c r="AF1741" i="5"/>
  <c r="AF1737" i="5"/>
  <c r="AF1733" i="5"/>
  <c r="AF1729" i="5"/>
  <c r="AF1725" i="5"/>
  <c r="AF1721" i="5"/>
  <c r="AF1717" i="5"/>
  <c r="AF1713" i="5"/>
  <c r="AF1709" i="5"/>
  <c r="AF1705" i="5"/>
  <c r="AF1701" i="5"/>
  <c r="AF1697" i="5"/>
  <c r="AF1693" i="5"/>
  <c r="AF1689" i="5"/>
  <c r="AF1685" i="5"/>
  <c r="AF1681" i="5"/>
  <c r="AF1677" i="5"/>
  <c r="AF1673" i="5"/>
  <c r="AF1669" i="5"/>
  <c r="AF1665" i="5"/>
  <c r="AF1661" i="5"/>
  <c r="AF1657" i="5"/>
  <c r="AF1653" i="5"/>
  <c r="AF1649" i="5"/>
  <c r="AF1645" i="5"/>
  <c r="AF1641" i="5"/>
  <c r="AF1637" i="5"/>
  <c r="AF1633" i="5"/>
  <c r="AF1629" i="5"/>
  <c r="AF1626" i="5"/>
  <c r="AF1622" i="5"/>
  <c r="AF1618" i="5"/>
  <c r="AF1614" i="5"/>
  <c r="AF1610" i="5"/>
  <c r="AF1606" i="5"/>
  <c r="AF1602" i="5"/>
  <c r="AF1598" i="5"/>
  <c r="AF1594" i="5"/>
  <c r="AF1590" i="5"/>
  <c r="AF1586" i="5"/>
  <c r="AF1582" i="5"/>
  <c r="AF1578" i="5"/>
  <c r="AF1574" i="5"/>
  <c r="AF1570" i="5"/>
  <c r="AF1566" i="5"/>
  <c r="AF1562" i="5"/>
  <c r="AF1558" i="5"/>
  <c r="AF1554" i="5"/>
  <c r="AF1550" i="5"/>
  <c r="AF1546" i="5"/>
  <c r="AF1542" i="5"/>
  <c r="AF1538" i="5"/>
  <c r="AF1534" i="5"/>
  <c r="AF1530" i="5"/>
  <c r="AF1526" i="5"/>
  <c r="AF1522" i="5"/>
  <c r="AF1518" i="5"/>
  <c r="AF1514" i="5"/>
  <c r="AF1510" i="5"/>
  <c r="AF1506" i="5"/>
  <c r="AF1502" i="5"/>
  <c r="AF1498" i="5"/>
  <c r="AF1494" i="5"/>
  <c r="AF1490" i="5"/>
  <c r="AF1486" i="5"/>
  <c r="AF1482" i="5"/>
  <c r="AF1478" i="5"/>
  <c r="AF1474" i="5"/>
  <c r="AF1470" i="5"/>
  <c r="AF1466" i="5"/>
  <c r="AF1462" i="5"/>
  <c r="AF1458" i="5"/>
  <c r="AF1454" i="5"/>
  <c r="AF1450" i="5"/>
  <c r="AF1446" i="5"/>
  <c r="AF1442" i="5"/>
  <c r="AF1438" i="5"/>
  <c r="AF1434" i="5"/>
  <c r="AF1430" i="5"/>
  <c r="AF1426" i="5"/>
  <c r="AF1422" i="5"/>
  <c r="AF1418" i="5"/>
  <c r="AF1414" i="5"/>
  <c r="AF1410" i="5"/>
  <c r="AF1406" i="5"/>
  <c r="AF1402" i="5"/>
  <c r="AF1398" i="5"/>
  <c r="AF1394" i="5"/>
  <c r="AF1390" i="5"/>
  <c r="AF1386" i="5"/>
  <c r="AF1382" i="5"/>
  <c r="AF1378" i="5"/>
  <c r="AF1374" i="5"/>
  <c r="AF1370" i="5"/>
  <c r="AF1366" i="5"/>
  <c r="AF1362" i="5"/>
  <c r="AF1358" i="5"/>
  <c r="AF1354" i="5"/>
  <c r="AF1350" i="5"/>
  <c r="AF1346" i="5"/>
  <c r="AF1342" i="5"/>
  <c r="AF1338" i="5"/>
  <c r="AF1334" i="5"/>
  <c r="AF1330" i="5"/>
  <c r="AF1326" i="5"/>
  <c r="AF1322" i="5"/>
  <c r="AF1318" i="5"/>
  <c r="AF1314" i="5"/>
  <c r="AF1310" i="5"/>
  <c r="AF1306" i="5"/>
  <c r="AF1302" i="5"/>
  <c r="AF1298" i="5"/>
  <c r="AF1294" i="5"/>
  <c r="AF1290" i="5"/>
  <c r="AF1286" i="5"/>
  <c r="AF1282" i="5"/>
  <c r="AF1278" i="5"/>
  <c r="AF1274" i="5"/>
  <c r="AF1270" i="5"/>
  <c r="AF1266" i="5"/>
  <c r="AF1262" i="5"/>
  <c r="AF1258" i="5"/>
  <c r="AF1254" i="5"/>
  <c r="AF1250" i="5"/>
  <c r="AF1246" i="5"/>
  <c r="AF1242" i="5"/>
  <c r="AF1238" i="5"/>
  <c r="AF1234" i="5"/>
  <c r="AF1230" i="5"/>
  <c r="AF1226" i="5"/>
  <c r="AF1222" i="5"/>
  <c r="AF1218" i="5"/>
  <c r="AF1214" i="5"/>
  <c r="AF1210" i="5"/>
  <c r="AF1206" i="5"/>
  <c r="AF1202" i="5"/>
  <c r="AF1198" i="5"/>
  <c r="AF1194" i="5"/>
  <c r="AF1190" i="5"/>
  <c r="AF1186" i="5"/>
  <c r="AF1182" i="5"/>
  <c r="AF1178" i="5"/>
  <c r="AF1174" i="5"/>
  <c r="AF1170" i="5"/>
  <c r="AF1166" i="5"/>
  <c r="AF1162" i="5"/>
  <c r="AF1158" i="5"/>
  <c r="AF1154" i="5"/>
  <c r="AF1150" i="5"/>
  <c r="AF1146" i="5"/>
  <c r="AF1142" i="5"/>
  <c r="AF1138" i="5"/>
  <c r="AF1134" i="5"/>
  <c r="AF1130" i="5"/>
  <c r="AF1126" i="5"/>
  <c r="AF1122" i="5"/>
  <c r="AF1118" i="5"/>
  <c r="AF1114" i="5"/>
  <c r="AF1110" i="5"/>
  <c r="AF1106" i="5"/>
  <c r="AF1102" i="5"/>
  <c r="AF1098" i="5"/>
  <c r="AF1094" i="5"/>
  <c r="AF1090" i="5"/>
  <c r="AF1086" i="5"/>
  <c r="AF1082" i="5"/>
  <c r="AF1078" i="5"/>
  <c r="AF1074" i="5"/>
  <c r="AF1070" i="5"/>
  <c r="AF1066" i="5"/>
  <c r="AF1062" i="5"/>
  <c r="AF1058" i="5"/>
  <c r="AF1054" i="5"/>
  <c r="AF1050" i="5"/>
  <c r="AF1046" i="5"/>
  <c r="AF1042" i="5"/>
  <c r="AF1038" i="5"/>
  <c r="AF1034" i="5"/>
  <c r="AF1030" i="5"/>
  <c r="AF1026" i="5"/>
  <c r="AF1022" i="5"/>
  <c r="AF1018" i="5"/>
  <c r="AF1014" i="5"/>
  <c r="AF1010" i="5"/>
  <c r="AF1006" i="5"/>
  <c r="AF1002" i="5"/>
  <c r="AF998" i="5"/>
  <c r="AF994" i="5"/>
  <c r="AF990" i="5"/>
  <c r="AF986" i="5"/>
  <c r="AF982" i="5"/>
  <c r="AF978" i="5"/>
  <c r="AF974" i="5"/>
  <c r="AF970" i="5"/>
  <c r="AF966" i="5"/>
  <c r="AF962" i="5"/>
  <c r="AF958" i="5"/>
  <c r="AF954" i="5"/>
  <c r="AF950" i="5"/>
  <c r="AF946" i="5"/>
  <c r="AF942" i="5"/>
  <c r="AF938" i="5"/>
  <c r="AF934" i="5"/>
  <c r="AF930" i="5"/>
  <c r="AF926" i="5"/>
  <c r="AF922" i="5"/>
  <c r="AF918" i="5"/>
  <c r="AF914" i="5"/>
  <c r="AF910" i="5"/>
  <c r="AF906" i="5"/>
  <c r="AF902" i="5"/>
  <c r="AF898" i="5"/>
  <c r="AF894" i="5"/>
  <c r="AF890" i="5"/>
  <c r="AF886" i="5"/>
  <c r="AF882" i="5"/>
  <c r="AF878" i="5"/>
  <c r="AF874" i="5"/>
  <c r="AF870" i="5"/>
  <c r="AF866" i="5"/>
  <c r="AF862" i="5"/>
  <c r="AF858" i="5"/>
  <c r="AF854" i="5"/>
  <c r="AF850" i="5"/>
  <c r="AF846" i="5"/>
  <c r="AF842" i="5"/>
  <c r="AF838" i="5"/>
  <c r="AF834" i="5"/>
  <c r="AF830" i="5"/>
  <c r="AF826" i="5"/>
  <c r="AF822" i="5"/>
  <c r="AF818" i="5"/>
  <c r="AF814" i="5"/>
  <c r="AF810" i="5"/>
  <c r="AF806" i="5"/>
  <c r="AF802" i="5"/>
  <c r="AF798" i="5"/>
  <c r="AF794" i="5"/>
  <c r="AF790" i="5"/>
  <c r="AF786" i="5"/>
  <c r="AF782" i="5"/>
  <c r="AF778" i="5"/>
  <c r="AF774" i="5"/>
  <c r="AF770" i="5"/>
  <c r="AF766" i="5"/>
  <c r="AF762" i="5"/>
  <c r="AF758" i="5"/>
  <c r="AF754" i="5"/>
  <c r="AF750" i="5"/>
  <c r="AF746" i="5"/>
  <c r="AF742" i="5"/>
  <c r="AF738" i="5"/>
  <c r="AF734" i="5"/>
  <c r="AF730" i="5"/>
  <c r="AF726" i="5"/>
  <c r="AF722" i="5"/>
  <c r="AF718" i="5"/>
  <c r="AF714" i="5"/>
  <c r="AF710" i="5"/>
  <c r="AF706" i="5"/>
  <c r="AF702" i="5"/>
  <c r="AF698" i="5"/>
  <c r="AF694" i="5"/>
  <c r="AF690" i="5"/>
  <c r="AF686" i="5"/>
  <c r="AF682" i="5"/>
  <c r="AF678" i="5"/>
  <c r="AF674" i="5"/>
  <c r="AF670" i="5"/>
  <c r="AF666" i="5"/>
  <c r="AF662" i="5"/>
  <c r="AF658" i="5"/>
  <c r="AF654" i="5"/>
  <c r="AF650" i="5"/>
  <c r="AF646" i="5"/>
  <c r="AF642" i="5"/>
  <c r="AF638" i="5"/>
  <c r="AF634" i="5"/>
  <c r="AF630" i="5"/>
  <c r="AF626" i="5"/>
  <c r="AF622" i="5"/>
  <c r="AF618" i="5"/>
  <c r="AF614" i="5"/>
  <c r="AF610" i="5"/>
  <c r="AF606" i="5"/>
  <c r="AF602" i="5"/>
  <c r="AF598" i="5"/>
  <c r="AF594" i="5"/>
  <c r="AF590" i="5"/>
  <c r="AF586" i="5"/>
  <c r="AF582" i="5"/>
  <c r="AF578" i="5"/>
  <c r="AF574" i="5"/>
  <c r="AF570" i="5"/>
  <c r="AF566" i="5"/>
  <c r="AF562" i="5"/>
  <c r="AF558" i="5"/>
  <c r="AF554" i="5"/>
  <c r="AF550" i="5"/>
  <c r="AF546" i="5"/>
  <c r="AF542" i="5"/>
  <c r="AF538" i="5"/>
  <c r="AF534" i="5"/>
  <c r="AF530" i="5"/>
  <c r="AF526" i="5"/>
  <c r="AF522" i="5"/>
  <c r="AF518" i="5"/>
  <c r="AF514" i="5"/>
  <c r="AF510" i="5"/>
  <c r="AF506" i="5"/>
  <c r="AF502" i="5"/>
  <c r="AF498" i="5"/>
  <c r="AF494" i="5"/>
  <c r="AF490" i="5"/>
  <c r="AF486" i="5"/>
  <c r="AF482" i="5"/>
  <c r="AF478" i="5"/>
  <c r="AF474" i="5"/>
  <c r="AF470" i="5"/>
  <c r="AF466" i="5"/>
  <c r="AF462" i="5"/>
  <c r="AF458" i="5"/>
  <c r="AF454" i="5"/>
  <c r="AF450" i="5"/>
  <c r="AF446" i="5"/>
  <c r="AF442" i="5"/>
  <c r="AF438" i="5"/>
  <c r="AF434" i="5"/>
  <c r="AF430" i="5"/>
  <c r="AF426" i="5"/>
  <c r="AF422" i="5"/>
  <c r="AF418" i="5"/>
  <c r="AF414" i="5"/>
  <c r="AF410" i="5"/>
  <c r="AF406" i="5"/>
  <c r="AF402" i="5"/>
  <c r="AF398" i="5"/>
  <c r="AF394" i="5"/>
  <c r="AF390" i="5"/>
  <c r="AF386" i="5"/>
  <c r="AF382" i="5"/>
  <c r="AF378" i="5"/>
  <c r="AF374" i="5"/>
  <c r="AF370" i="5"/>
  <c r="AF366" i="5"/>
  <c r="AF362" i="5"/>
  <c r="AF358" i="5"/>
  <c r="AF354" i="5"/>
  <c r="AF350" i="5"/>
  <c r="AF346" i="5"/>
  <c r="AF342" i="5"/>
  <c r="AF338" i="5"/>
  <c r="AF334" i="5"/>
  <c r="AF330" i="5"/>
  <c r="AF326" i="5"/>
  <c r="AF322" i="5"/>
  <c r="AF318" i="5"/>
  <c r="AF314" i="5"/>
  <c r="AF310" i="5"/>
  <c r="AF306" i="5"/>
  <c r="AF302" i="5"/>
  <c r="AF298" i="5"/>
  <c r="AF294" i="5"/>
  <c r="AF290" i="5"/>
  <c r="AF286" i="5"/>
  <c r="AF282" i="5"/>
  <c r="AF278" i="5"/>
  <c r="AF274" i="5"/>
  <c r="AF270" i="5"/>
  <c r="AF266" i="5"/>
  <c r="AF262" i="5"/>
  <c r="AF258" i="5"/>
  <c r="AF254" i="5"/>
  <c r="AF250" i="5"/>
  <c r="AF246" i="5"/>
  <c r="AF242" i="5"/>
  <c r="AF238" i="5"/>
  <c r="AF234" i="5"/>
  <c r="AF230" i="5"/>
  <c r="AF226" i="5"/>
  <c r="AF222" i="5"/>
  <c r="AF218" i="5"/>
  <c r="AF214" i="5"/>
  <c r="AF210" i="5"/>
  <c r="AF206" i="5"/>
  <c r="AF202" i="5"/>
  <c r="AF198" i="5"/>
  <c r="AF194" i="5"/>
  <c r="AF190" i="5"/>
  <c r="AF186" i="5"/>
  <c r="AF182" i="5"/>
  <c r="AF178" i="5"/>
  <c r="AF174" i="5"/>
  <c r="AF170" i="5"/>
  <c r="AF166" i="5"/>
  <c r="AF162" i="5"/>
  <c r="AF158" i="5"/>
  <c r="AF154" i="5"/>
  <c r="AF150" i="5"/>
  <c r="AF146" i="5"/>
  <c r="AF142" i="5"/>
  <c r="AF138" i="5"/>
  <c r="AF134" i="5"/>
  <c r="AF130" i="5"/>
  <c r="AF126" i="5"/>
  <c r="AF122" i="5"/>
  <c r="AF118" i="5"/>
  <c r="AF114" i="5"/>
  <c r="AF110" i="5"/>
  <c r="AF106" i="5"/>
  <c r="AF102" i="5"/>
  <c r="AF98" i="5"/>
  <c r="AF94" i="5"/>
  <c r="AF90" i="5"/>
  <c r="AF86" i="5"/>
  <c r="AF82" i="5"/>
  <c r="AF78" i="5"/>
  <c r="AF74" i="5"/>
  <c r="AF70" i="5"/>
  <c r="AF66" i="5"/>
  <c r="AF62" i="5"/>
  <c r="AF58" i="5"/>
  <c r="AF54" i="5"/>
  <c r="AF50" i="5"/>
  <c r="AF46" i="5"/>
  <c r="AF42" i="5"/>
  <c r="AF38" i="5"/>
  <c r="AF34" i="5"/>
  <c r="AF30" i="5"/>
  <c r="AF26" i="5"/>
  <c r="AF22" i="5"/>
  <c r="AF18" i="5"/>
  <c r="AF14" i="5"/>
  <c r="AF10" i="5"/>
  <c r="AF6" i="5"/>
  <c r="AF1623" i="5"/>
  <c r="AF1619" i="5"/>
  <c r="AF1615" i="5"/>
  <c r="AF1611" i="5"/>
  <c r="AF1607" i="5"/>
  <c r="AF1603" i="5"/>
  <c r="AF1599" i="5"/>
  <c r="AF1595" i="5"/>
  <c r="AF1591" i="5"/>
  <c r="AF1587" i="5"/>
  <c r="AF1583" i="5"/>
  <c r="AF1579" i="5"/>
  <c r="AF1575" i="5"/>
  <c r="AF1571" i="5"/>
  <c r="AF1567" i="5"/>
  <c r="AF1563" i="5"/>
  <c r="AF1559" i="5"/>
  <c r="AF1555" i="5"/>
  <c r="AF1551" i="5"/>
  <c r="AF1547" i="5"/>
  <c r="AF1543" i="5"/>
  <c r="AF1539" i="5"/>
  <c r="AF1535" i="5"/>
  <c r="AF1531" i="5"/>
  <c r="AF1527" i="5"/>
  <c r="AF1523" i="5"/>
  <c r="AF1519" i="5"/>
  <c r="AF1515" i="5"/>
  <c r="AF1511" i="5"/>
  <c r="AF1507" i="5"/>
  <c r="AF1503" i="5"/>
  <c r="AF1499" i="5"/>
  <c r="AF1495" i="5"/>
  <c r="AF1491" i="5"/>
  <c r="AF1487" i="5"/>
  <c r="AF1483" i="5"/>
  <c r="AF1479" i="5"/>
  <c r="AF1475" i="5"/>
  <c r="AF1471" i="5"/>
  <c r="AF1467" i="5"/>
  <c r="AF1463" i="5"/>
  <c r="AF1459" i="5"/>
  <c r="AF1455" i="5"/>
  <c r="AF1451" i="5"/>
  <c r="AF1447" i="5"/>
  <c r="AF1443" i="5"/>
  <c r="AF1439" i="5"/>
  <c r="AF1435" i="5"/>
  <c r="AF1431" i="5"/>
  <c r="AF1427" i="5"/>
  <c r="AF1423" i="5"/>
  <c r="AF1419" i="5"/>
  <c r="AF1415" i="5"/>
  <c r="AF1411" i="5"/>
  <c r="AF1407" i="5"/>
  <c r="AF1403" i="5"/>
  <c r="AF1399" i="5"/>
  <c r="AF1395" i="5"/>
  <c r="AF1391" i="5"/>
  <c r="AF1387" i="5"/>
  <c r="AF1383" i="5"/>
  <c r="AF1379" i="5"/>
  <c r="AF1375" i="5"/>
  <c r="AF1371" i="5"/>
  <c r="AF1367" i="5"/>
  <c r="AF1363" i="5"/>
  <c r="AF1359" i="5"/>
  <c r="AF1355" i="5"/>
  <c r="AF1351" i="5"/>
  <c r="AF1347" i="5"/>
  <c r="AF1343" i="5"/>
  <c r="AF1339" i="5"/>
  <c r="AF1335" i="5"/>
  <c r="AF1331" i="5"/>
  <c r="AF1327" i="5"/>
  <c r="AF1323" i="5"/>
  <c r="AF1319" i="5"/>
  <c r="AF1315" i="5"/>
  <c r="AF1311" i="5"/>
  <c r="AF1307" i="5"/>
  <c r="AF1303" i="5"/>
  <c r="AF1299" i="5"/>
  <c r="AF1295" i="5"/>
  <c r="AF1291" i="5"/>
  <c r="AF1287" i="5"/>
  <c r="AF1283" i="5"/>
  <c r="AF1279" i="5"/>
  <c r="AF1275" i="5"/>
  <c r="AF1271" i="5"/>
  <c r="AF1267" i="5"/>
  <c r="AF1263" i="5"/>
  <c r="AF1259" i="5"/>
  <c r="AF1255" i="5"/>
  <c r="AF1251" i="5"/>
  <c r="AF1247" i="5"/>
  <c r="AF1243" i="5"/>
  <c r="AF1239" i="5"/>
  <c r="AF1235" i="5"/>
  <c r="AF1231" i="5"/>
  <c r="AF1227" i="5"/>
  <c r="AF1223" i="5"/>
  <c r="AF1219" i="5"/>
  <c r="AF1215" i="5"/>
  <c r="AF1211" i="5"/>
  <c r="AF1207" i="5"/>
  <c r="AF1203" i="5"/>
  <c r="AF1199" i="5"/>
  <c r="AF1195" i="5"/>
  <c r="AF1191" i="5"/>
  <c r="AF1187" i="5"/>
  <c r="AF1183" i="5"/>
  <c r="AF1179" i="5"/>
  <c r="AF1175" i="5"/>
  <c r="AF1171" i="5"/>
  <c r="AF1167" i="5"/>
  <c r="AF1163" i="5"/>
  <c r="AF1159" i="5"/>
  <c r="AF1155" i="5"/>
  <c r="AF1151" i="5"/>
  <c r="AF1147" i="5"/>
  <c r="AF1143" i="5"/>
  <c r="AF1139" i="5"/>
  <c r="AF1135" i="5"/>
  <c r="AF1131" i="5"/>
  <c r="AF1127" i="5"/>
  <c r="AF1123" i="5"/>
  <c r="AF1119" i="5"/>
  <c r="AF1115" i="5"/>
  <c r="AF1111" i="5"/>
  <c r="AF1107" i="5"/>
  <c r="AF1103" i="5"/>
  <c r="AF1099" i="5"/>
  <c r="AF1095" i="5"/>
  <c r="AF1091" i="5"/>
  <c r="AF1087" i="5"/>
  <c r="AF1083" i="5"/>
  <c r="AF1079" i="5"/>
  <c r="AF1075" i="5"/>
  <c r="AF1071" i="5"/>
  <c r="AF1067" i="5"/>
  <c r="AF1063" i="5"/>
  <c r="AF1059" i="5"/>
  <c r="AF1055" i="5"/>
  <c r="AF1051" i="5"/>
  <c r="AF1047" i="5"/>
  <c r="AF1043" i="5"/>
  <c r="AF1039" i="5"/>
  <c r="AF1035" i="5"/>
  <c r="AF1031" i="5"/>
  <c r="AF1027" i="5"/>
  <c r="AF1023" i="5"/>
  <c r="AF1019" i="5"/>
  <c r="AF1015" i="5"/>
  <c r="AF1011" i="5"/>
  <c r="AF1007" i="5"/>
  <c r="AF1003" i="5"/>
  <c r="AF999" i="5"/>
  <c r="AF995" i="5"/>
  <c r="AF991" i="5"/>
  <c r="AF987" i="5"/>
  <c r="AF983" i="5"/>
  <c r="AF979" i="5"/>
  <c r="AF975" i="5"/>
  <c r="AF971" i="5"/>
  <c r="AF967" i="5"/>
  <c r="AF963" i="5"/>
  <c r="AF959" i="5"/>
  <c r="AF955" i="5"/>
  <c r="AF951" i="5"/>
  <c r="AF947" i="5"/>
  <c r="AF943" i="5"/>
  <c r="AF939" i="5"/>
  <c r="AF935" i="5"/>
  <c r="AF931" i="5"/>
  <c r="AF927" i="5"/>
  <c r="AF923" i="5"/>
  <c r="AF919" i="5"/>
  <c r="AF915" i="5"/>
  <c r="AF911" i="5"/>
  <c r="AF907" i="5"/>
  <c r="AF903" i="5"/>
  <c r="AF899" i="5"/>
  <c r="AF895" i="5"/>
  <c r="AF891" i="5"/>
  <c r="AF887" i="5"/>
  <c r="AF883" i="5"/>
  <c r="AF879" i="5"/>
  <c r="AF875" i="5"/>
  <c r="AF871" i="5"/>
  <c r="AF867" i="5"/>
  <c r="AF863" i="5"/>
  <c r="AF859" i="5"/>
  <c r="AF855" i="5"/>
  <c r="AF851" i="5"/>
  <c r="AF847" i="5"/>
  <c r="AF843" i="5"/>
  <c r="AF839" i="5"/>
  <c r="AF835" i="5"/>
  <c r="AF831" i="5"/>
  <c r="AF827" i="5"/>
  <c r="AF823" i="5"/>
  <c r="AF819" i="5"/>
  <c r="AF815" i="5"/>
  <c r="AF811" i="5"/>
  <c r="AF807" i="5"/>
  <c r="AF803" i="5"/>
  <c r="AF799" i="5"/>
  <c r="AF795" i="5"/>
  <c r="AF791" i="5"/>
  <c r="AF787" i="5"/>
  <c r="AF783" i="5"/>
  <c r="AF779" i="5"/>
  <c r="AF775" i="5"/>
  <c r="AF771" i="5"/>
  <c r="AF767" i="5"/>
  <c r="AF763" i="5"/>
  <c r="AF759" i="5"/>
  <c r="AF755" i="5"/>
  <c r="AF751" i="5"/>
  <c r="AF747" i="5"/>
  <c r="AF743" i="5"/>
  <c r="AF739" i="5"/>
  <c r="AF735" i="5"/>
  <c r="AF731" i="5"/>
  <c r="AF727" i="5"/>
  <c r="AF723" i="5"/>
  <c r="AF719" i="5"/>
  <c r="AF715" i="5"/>
  <c r="AF711" i="5"/>
  <c r="AF707" i="5"/>
  <c r="AF703" i="5"/>
  <c r="AF699" i="5"/>
  <c r="AF695" i="5"/>
  <c r="AF691" i="5"/>
  <c r="AF687" i="5"/>
  <c r="AF683" i="5"/>
  <c r="AF679" i="5"/>
  <c r="AF675" i="5"/>
  <c r="AF671" i="5"/>
  <c r="AF667" i="5"/>
  <c r="AF663" i="5"/>
  <c r="AF659" i="5"/>
  <c r="AF655" i="5"/>
  <c r="AF651" i="5"/>
  <c r="AF647" i="5"/>
  <c r="AF643" i="5"/>
  <c r="AF639" i="5"/>
  <c r="AF635" i="5"/>
  <c r="AF631" i="5"/>
  <c r="AF627" i="5"/>
  <c r="AF623" i="5"/>
  <c r="AF619" i="5"/>
  <c r="AF615" i="5"/>
  <c r="AF611" i="5"/>
  <c r="AF607" i="5"/>
  <c r="AF603" i="5"/>
  <c r="AF599" i="5"/>
  <c r="AF595" i="5"/>
  <c r="AF591" i="5"/>
  <c r="AF587" i="5"/>
  <c r="AF583" i="5"/>
  <c r="AF579" i="5"/>
  <c r="AF575" i="5"/>
  <c r="AF571" i="5"/>
  <c r="AF567" i="5"/>
  <c r="AF563" i="5"/>
  <c r="AF559" i="5"/>
  <c r="AF555" i="5"/>
  <c r="AF551" i="5"/>
  <c r="AF547" i="5"/>
  <c r="AF543" i="5"/>
  <c r="AF539" i="5"/>
  <c r="AF535" i="5"/>
  <c r="AF531" i="5"/>
  <c r="AF527" i="5"/>
  <c r="AF523" i="5"/>
  <c r="AF519" i="5"/>
  <c r="AF515" i="5"/>
  <c r="AF511" i="5"/>
  <c r="AF507" i="5"/>
  <c r="AF503" i="5"/>
  <c r="AF499" i="5"/>
  <c r="AF495" i="5"/>
  <c r="AF491" i="5"/>
  <c r="AF487" i="5"/>
  <c r="AF483" i="5"/>
  <c r="AF479" i="5"/>
  <c r="AF475" i="5"/>
  <c r="AF471" i="5"/>
  <c r="AF467" i="5"/>
  <c r="AF463" i="5"/>
  <c r="AF459" i="5"/>
  <c r="AF455" i="5"/>
  <c r="AF451" i="5"/>
  <c r="AF447" i="5"/>
  <c r="AF443" i="5"/>
  <c r="AF439" i="5"/>
  <c r="AF435" i="5"/>
  <c r="AF431" i="5"/>
  <c r="AF427" i="5"/>
  <c r="AF423" i="5"/>
  <c r="AF419" i="5"/>
  <c r="AF415" i="5"/>
  <c r="AF411" i="5"/>
  <c r="AF407" i="5"/>
  <c r="AF403" i="5"/>
  <c r="AF399" i="5"/>
  <c r="AF395" i="5"/>
  <c r="AF391" i="5"/>
  <c r="AF387" i="5"/>
  <c r="AF383" i="5"/>
  <c r="AF379" i="5"/>
  <c r="AF375" i="5"/>
  <c r="AF371" i="5"/>
  <c r="AF367" i="5"/>
  <c r="AF363" i="5"/>
  <c r="AF359" i="5"/>
  <c r="AF355" i="5"/>
  <c r="AF351" i="5"/>
  <c r="AF347" i="5"/>
  <c r="AF343" i="5"/>
  <c r="AF339" i="5"/>
  <c r="AF335" i="5"/>
  <c r="AF331" i="5"/>
  <c r="AF327" i="5"/>
  <c r="AF323" i="5"/>
  <c r="AF319" i="5"/>
  <c r="AF315" i="5"/>
  <c r="AF311" i="5"/>
  <c r="AF307" i="5"/>
  <c r="AF303" i="5"/>
  <c r="AF299" i="5"/>
  <c r="AF295" i="5"/>
  <c r="AF291" i="5"/>
  <c r="AF287" i="5"/>
  <c r="AF283" i="5"/>
  <c r="AF279" i="5"/>
  <c r="AF275" i="5"/>
  <c r="AF271" i="5"/>
  <c r="AF267" i="5"/>
  <c r="AF263" i="5"/>
  <c r="AF259" i="5"/>
  <c r="AF255" i="5"/>
  <c r="AF251" i="5"/>
  <c r="AF247" i="5"/>
  <c r="AF243" i="5"/>
  <c r="AF239" i="5"/>
  <c r="AF235" i="5"/>
  <c r="AF231" i="5"/>
  <c r="AF227" i="5"/>
  <c r="AF223" i="5"/>
  <c r="AF219" i="5"/>
  <c r="AF215" i="5"/>
  <c r="AF211" i="5"/>
  <c r="AF207" i="5"/>
  <c r="AF203" i="5"/>
  <c r="AF199" i="5"/>
  <c r="AF195" i="5"/>
  <c r="AF191" i="5"/>
  <c r="AF187" i="5"/>
  <c r="AF183" i="5"/>
  <c r="AF179" i="5"/>
  <c r="AF175" i="5"/>
  <c r="AF171" i="5"/>
  <c r="AF167" i="5"/>
  <c r="AF163" i="5"/>
  <c r="AF159" i="5"/>
  <c r="AF155" i="5"/>
  <c r="AF151" i="5"/>
  <c r="AF147" i="5"/>
  <c r="AF143" i="5"/>
  <c r="AF139" i="5"/>
  <c r="AF135" i="5"/>
  <c r="AF131" i="5"/>
  <c r="AF127" i="5"/>
  <c r="AF123" i="5"/>
  <c r="AF119" i="5"/>
  <c r="AF115" i="5"/>
  <c r="AF111" i="5"/>
  <c r="AF107" i="5"/>
  <c r="AF103" i="5"/>
  <c r="AF99" i="5"/>
  <c r="AF95" i="5"/>
  <c r="AF91" i="5"/>
  <c r="AF87" i="5"/>
  <c r="AF83" i="5"/>
  <c r="AF79" i="5"/>
  <c r="AF75" i="5"/>
  <c r="AF71" i="5"/>
  <c r="AF67" i="5"/>
  <c r="AF63" i="5"/>
  <c r="AF59" i="5"/>
  <c r="AF55" i="5"/>
  <c r="AF51" i="5"/>
  <c r="AF47" i="5"/>
  <c r="AF43" i="5"/>
  <c r="AF39" i="5"/>
  <c r="AF35" i="5"/>
  <c r="AF31" i="5"/>
  <c r="AF27" i="5"/>
  <c r="AF23" i="5"/>
  <c r="AF19" i="5"/>
  <c r="AF15" i="5"/>
  <c r="AF11" i="5"/>
  <c r="AF7" i="5"/>
  <c r="AF1624" i="5"/>
  <c r="AF1620" i="5"/>
  <c r="AF1616" i="5"/>
  <c r="AF1612" i="5"/>
  <c r="AF1608" i="5"/>
  <c r="AF1604" i="5"/>
  <c r="AF1600" i="5"/>
  <c r="AF1596" i="5"/>
  <c r="AF1592" i="5"/>
  <c r="AF1588" i="5"/>
  <c r="AF1584" i="5"/>
  <c r="AF1580" i="5"/>
  <c r="AF1576" i="5"/>
  <c r="AF1572" i="5"/>
  <c r="AF1568" i="5"/>
  <c r="AF1564" i="5"/>
  <c r="AF1560" i="5"/>
  <c r="AF1556" i="5"/>
  <c r="AF1552" i="5"/>
  <c r="AF1548" i="5"/>
  <c r="AF1544" i="5"/>
  <c r="AF1540" i="5"/>
  <c r="AF1536" i="5"/>
  <c r="AF1532" i="5"/>
  <c r="AF1528" i="5"/>
  <c r="AF1524" i="5"/>
  <c r="AF1520" i="5"/>
  <c r="AF1516" i="5"/>
  <c r="AF1512" i="5"/>
  <c r="AF1508" i="5"/>
  <c r="AF1504" i="5"/>
  <c r="AF1500" i="5"/>
  <c r="AF1496" i="5"/>
  <c r="AF1492" i="5"/>
  <c r="AF1488" i="5"/>
  <c r="AF1484" i="5"/>
  <c r="AF1480" i="5"/>
  <c r="AF1476" i="5"/>
  <c r="AF1472" i="5"/>
  <c r="AF1468" i="5"/>
  <c r="AF1464" i="5"/>
  <c r="AF1460" i="5"/>
  <c r="AF1456" i="5"/>
  <c r="AF1452" i="5"/>
  <c r="AF1448" i="5"/>
  <c r="AF1444" i="5"/>
  <c r="AF1440" i="5"/>
  <c r="AF1436" i="5"/>
  <c r="AF1432" i="5"/>
  <c r="AF1428" i="5"/>
  <c r="AF1424" i="5"/>
  <c r="AF1420" i="5"/>
  <c r="AF1416" i="5"/>
  <c r="AF1412" i="5"/>
  <c r="AF1408" i="5"/>
  <c r="AF1404" i="5"/>
  <c r="AF1400" i="5"/>
  <c r="AF1396" i="5"/>
  <c r="AF1392" i="5"/>
  <c r="AF1388" i="5"/>
  <c r="AF1384" i="5"/>
  <c r="AF1380" i="5"/>
  <c r="AF1376" i="5"/>
  <c r="AF1372" i="5"/>
  <c r="AF1368" i="5"/>
  <c r="AF1364" i="5"/>
  <c r="AF1360" i="5"/>
  <c r="AF1356" i="5"/>
  <c r="AF1352" i="5"/>
  <c r="AF1348" i="5"/>
  <c r="AF1344" i="5"/>
  <c r="AF1340" i="5"/>
  <c r="AF1336" i="5"/>
  <c r="AF1332" i="5"/>
  <c r="AF1328" i="5"/>
  <c r="AF1324" i="5"/>
  <c r="AF1320" i="5"/>
  <c r="AF1316" i="5"/>
  <c r="AF1312" i="5"/>
  <c r="AF1308" i="5"/>
  <c r="AF1304" i="5"/>
  <c r="AF1300" i="5"/>
  <c r="AF1296" i="5"/>
  <c r="AF1292" i="5"/>
  <c r="AF1288" i="5"/>
  <c r="AF1284" i="5"/>
  <c r="AF1280" i="5"/>
  <c r="AF1276" i="5"/>
  <c r="AF1272" i="5"/>
  <c r="AF1268" i="5"/>
  <c r="AF1264" i="5"/>
  <c r="AF1260" i="5"/>
  <c r="AF1256" i="5"/>
  <c r="AF1252" i="5"/>
  <c r="AF1248" i="5"/>
  <c r="AF1244" i="5"/>
  <c r="AF1240" i="5"/>
  <c r="AF1236" i="5"/>
  <c r="AF1232" i="5"/>
  <c r="AF1228" i="5"/>
  <c r="AF1224" i="5"/>
  <c r="AF1220" i="5"/>
  <c r="AF1216" i="5"/>
  <c r="AF1212" i="5"/>
  <c r="AF1208" i="5"/>
  <c r="AF1204" i="5"/>
  <c r="AF1200" i="5"/>
  <c r="AF1196" i="5"/>
  <c r="AF1192" i="5"/>
  <c r="AF1188" i="5"/>
  <c r="AF1184" i="5"/>
  <c r="AF1180" i="5"/>
  <c r="AF1176" i="5"/>
  <c r="AF1172" i="5"/>
  <c r="AF1168" i="5"/>
  <c r="AF1164" i="5"/>
  <c r="AF1160" i="5"/>
  <c r="AF1156" i="5"/>
  <c r="AF1152" i="5"/>
  <c r="AF1148" i="5"/>
  <c r="AF1144" i="5"/>
  <c r="AF1140" i="5"/>
  <c r="AF1136" i="5"/>
  <c r="AF1132" i="5"/>
  <c r="AF1128" i="5"/>
  <c r="AF1124" i="5"/>
  <c r="AF1120" i="5"/>
  <c r="AF1116" i="5"/>
  <c r="AF1112" i="5"/>
  <c r="AF1108" i="5"/>
  <c r="AF1104" i="5"/>
  <c r="AF1100" i="5"/>
  <c r="AF1096" i="5"/>
  <c r="AF1092" i="5"/>
  <c r="AF1088" i="5"/>
  <c r="AF1084" i="5"/>
  <c r="AF1080" i="5"/>
  <c r="AF1076" i="5"/>
  <c r="AF1072" i="5"/>
  <c r="AF1068" i="5"/>
  <c r="AF1064" i="5"/>
  <c r="AF1060" i="5"/>
  <c r="AF1056" i="5"/>
  <c r="AF1052" i="5"/>
  <c r="AF1048" i="5"/>
  <c r="AF1044" i="5"/>
  <c r="AF1040" i="5"/>
  <c r="AF1036" i="5"/>
  <c r="AF1032" i="5"/>
  <c r="AF1028" i="5"/>
  <c r="AF1024" i="5"/>
  <c r="AF1020" i="5"/>
  <c r="AF1016" i="5"/>
  <c r="AF1012" i="5"/>
  <c r="AF1008" i="5"/>
  <c r="AF1004" i="5"/>
  <c r="AF1000" i="5"/>
  <c r="AF996" i="5"/>
  <c r="AF992" i="5"/>
  <c r="AF988" i="5"/>
  <c r="AF984" i="5"/>
  <c r="AF980" i="5"/>
  <c r="AF976" i="5"/>
  <c r="AF972" i="5"/>
  <c r="AF968" i="5"/>
  <c r="AF964" i="5"/>
  <c r="AF960" i="5"/>
  <c r="AF956" i="5"/>
  <c r="AF952" i="5"/>
  <c r="AF948" i="5"/>
  <c r="AF944" i="5"/>
  <c r="AF940" i="5"/>
  <c r="AF936" i="5"/>
  <c r="AF932" i="5"/>
  <c r="AF928" i="5"/>
  <c r="AF924" i="5"/>
  <c r="AF920" i="5"/>
  <c r="AF916" i="5"/>
  <c r="AF912" i="5"/>
  <c r="AF908" i="5"/>
  <c r="AF904" i="5"/>
  <c r="AF900" i="5"/>
  <c r="AF896" i="5"/>
  <c r="AF892" i="5"/>
  <c r="AF888" i="5"/>
  <c r="AF884" i="5"/>
  <c r="AF880" i="5"/>
  <c r="AF876" i="5"/>
  <c r="AF872" i="5"/>
  <c r="AF868" i="5"/>
  <c r="AF864" i="5"/>
  <c r="AF860" i="5"/>
  <c r="AF856" i="5"/>
  <c r="AF852" i="5"/>
  <c r="AF848" i="5"/>
  <c r="AF844" i="5"/>
  <c r="AF840" i="5"/>
  <c r="AF836" i="5"/>
  <c r="AF832" i="5"/>
  <c r="AF828" i="5"/>
  <c r="AF824" i="5"/>
  <c r="AF820" i="5"/>
  <c r="AF816" i="5"/>
  <c r="AF812" i="5"/>
  <c r="AF808" i="5"/>
  <c r="AF804" i="5"/>
  <c r="AF800" i="5"/>
  <c r="AF796" i="5"/>
  <c r="AF792" i="5"/>
  <c r="AF788" i="5"/>
  <c r="AF784" i="5"/>
  <c r="AF780" i="5"/>
  <c r="AF776" i="5"/>
  <c r="AF772" i="5"/>
  <c r="AF768" i="5"/>
  <c r="AF764" i="5"/>
  <c r="AF760" i="5"/>
  <c r="AF756" i="5"/>
  <c r="AF752" i="5"/>
  <c r="AF748" i="5"/>
  <c r="AF744" i="5"/>
  <c r="AF740" i="5"/>
  <c r="AF736" i="5"/>
  <c r="AF732" i="5"/>
  <c r="AF728" i="5"/>
  <c r="AF724" i="5"/>
  <c r="AF720" i="5"/>
  <c r="AF716" i="5"/>
  <c r="AF712" i="5"/>
  <c r="AF708" i="5"/>
  <c r="AF704" i="5"/>
  <c r="AF700" i="5"/>
  <c r="AF696" i="5"/>
  <c r="AF692" i="5"/>
  <c r="AF688" i="5"/>
  <c r="AF684" i="5"/>
  <c r="AF680" i="5"/>
  <c r="AF676" i="5"/>
  <c r="AF672" i="5"/>
  <c r="AF668" i="5"/>
  <c r="AF664" i="5"/>
  <c r="AF660" i="5"/>
  <c r="AF656" i="5"/>
  <c r="AF652" i="5"/>
  <c r="AF648" i="5"/>
  <c r="AF644" i="5"/>
  <c r="AF640" i="5"/>
  <c r="AF636" i="5"/>
  <c r="AF632" i="5"/>
  <c r="AF628" i="5"/>
  <c r="AF624" i="5"/>
  <c r="AF620" i="5"/>
  <c r="AF616" i="5"/>
  <c r="AF612" i="5"/>
  <c r="AF608" i="5"/>
  <c r="AF604" i="5"/>
  <c r="AF600" i="5"/>
  <c r="AF596" i="5"/>
  <c r="AF592" i="5"/>
  <c r="AF588" i="5"/>
  <c r="AF584" i="5"/>
  <c r="AF580" i="5"/>
  <c r="AF576" i="5"/>
  <c r="AF572" i="5"/>
  <c r="AF568" i="5"/>
  <c r="AF564" i="5"/>
  <c r="AF560" i="5"/>
  <c r="AF556" i="5"/>
  <c r="AF552" i="5"/>
  <c r="AF548" i="5"/>
  <c r="AF544" i="5"/>
  <c r="AF540" i="5"/>
  <c r="AF536" i="5"/>
  <c r="AF532" i="5"/>
  <c r="AF528" i="5"/>
  <c r="AF524" i="5"/>
  <c r="AF520" i="5"/>
  <c r="AF516" i="5"/>
  <c r="AF512" i="5"/>
  <c r="AF508" i="5"/>
  <c r="AF504" i="5"/>
  <c r="AF500" i="5"/>
  <c r="AF496" i="5"/>
  <c r="AF492" i="5"/>
  <c r="AF488" i="5"/>
  <c r="AF484" i="5"/>
  <c r="AF480" i="5"/>
  <c r="AF476" i="5"/>
  <c r="AF472" i="5"/>
  <c r="AF468" i="5"/>
  <c r="AF464" i="5"/>
  <c r="AF460" i="5"/>
  <c r="AF456" i="5"/>
  <c r="AF452" i="5"/>
  <c r="AF448" i="5"/>
  <c r="AF444" i="5"/>
  <c r="AF440" i="5"/>
  <c r="AF436" i="5"/>
  <c r="AF432" i="5"/>
  <c r="AF428" i="5"/>
  <c r="AF424" i="5"/>
  <c r="AF420" i="5"/>
  <c r="AF416" i="5"/>
  <c r="AF412" i="5"/>
  <c r="AF408" i="5"/>
  <c r="AF404" i="5"/>
  <c r="AF400" i="5"/>
  <c r="AF396" i="5"/>
  <c r="AF392" i="5"/>
  <c r="AF388" i="5"/>
  <c r="AF384" i="5"/>
  <c r="AF380" i="5"/>
  <c r="AF376" i="5"/>
  <c r="AF372" i="5"/>
  <c r="AF368" i="5"/>
  <c r="AF364" i="5"/>
  <c r="AF360" i="5"/>
  <c r="AF356" i="5"/>
  <c r="AF352" i="5"/>
  <c r="AF348" i="5"/>
  <c r="AF344" i="5"/>
  <c r="AF340" i="5"/>
  <c r="AF336" i="5"/>
  <c r="AF332" i="5"/>
  <c r="AF328" i="5"/>
  <c r="AF324" i="5"/>
  <c r="AF320" i="5"/>
  <c r="AF316" i="5"/>
  <c r="AF312" i="5"/>
  <c r="AF308" i="5"/>
  <c r="AF304" i="5"/>
  <c r="AF300" i="5"/>
  <c r="AF296" i="5"/>
  <c r="AF292" i="5"/>
  <c r="AF288" i="5"/>
  <c r="AF284" i="5"/>
  <c r="AF280" i="5"/>
  <c r="AF276" i="5"/>
  <c r="AF272" i="5"/>
  <c r="AF268" i="5"/>
  <c r="AF264" i="5"/>
  <c r="AF260" i="5"/>
  <c r="AF256" i="5"/>
  <c r="AF252" i="5"/>
  <c r="AF248" i="5"/>
  <c r="AF244" i="5"/>
  <c r="AF240" i="5"/>
  <c r="AF236" i="5"/>
  <c r="AF232" i="5"/>
  <c r="AF228" i="5"/>
  <c r="AF224" i="5"/>
  <c r="AF220" i="5"/>
  <c r="AF216" i="5"/>
  <c r="AF212" i="5"/>
  <c r="AF208" i="5"/>
  <c r="AF204" i="5"/>
  <c r="AF200" i="5"/>
  <c r="AF196" i="5"/>
  <c r="AF192" i="5"/>
  <c r="AF188" i="5"/>
  <c r="AF184" i="5"/>
  <c r="AF180" i="5"/>
  <c r="AF176" i="5"/>
  <c r="AF172" i="5"/>
  <c r="AF168" i="5"/>
  <c r="AF164" i="5"/>
  <c r="AF160" i="5"/>
  <c r="AF156" i="5"/>
  <c r="AF152" i="5"/>
  <c r="AF148" i="5"/>
  <c r="AF144" i="5"/>
  <c r="AF140" i="5"/>
  <c r="AF136" i="5"/>
  <c r="AF132" i="5"/>
  <c r="AF128" i="5"/>
  <c r="AF124" i="5"/>
  <c r="AF120" i="5"/>
  <c r="AF116" i="5"/>
  <c r="AF112" i="5"/>
  <c r="AF108" i="5"/>
  <c r="AF104" i="5"/>
  <c r="AF100" i="5"/>
  <c r="AF96" i="5"/>
  <c r="AF92" i="5"/>
  <c r="AF88" i="5"/>
  <c r="AF84" i="5"/>
  <c r="AF80" i="5"/>
  <c r="AF76" i="5"/>
  <c r="AF72" i="5"/>
  <c r="AF68" i="5"/>
  <c r="AF64" i="5"/>
  <c r="AF60" i="5"/>
  <c r="AF56" i="5"/>
  <c r="AF52" i="5"/>
  <c r="AF48" i="5"/>
  <c r="AF44" i="5"/>
  <c r="AF40" i="5"/>
  <c r="AF36" i="5"/>
  <c r="AF32" i="5"/>
  <c r="AF28" i="5"/>
  <c r="AF24" i="5"/>
  <c r="AF20" i="5"/>
  <c r="AF16" i="5"/>
  <c r="AF12" i="5"/>
  <c r="AF8" i="5"/>
  <c r="AF1625" i="5"/>
  <c r="AF1621" i="5"/>
  <c r="AF1617" i="5"/>
  <c r="AF1613" i="5"/>
  <c r="AF1609" i="5"/>
  <c r="AF1605" i="5"/>
  <c r="AF1601" i="5"/>
  <c r="AF1597" i="5"/>
  <c r="AF1593" i="5"/>
  <c r="AF1589" i="5"/>
  <c r="AF1585" i="5"/>
  <c r="AF1581" i="5"/>
  <c r="AF1577" i="5"/>
  <c r="AF1573" i="5"/>
  <c r="AF1569" i="5"/>
  <c r="AF1565" i="5"/>
  <c r="AF1561" i="5"/>
  <c r="AF1557" i="5"/>
  <c r="AF1553" i="5"/>
  <c r="AF1549" i="5"/>
  <c r="AF1545" i="5"/>
  <c r="AF1541" i="5"/>
  <c r="AF1537" i="5"/>
  <c r="AF1533" i="5"/>
  <c r="AF1529" i="5"/>
  <c r="AF1525" i="5"/>
  <c r="AF1521" i="5"/>
  <c r="AF1517" i="5"/>
  <c r="AF1513" i="5"/>
  <c r="AF1509" i="5"/>
  <c r="AF1505" i="5"/>
  <c r="AF1501" i="5"/>
  <c r="AF1497" i="5"/>
  <c r="AF1493" i="5"/>
  <c r="AF1489" i="5"/>
  <c r="AF1485" i="5"/>
  <c r="AF1481" i="5"/>
  <c r="AF1477" i="5"/>
  <c r="AF1473" i="5"/>
  <c r="AF1469" i="5"/>
  <c r="AF1465" i="5"/>
  <c r="AF1461" i="5"/>
  <c r="AF1457" i="5"/>
  <c r="AF1453" i="5"/>
  <c r="AF1449" i="5"/>
  <c r="AF1445" i="5"/>
  <c r="AF1441" i="5"/>
  <c r="AF1437" i="5"/>
  <c r="AF1433" i="5"/>
  <c r="AF1429" i="5"/>
  <c r="AF1425" i="5"/>
  <c r="AF1421" i="5"/>
  <c r="AF1417" i="5"/>
  <c r="AF1413" i="5"/>
  <c r="AF1409" i="5"/>
  <c r="AF1405" i="5"/>
  <c r="AF1401" i="5"/>
  <c r="AF1397" i="5"/>
  <c r="AF1393" i="5"/>
  <c r="AF1389" i="5"/>
  <c r="AF1385" i="5"/>
  <c r="AF1381" i="5"/>
  <c r="AF1377" i="5"/>
  <c r="AF1373" i="5"/>
  <c r="AF1369" i="5"/>
  <c r="AF1365" i="5"/>
  <c r="AF1361" i="5"/>
  <c r="AF1357" i="5"/>
  <c r="AF1353" i="5"/>
  <c r="AF1349" i="5"/>
  <c r="AF1345" i="5"/>
  <c r="AF1341" i="5"/>
  <c r="AF1337" i="5"/>
  <c r="AF1333" i="5"/>
  <c r="AF1329" i="5"/>
  <c r="AF1325" i="5"/>
  <c r="AF1321" i="5"/>
  <c r="AF1317" i="5"/>
  <c r="AF1313" i="5"/>
  <c r="AF1309" i="5"/>
  <c r="AF1305" i="5"/>
  <c r="AF1301" i="5"/>
  <c r="AF1297" i="5"/>
  <c r="AF1293" i="5"/>
  <c r="AF1289" i="5"/>
  <c r="AF1285" i="5"/>
  <c r="AF1281" i="5"/>
  <c r="AF1277" i="5"/>
  <c r="AF1273" i="5"/>
  <c r="AF1269" i="5"/>
  <c r="AF1265" i="5"/>
  <c r="AF1261" i="5"/>
  <c r="AF1257" i="5"/>
  <c r="AF1253" i="5"/>
  <c r="AF1249" i="5"/>
  <c r="AF1245" i="5"/>
  <c r="AF1241" i="5"/>
  <c r="AF1237" i="5"/>
  <c r="AF1233" i="5"/>
  <c r="AF1229" i="5"/>
  <c r="AF1225" i="5"/>
  <c r="AF1221" i="5"/>
  <c r="AF1217" i="5"/>
  <c r="AF1213" i="5"/>
  <c r="AF1209" i="5"/>
  <c r="AF1205" i="5"/>
  <c r="AF1201" i="5"/>
  <c r="AF1197" i="5"/>
  <c r="AF1193" i="5"/>
  <c r="AF1189" i="5"/>
  <c r="AF1185" i="5"/>
  <c r="AF1181" i="5"/>
  <c r="AF1177" i="5"/>
  <c r="AF1173" i="5"/>
  <c r="AF1169" i="5"/>
  <c r="AF1165" i="5"/>
  <c r="AF1161" i="5"/>
  <c r="AF1157" i="5"/>
  <c r="AF1153" i="5"/>
  <c r="AF1149" i="5"/>
  <c r="AF1145" i="5"/>
  <c r="AF1141" i="5"/>
  <c r="AF1137" i="5"/>
  <c r="AF1133" i="5"/>
  <c r="AF1129" i="5"/>
  <c r="AF1125" i="5"/>
  <c r="AF1121" i="5"/>
  <c r="AF1117" i="5"/>
  <c r="AF1113" i="5"/>
  <c r="AF1109" i="5"/>
  <c r="AF1105" i="5"/>
  <c r="AF1101" i="5"/>
  <c r="AF1097" i="5"/>
  <c r="AF1093" i="5"/>
  <c r="AF1089" i="5"/>
  <c r="AF1085" i="5"/>
  <c r="AF1081" i="5"/>
  <c r="AF1077" i="5"/>
  <c r="AF1073" i="5"/>
  <c r="AF1069" i="5"/>
  <c r="AF1065" i="5"/>
  <c r="AF1061" i="5"/>
  <c r="AF1057" i="5"/>
  <c r="AF1053" i="5"/>
  <c r="AF1049" i="5"/>
  <c r="AF1045" i="5"/>
  <c r="AF1041" i="5"/>
  <c r="AF1037" i="5"/>
  <c r="AF1033" i="5"/>
  <c r="AF1029" i="5"/>
  <c r="AF1025" i="5"/>
  <c r="AF1021" i="5"/>
  <c r="AF1017" i="5"/>
  <c r="AF1013" i="5"/>
  <c r="AF1009" i="5"/>
  <c r="AF1005" i="5"/>
  <c r="AF1001" i="5"/>
  <c r="AF997" i="5"/>
  <c r="AF993" i="5"/>
  <c r="AF989" i="5"/>
  <c r="AF985" i="5"/>
  <c r="AF981" i="5"/>
  <c r="AF977" i="5"/>
  <c r="AF973" i="5"/>
  <c r="AF969" i="5"/>
  <c r="AF965" i="5"/>
  <c r="AF961" i="5"/>
  <c r="AF957" i="5"/>
  <c r="AF953" i="5"/>
  <c r="AF949" i="5"/>
  <c r="AF945" i="5"/>
  <c r="AF941" i="5"/>
  <c r="AF937" i="5"/>
  <c r="AF933" i="5"/>
  <c r="AF929" i="5"/>
  <c r="AF925" i="5"/>
  <c r="AF921" i="5"/>
  <c r="AF917" i="5"/>
  <c r="AF913" i="5"/>
  <c r="AF909" i="5"/>
  <c r="AF905" i="5"/>
  <c r="AF901" i="5"/>
  <c r="AF897" i="5"/>
  <c r="AF893" i="5"/>
  <c r="AF889" i="5"/>
  <c r="AF885" i="5"/>
  <c r="AF881" i="5"/>
  <c r="AF877" i="5"/>
  <c r="AF873" i="5"/>
  <c r="AF869" i="5"/>
  <c r="AF865" i="5"/>
  <c r="AF861" i="5"/>
  <c r="AF857" i="5"/>
  <c r="AF853" i="5"/>
  <c r="AF849" i="5"/>
  <c r="AF845" i="5"/>
  <c r="AF841" i="5"/>
  <c r="AF837" i="5"/>
  <c r="AF833" i="5"/>
  <c r="AF829" i="5"/>
  <c r="AF825" i="5"/>
  <c r="AF821" i="5"/>
  <c r="AF817" i="5"/>
  <c r="AF813" i="5"/>
  <c r="AF809" i="5"/>
  <c r="AF805" i="5"/>
  <c r="AF801" i="5"/>
  <c r="AF797" i="5"/>
  <c r="AF793" i="5"/>
  <c r="AF789" i="5"/>
  <c r="AF785" i="5"/>
  <c r="AF781" i="5"/>
  <c r="AF777" i="5"/>
  <c r="AF773" i="5"/>
  <c r="AF769" i="5"/>
  <c r="AF765" i="5"/>
  <c r="AF761" i="5"/>
  <c r="AF757" i="5"/>
  <c r="AF753" i="5"/>
  <c r="AF749" i="5"/>
  <c r="AF745" i="5"/>
  <c r="AF741" i="5"/>
  <c r="AF737" i="5"/>
  <c r="AF733" i="5"/>
  <c r="AF729" i="5"/>
  <c r="AF725" i="5"/>
  <c r="AF721" i="5"/>
  <c r="AF717" i="5"/>
  <c r="AF713" i="5"/>
  <c r="AF709" i="5"/>
  <c r="AF705" i="5"/>
  <c r="AF701" i="5"/>
  <c r="AF697" i="5"/>
  <c r="AF693" i="5"/>
  <c r="AF689" i="5"/>
  <c r="AF685" i="5"/>
  <c r="AF681" i="5"/>
  <c r="AF677" i="5"/>
  <c r="AF673" i="5"/>
  <c r="AF669" i="5"/>
  <c r="AF665" i="5"/>
  <c r="AF661" i="5"/>
  <c r="AF657" i="5"/>
  <c r="AF653" i="5"/>
  <c r="AF649" i="5"/>
  <c r="AF645" i="5"/>
  <c r="AF641" i="5"/>
  <c r="AF637" i="5"/>
  <c r="AF633" i="5"/>
  <c r="AF629" i="5"/>
  <c r="AF625" i="5"/>
  <c r="AF621" i="5"/>
  <c r="AF617" i="5"/>
  <c r="AF613" i="5"/>
  <c r="AF609" i="5"/>
  <c r="AF605" i="5"/>
  <c r="AF601" i="5"/>
  <c r="AF597" i="5"/>
  <c r="AF593" i="5"/>
  <c r="AF589" i="5"/>
  <c r="AF585" i="5"/>
  <c r="AF581" i="5"/>
  <c r="AF577" i="5"/>
  <c r="AF573" i="5"/>
  <c r="AF569" i="5"/>
  <c r="AF565" i="5"/>
  <c r="AF561" i="5"/>
  <c r="AF557" i="5"/>
  <c r="AF553" i="5"/>
  <c r="AF549" i="5"/>
  <c r="AF545" i="5"/>
  <c r="AF541" i="5"/>
  <c r="AF537" i="5"/>
  <c r="AF533" i="5"/>
  <c r="AF529" i="5"/>
  <c r="AF525" i="5"/>
  <c r="AF521" i="5"/>
  <c r="AF517" i="5"/>
  <c r="AF513" i="5"/>
  <c r="AF509" i="5"/>
  <c r="AF505" i="5"/>
  <c r="AF501" i="5"/>
  <c r="AF497" i="5"/>
  <c r="AF493" i="5"/>
  <c r="AF489" i="5"/>
  <c r="AF485" i="5"/>
  <c r="AF481" i="5"/>
  <c r="AF477" i="5"/>
  <c r="AF473" i="5"/>
  <c r="AF469" i="5"/>
  <c r="AF465" i="5"/>
  <c r="AF461" i="5"/>
  <c r="AF457" i="5"/>
  <c r="AF453" i="5"/>
  <c r="AF449" i="5"/>
  <c r="AF445" i="5"/>
  <c r="AF441" i="5"/>
  <c r="AF437" i="5"/>
  <c r="AF433" i="5"/>
  <c r="AF429" i="5"/>
  <c r="AF425" i="5"/>
  <c r="AF421" i="5"/>
  <c r="AF417" i="5"/>
  <c r="AF413" i="5"/>
  <c r="AF409" i="5"/>
  <c r="AF405" i="5"/>
  <c r="AF401" i="5"/>
  <c r="AF397" i="5"/>
  <c r="AF393" i="5"/>
  <c r="AF389" i="5"/>
  <c r="AF385" i="5"/>
  <c r="AF381" i="5"/>
  <c r="AF377" i="5"/>
  <c r="AF373" i="5"/>
  <c r="AF369" i="5"/>
  <c r="AF365" i="5"/>
  <c r="AF361" i="5"/>
  <c r="AF357" i="5"/>
  <c r="AF353" i="5"/>
  <c r="AF349" i="5"/>
  <c r="AF345" i="5"/>
  <c r="AF341" i="5"/>
  <c r="AF337" i="5"/>
  <c r="AF333" i="5"/>
  <c r="AF329" i="5"/>
  <c r="AF325" i="5"/>
  <c r="AF321" i="5"/>
  <c r="AF317" i="5"/>
  <c r="AF313" i="5"/>
  <c r="AF309" i="5"/>
  <c r="AF305" i="5"/>
  <c r="AF301" i="5"/>
  <c r="AF297" i="5"/>
  <c r="AF293" i="5"/>
  <c r="AF289" i="5"/>
  <c r="AF285" i="5"/>
  <c r="AF281" i="5"/>
  <c r="AF277" i="5"/>
  <c r="AF273" i="5"/>
  <c r="AF269" i="5"/>
  <c r="AF265" i="5"/>
  <c r="AF261" i="5"/>
  <c r="AF257" i="5"/>
  <c r="AF253" i="5"/>
  <c r="AF249" i="5"/>
  <c r="AF245" i="5"/>
  <c r="AF241" i="5"/>
  <c r="AF237" i="5"/>
  <c r="AF233" i="5"/>
  <c r="AF229" i="5"/>
  <c r="AF225" i="5"/>
  <c r="AF221" i="5"/>
  <c r="AF217" i="5"/>
  <c r="AF213" i="5"/>
  <c r="AF209" i="5"/>
  <c r="AF205" i="5"/>
  <c r="AF201" i="5"/>
  <c r="AF197" i="5"/>
  <c r="AF193" i="5"/>
  <c r="AF189" i="5"/>
  <c r="AF185" i="5"/>
  <c r="AF181" i="5"/>
  <c r="AF177" i="5"/>
  <c r="AF173" i="5"/>
  <c r="AF169" i="5"/>
  <c r="AF165" i="5"/>
  <c r="AF161" i="5"/>
  <c r="AF157" i="5"/>
  <c r="AF153" i="5"/>
  <c r="AF149" i="5"/>
  <c r="AF145" i="5"/>
  <c r="AF141" i="5"/>
  <c r="AF137" i="5"/>
  <c r="AF133" i="5"/>
  <c r="AF129" i="5"/>
  <c r="AF125" i="5"/>
  <c r="AF121" i="5"/>
  <c r="AF117" i="5"/>
  <c r="AF113" i="5"/>
  <c r="AF109" i="5"/>
  <c r="AF105" i="5"/>
  <c r="AF101" i="5"/>
  <c r="AF97" i="5"/>
  <c r="AF93" i="5"/>
  <c r="AF89" i="5"/>
  <c r="AF85" i="5"/>
  <c r="AF81" i="5"/>
  <c r="AF77" i="5"/>
  <c r="AF73" i="5"/>
  <c r="AF69" i="5"/>
  <c r="AF65" i="5"/>
  <c r="AF61" i="5"/>
  <c r="AF57" i="5"/>
  <c r="AF53" i="5"/>
  <c r="AF49" i="5"/>
  <c r="AF45" i="5"/>
  <c r="AF41" i="5"/>
  <c r="AF37" i="5"/>
  <c r="AF33" i="5"/>
  <c r="AF29" i="5"/>
  <c r="AF25" i="5"/>
  <c r="AF21" i="5"/>
  <c r="AF17" i="5"/>
  <c r="AF13" i="5"/>
  <c r="AF9" i="5"/>
  <c r="S158" i="3"/>
  <c r="S154" i="3"/>
  <c r="S150" i="3"/>
  <c r="S146" i="3"/>
  <c r="S142" i="3"/>
  <c r="S138" i="3"/>
  <c r="S130" i="3"/>
  <c r="S126" i="3"/>
  <c r="S122" i="3"/>
  <c r="S118" i="3"/>
  <c r="S114" i="3"/>
  <c r="S110" i="3"/>
  <c r="S90" i="3"/>
  <c r="S86" i="3"/>
  <c r="S82" i="3"/>
  <c r="S78" i="3"/>
  <c r="S74" i="3"/>
  <c r="S66" i="3"/>
  <c r="S62" i="3"/>
  <c r="S58" i="3"/>
  <c r="S42" i="3"/>
  <c r="S34" i="3"/>
  <c r="S30" i="3"/>
  <c r="S26" i="3"/>
  <c r="S22" i="3"/>
  <c r="S6" i="3"/>
  <c r="S131" i="3"/>
  <c r="S67" i="3"/>
  <c r="S148" i="3"/>
  <c r="S132" i="3"/>
  <c r="S37" i="3"/>
  <c r="S159" i="3"/>
  <c r="S147" i="3"/>
  <c r="S139" i="3"/>
  <c r="S135" i="3"/>
  <c r="S127" i="3"/>
  <c r="S119" i="3"/>
  <c r="S111" i="3"/>
  <c r="S87" i="3"/>
  <c r="S83" i="3"/>
  <c r="S79" i="3"/>
  <c r="S75" i="3"/>
  <c r="S71" i="3"/>
  <c r="S63" i="3"/>
  <c r="S39" i="3"/>
  <c r="S35" i="3"/>
  <c r="S27" i="3"/>
  <c r="S23" i="3"/>
  <c r="S15" i="3"/>
  <c r="S7" i="3"/>
  <c r="S144" i="3"/>
  <c r="S128" i="3"/>
  <c r="S124" i="3"/>
  <c r="S120" i="3"/>
  <c r="S112" i="3"/>
  <c r="S108" i="3"/>
  <c r="S104" i="3"/>
  <c r="S96" i="3"/>
  <c r="S92" i="3"/>
  <c r="S88" i="3"/>
  <c r="S84" i="3"/>
  <c r="S80" i="3"/>
  <c r="S76" i="3"/>
  <c r="S72" i="3"/>
  <c r="S68" i="3"/>
  <c r="S64" i="3"/>
  <c r="S60" i="3"/>
  <c r="S56" i="3"/>
  <c r="S52" i="3"/>
  <c r="S48" i="3"/>
  <c r="S40" i="3"/>
  <c r="S36" i="3"/>
  <c r="S32" i="3"/>
  <c r="S28" i="3"/>
  <c r="S8" i="3"/>
  <c r="S161" i="3"/>
  <c r="S156" i="3"/>
  <c r="S140" i="3"/>
  <c r="S136" i="3"/>
  <c r="S157" i="3"/>
  <c r="S153" i="3"/>
  <c r="S149" i="3"/>
  <c r="S145" i="3"/>
  <c r="S137" i="3"/>
  <c r="S133" i="3"/>
  <c r="S129" i="3"/>
  <c r="S121" i="3"/>
  <c r="S117" i="3"/>
  <c r="S113" i="3"/>
  <c r="S109" i="3"/>
  <c r="S105" i="3"/>
  <c r="S89" i="3"/>
  <c r="S81" i="3"/>
  <c r="S77" i="3"/>
  <c r="S73" i="3"/>
  <c r="S69" i="3"/>
  <c r="S65" i="3"/>
  <c r="S61" i="3"/>
  <c r="S57" i="3"/>
  <c r="S49" i="3"/>
  <c r="S41" i="3"/>
  <c r="S33" i="3"/>
  <c r="S29" i="3"/>
  <c r="S25" i="3"/>
  <c r="S17" i="3"/>
  <c r="S162" i="3"/>
  <c r="S100" i="3"/>
  <c r="S9" i="3"/>
  <c r="S125" i="3"/>
  <c r="S16" i="3"/>
  <c r="S134" i="3"/>
  <c r="S70" i="3"/>
  <c r="S101" i="3"/>
  <c r="S97" i="3"/>
  <c r="S53" i="3"/>
  <c r="S106" i="3"/>
  <c r="S38" i="3"/>
  <c r="S141" i="3"/>
  <c r="S93" i="3"/>
  <c r="S85" i="3"/>
  <c r="S94" i="3"/>
  <c r="S115" i="3"/>
  <c r="S107" i="3"/>
  <c r="S103" i="3"/>
  <c r="S99" i="3"/>
  <c r="S95" i="3"/>
  <c r="S91" i="3"/>
  <c r="S59" i="3"/>
  <c r="S51" i="3"/>
  <c r="S160" i="3"/>
  <c r="S98" i="3"/>
  <c r="S50" i="3"/>
  <c r="S18" i="3"/>
  <c r="S102" i="3"/>
  <c r="S46" i="3"/>
  <c r="S55" i="3"/>
  <c r="S47" i="3"/>
  <c r="S152" i="3"/>
  <c r="S44" i="3"/>
  <c r="S54" i="3"/>
  <c r="S45" i="3"/>
  <c r="S155" i="3"/>
  <c r="S151" i="3"/>
  <c r="S143" i="3"/>
  <c r="S43" i="3"/>
  <c r="S31" i="3"/>
  <c r="S19" i="3"/>
  <c r="S11" i="3"/>
  <c r="S14" i="3"/>
  <c r="S20" i="3"/>
  <c r="S12" i="3"/>
  <c r="S10" i="3"/>
  <c r="S21" i="3"/>
  <c r="S13" i="3"/>
  <c r="S123" i="3"/>
  <c r="S116" i="3"/>
  <c r="S24" i="3"/>
  <c r="AG5" i="5" l="1"/>
  <c r="AG17" i="5"/>
  <c r="AG2206" i="5"/>
  <c r="AG2190" i="5"/>
  <c r="AG2174" i="5"/>
  <c r="AG2158" i="5"/>
  <c r="AG2142" i="5"/>
  <c r="AG2126" i="5"/>
  <c r="AG2110" i="5"/>
  <c r="AG2094" i="5"/>
  <c r="AG2078" i="5"/>
  <c r="AG2062" i="5"/>
  <c r="AG2046" i="5"/>
  <c r="AG2030" i="5"/>
  <c r="AG2014" i="5"/>
  <c r="AG1998" i="5"/>
  <c r="AG1982" i="5"/>
  <c r="AG1966" i="5"/>
  <c r="AG2211" i="5"/>
  <c r="AG2195" i="5"/>
  <c r="AG2179" i="5"/>
  <c r="AG2163" i="5"/>
  <c r="AG2147" i="5"/>
  <c r="AG2131" i="5"/>
  <c r="AG2115" i="5"/>
  <c r="AG2099" i="5"/>
  <c r="AG2083" i="5"/>
  <c r="AG2067" i="5"/>
  <c r="AG2051" i="5"/>
  <c r="AG2035" i="5"/>
  <c r="AG2019" i="5"/>
  <c r="AG2003" i="5"/>
  <c r="AG1987" i="5"/>
  <c r="AG1971" i="5"/>
  <c r="AG2216" i="5"/>
  <c r="AG2200" i="5"/>
  <c r="AG2184" i="5"/>
  <c r="AG2168" i="5"/>
  <c r="AG2152" i="5"/>
  <c r="AG2136" i="5"/>
  <c r="AG2120" i="5"/>
  <c r="AG2104" i="5"/>
  <c r="AG2088" i="5"/>
  <c r="AG2072" i="5"/>
  <c r="AG2056" i="5"/>
  <c r="AG2040" i="5"/>
  <c r="AG2024" i="5"/>
  <c r="AG2008" i="5"/>
  <c r="AG1992" i="5"/>
  <c r="AG1976" i="5"/>
  <c r="AG2217" i="5"/>
  <c r="AG2201" i="5"/>
  <c r="AG2185" i="5"/>
  <c r="AG2169" i="5"/>
  <c r="AG2153" i="5"/>
  <c r="AG2137" i="5"/>
  <c r="AG2121" i="5"/>
  <c r="AG2105" i="5"/>
  <c r="AG2089" i="5"/>
  <c r="AG2073" i="5"/>
  <c r="AG2057" i="5"/>
  <c r="AG2041" i="5"/>
  <c r="AG2025" i="5"/>
  <c r="AG2009" i="5"/>
  <c r="AG1993" i="5"/>
  <c r="AG1977" i="5"/>
  <c r="AG1958" i="5"/>
  <c r="AG1942" i="5"/>
  <c r="AG1926" i="5"/>
  <c r="AG1910" i="5"/>
  <c r="AG1894" i="5"/>
  <c r="AG1878" i="5"/>
  <c r="AG1862" i="5"/>
  <c r="AG1846" i="5"/>
  <c r="AG1830" i="5"/>
  <c r="AG1814" i="5"/>
  <c r="AG1798" i="5"/>
  <c r="AG1782" i="5"/>
  <c r="AG1766" i="5"/>
  <c r="AG1750" i="5"/>
  <c r="AG1734" i="5"/>
  <c r="AG1718" i="5"/>
  <c r="AG1702" i="5"/>
  <c r="AG1686" i="5"/>
  <c r="AG1670" i="5"/>
  <c r="AG1654" i="5"/>
  <c r="AG1638" i="5"/>
  <c r="AG1622" i="5"/>
  <c r="AG1606" i="5"/>
  <c r="AG1590" i="5"/>
  <c r="AG1574" i="5"/>
  <c r="AG1558" i="5"/>
  <c r="AG1542" i="5"/>
  <c r="AG1526" i="5"/>
  <c r="AG1510" i="5"/>
  <c r="AG1494" i="5"/>
  <c r="AG1478" i="5"/>
  <c r="AG1462" i="5"/>
  <c r="AG1446" i="5"/>
  <c r="AG1430" i="5"/>
  <c r="AG1414" i="5"/>
  <c r="AG1398" i="5"/>
  <c r="AG1382" i="5"/>
  <c r="AG1366" i="5"/>
  <c r="AG1350" i="5"/>
  <c r="AG1334" i="5"/>
  <c r="AG1318" i="5"/>
  <c r="AG1302" i="5"/>
  <c r="AG1286" i="5"/>
  <c r="AG1270" i="5"/>
  <c r="AG1254" i="5"/>
  <c r="AG1238" i="5"/>
  <c r="AG1222" i="5"/>
  <c r="AG1206" i="5"/>
  <c r="AG1190" i="5"/>
  <c r="AG1174" i="5"/>
  <c r="AG1158" i="5"/>
  <c r="AG1142" i="5"/>
  <c r="AG1126" i="5"/>
  <c r="AG1110" i="5"/>
  <c r="AG1094" i="5"/>
  <c r="AG1078" i="5"/>
  <c r="AG1062" i="5"/>
  <c r="AG1046" i="5"/>
  <c r="AG1030" i="5"/>
  <c r="AG998" i="5"/>
  <c r="AG966" i="5"/>
  <c r="AG934" i="5"/>
  <c r="AG902" i="5"/>
  <c r="AG870" i="5"/>
  <c r="AG1959" i="5"/>
  <c r="AG1943" i="5"/>
  <c r="AG1927" i="5"/>
  <c r="AG1911" i="5"/>
  <c r="AG1895" i="5"/>
  <c r="AG1879" i="5"/>
  <c r="AG1863" i="5"/>
  <c r="AG1847" i="5"/>
  <c r="AG1831" i="5"/>
  <c r="AG1815" i="5"/>
  <c r="AG1799" i="5"/>
  <c r="AG1783" i="5"/>
  <c r="AG1767" i="5"/>
  <c r="AG1751" i="5"/>
  <c r="AG1735" i="5"/>
  <c r="AG1719" i="5"/>
  <c r="AG1703" i="5"/>
  <c r="AG1687" i="5"/>
  <c r="AG1671" i="5"/>
  <c r="AG1655" i="5"/>
  <c r="AG1639" i="5"/>
  <c r="AG1623" i="5"/>
  <c r="AG1607" i="5"/>
  <c r="AG1591" i="5"/>
  <c r="AG1575" i="5"/>
  <c r="AG1559" i="5"/>
  <c r="AG1543" i="5"/>
  <c r="AG1527" i="5"/>
  <c r="AG1511" i="5"/>
  <c r="AG1495" i="5"/>
  <c r="AG1479" i="5"/>
  <c r="AG1463" i="5"/>
  <c r="AG1447" i="5"/>
  <c r="AG1431" i="5"/>
  <c r="AG1415" i="5"/>
  <c r="AG1399" i="5"/>
  <c r="AG1383" i="5"/>
  <c r="AG1367" i="5"/>
  <c r="AG1351" i="5"/>
  <c r="AG1335" i="5"/>
  <c r="AG1319" i="5"/>
  <c r="AG1303" i="5"/>
  <c r="AG1287" i="5"/>
  <c r="AG1271" i="5"/>
  <c r="AG1255" i="5"/>
  <c r="AG1239" i="5"/>
  <c r="AG1223" i="5"/>
  <c r="AG1207" i="5"/>
  <c r="AG1191" i="5"/>
  <c r="AG1175" i="5"/>
  <c r="AG1159" i="5"/>
  <c r="AG1143" i="5"/>
  <c r="AG1127" i="5"/>
  <c r="AG1111" i="5"/>
  <c r="AG1095" i="5"/>
  <c r="AG1079" i="5"/>
  <c r="AG1063" i="5"/>
  <c r="AG1047" i="5"/>
  <c r="AG1031" i="5"/>
  <c r="AG1000" i="5"/>
  <c r="AG968" i="5"/>
  <c r="AG936" i="5"/>
  <c r="AG904" i="5"/>
  <c r="AG872" i="5"/>
  <c r="AG1960" i="5"/>
  <c r="AG1944" i="5"/>
  <c r="AG1928" i="5"/>
  <c r="AG1912" i="5"/>
  <c r="AG1896" i="5"/>
  <c r="AG1880" i="5"/>
  <c r="AG1864" i="5"/>
  <c r="AG1848" i="5"/>
  <c r="AG1832" i="5"/>
  <c r="AG1816" i="5"/>
  <c r="AG1800" i="5"/>
  <c r="AG1784" i="5"/>
  <c r="AG1768" i="5"/>
  <c r="AG1752" i="5"/>
  <c r="AG1736" i="5"/>
  <c r="AG1720" i="5"/>
  <c r="AG1704" i="5"/>
  <c r="AG1688" i="5"/>
  <c r="AG1672" i="5"/>
  <c r="AG1656" i="5"/>
  <c r="AG1640" i="5"/>
  <c r="AG1624" i="5"/>
  <c r="AG1608" i="5"/>
  <c r="AG1592" i="5"/>
  <c r="AG1576" i="5"/>
  <c r="AG1560" i="5"/>
  <c r="AG1544" i="5"/>
  <c r="AG1528" i="5"/>
  <c r="AG1512" i="5"/>
  <c r="AG1496" i="5"/>
  <c r="AG1480" i="5"/>
  <c r="AG1464" i="5"/>
  <c r="AG1448" i="5"/>
  <c r="AG1432" i="5"/>
  <c r="AG1416" i="5"/>
  <c r="AG1400" i="5"/>
  <c r="AG1384" i="5"/>
  <c r="AG1368" i="5"/>
  <c r="AG1352" i="5"/>
  <c r="AG1336" i="5"/>
  <c r="AG1320" i="5"/>
  <c r="AG1304" i="5"/>
  <c r="AG1288" i="5"/>
  <c r="AG1272" i="5"/>
  <c r="AG1256" i="5"/>
  <c r="AG1240" i="5"/>
  <c r="AG1224" i="5"/>
  <c r="AG1208" i="5"/>
  <c r="AG1192" i="5"/>
  <c r="AG1176" i="5"/>
  <c r="AG1160" i="5"/>
  <c r="AG1144" i="5"/>
  <c r="AG1128" i="5"/>
  <c r="AG1112" i="5"/>
  <c r="AG1096" i="5"/>
  <c r="AG1080" i="5"/>
  <c r="AG1064" i="5"/>
  <c r="AG1048" i="5"/>
  <c r="AG1032" i="5"/>
  <c r="AG1002" i="5"/>
  <c r="AG970" i="5"/>
  <c r="AG938" i="5"/>
  <c r="AG906" i="5"/>
  <c r="AG874" i="5"/>
  <c r="AG1961" i="5"/>
  <c r="AG1945" i="5"/>
  <c r="AG1929" i="5"/>
  <c r="AG1913" i="5"/>
  <c r="AG1897" i="5"/>
  <c r="AG1881" i="5"/>
  <c r="AG1865" i="5"/>
  <c r="AG1849" i="5"/>
  <c r="AG1833" i="5"/>
  <c r="AG1817" i="5"/>
  <c r="AG1801" i="5"/>
  <c r="AG1785" i="5"/>
  <c r="AG1769" i="5"/>
  <c r="AG1753" i="5"/>
  <c r="AG1737" i="5"/>
  <c r="AG1721" i="5"/>
  <c r="AG1705" i="5"/>
  <c r="AG1689" i="5"/>
  <c r="AG1673" i="5"/>
  <c r="AG1657" i="5"/>
  <c r="AG1641" i="5"/>
  <c r="AG1625" i="5"/>
  <c r="AG1609" i="5"/>
  <c r="AG1593" i="5"/>
  <c r="AG1577" i="5"/>
  <c r="AG1561" i="5"/>
  <c r="AG1545" i="5"/>
  <c r="AG1529" i="5"/>
  <c r="AG1513" i="5"/>
  <c r="AG1497" i="5"/>
  <c r="AG1481" i="5"/>
  <c r="AG1465" i="5"/>
  <c r="AG1449" i="5"/>
  <c r="AG1433" i="5"/>
  <c r="AG1417" i="5"/>
  <c r="AG1401" i="5"/>
  <c r="AG1385" i="5"/>
  <c r="AG1369" i="5"/>
  <c r="AG1353" i="5"/>
  <c r="AG1337" i="5"/>
  <c r="AG1321" i="5"/>
  <c r="AG1305" i="5"/>
  <c r="AG1289" i="5"/>
  <c r="AG1273" i="5"/>
  <c r="AG1257" i="5"/>
  <c r="AG1241" i="5"/>
  <c r="AG1225" i="5"/>
  <c r="AG1209" i="5"/>
  <c r="AG1193" i="5"/>
  <c r="AG1177" i="5"/>
  <c r="AG1161" i="5"/>
  <c r="AG1145" i="5"/>
  <c r="AG1129" i="5"/>
  <c r="AG1113" i="5"/>
  <c r="AG1097" i="5"/>
  <c r="AG1081" i="5"/>
  <c r="AG1065" i="5"/>
  <c r="AG1049" i="5"/>
  <c r="AG1033" i="5"/>
  <c r="AG1004" i="5"/>
  <c r="AG972" i="5"/>
  <c r="AG940" i="5"/>
  <c r="AG908" i="5"/>
  <c r="AG876" i="5"/>
  <c r="AG826" i="5"/>
  <c r="AG810" i="5"/>
  <c r="AG794" i="5"/>
  <c r="AG778" i="5"/>
  <c r="AG762" i="5"/>
  <c r="AG746" i="5"/>
  <c r="AG730" i="5"/>
  <c r="AG714" i="5"/>
  <c r="AG698" i="5"/>
  <c r="AG682" i="5"/>
  <c r="AG666" i="5"/>
  <c r="AG650" i="5"/>
  <c r="AG634" i="5"/>
  <c r="AG618" i="5"/>
  <c r="AG602" i="5"/>
  <c r="AG586" i="5"/>
  <c r="AG570" i="5"/>
  <c r="AG554" i="5"/>
  <c r="AG538" i="5"/>
  <c r="AG522" i="5"/>
  <c r="AG506" i="5"/>
  <c r="AG490" i="5"/>
  <c r="AG474" i="5"/>
  <c r="AG458" i="5"/>
  <c r="AG442" i="5"/>
  <c r="AG426" i="5"/>
  <c r="AG410" i="5"/>
  <c r="AG394" i="5"/>
  <c r="AG378" i="5"/>
  <c r="AG362" i="5"/>
  <c r="AG346" i="5"/>
  <c r="AG330" i="5"/>
  <c r="AG314" i="5"/>
  <c r="AG298" i="5"/>
  <c r="AG282" i="5"/>
  <c r="AG266" i="5"/>
  <c r="AG250" i="5"/>
  <c r="AG234" i="5"/>
  <c r="AG218" i="5"/>
  <c r="AG202" i="5"/>
  <c r="AG186" i="5"/>
  <c r="AG170" i="5"/>
  <c r="AG154" i="5"/>
  <c r="AG138" i="5"/>
  <c r="AG122" i="5"/>
  <c r="AG106" i="5"/>
  <c r="AG90" i="5"/>
  <c r="AG74" i="5"/>
  <c r="AG58" i="5"/>
  <c r="AG42" i="5"/>
  <c r="AG26" i="5"/>
  <c r="AG10" i="5"/>
  <c r="AG1019" i="5"/>
  <c r="AG1003" i="5"/>
  <c r="AG987" i="5"/>
  <c r="AG971" i="5"/>
  <c r="AG955" i="5"/>
  <c r="AG939" i="5"/>
  <c r="AG923" i="5"/>
  <c r="AG907" i="5"/>
  <c r="AG891" i="5"/>
  <c r="AG875" i="5"/>
  <c r="AG859" i="5"/>
  <c r="AG843" i="5"/>
  <c r="AG827" i="5"/>
  <c r="AG811" i="5"/>
  <c r="AG795" i="5"/>
  <c r="AG779" i="5"/>
  <c r="AG763" i="5"/>
  <c r="AG747" i="5"/>
  <c r="AG731" i="5"/>
  <c r="AG715" i="5"/>
  <c r="AG699" i="5"/>
  <c r="AG683" i="5"/>
  <c r="AG667" i="5"/>
  <c r="AG651" i="5"/>
  <c r="AG635" i="5"/>
  <c r="AG619" i="5"/>
  <c r="AG603" i="5"/>
  <c r="AG587" i="5"/>
  <c r="AG571" i="5"/>
  <c r="AG555" i="5"/>
  <c r="AG539" i="5"/>
  <c r="AG523" i="5"/>
  <c r="AG507" i="5"/>
  <c r="AG491" i="5"/>
  <c r="AG475" i="5"/>
  <c r="AG459" i="5"/>
  <c r="AG443" i="5"/>
  <c r="AG427" i="5"/>
  <c r="AG411" i="5"/>
  <c r="AG395" i="5"/>
  <c r="AG379" i="5"/>
  <c r="AG363" i="5"/>
  <c r="AG347" i="5"/>
  <c r="AG331" i="5"/>
  <c r="AG315" i="5"/>
  <c r="AG299" i="5"/>
  <c r="AG283" i="5"/>
  <c r="AG267" i="5"/>
  <c r="AG251" i="5"/>
  <c r="AG235" i="5"/>
  <c r="AG219" i="5"/>
  <c r="AG203" i="5"/>
  <c r="AG187" i="5"/>
  <c r="AG171" i="5"/>
  <c r="AG155" i="5"/>
  <c r="AG139" i="5"/>
  <c r="AG123" i="5"/>
  <c r="AG107" i="5"/>
  <c r="AG91" i="5"/>
  <c r="AG75" i="5"/>
  <c r="AG59" i="5"/>
  <c r="AG43" i="5"/>
  <c r="AG27" i="5"/>
  <c r="AG11" i="5"/>
  <c r="AG852" i="5"/>
  <c r="AG836" i="5"/>
  <c r="AG820" i="5"/>
  <c r="AG804" i="5"/>
  <c r="AG788" i="5"/>
  <c r="AG772" i="5"/>
  <c r="AG756" i="5"/>
  <c r="AG740" i="5"/>
  <c r="AG724" i="5"/>
  <c r="AG708" i="5"/>
  <c r="AG692" i="5"/>
  <c r="AG676" i="5"/>
  <c r="AG660" i="5"/>
  <c r="AG644" i="5"/>
  <c r="AG628" i="5"/>
  <c r="AG612" i="5"/>
  <c r="AG596" i="5"/>
  <c r="AG580" i="5"/>
  <c r="AG564" i="5"/>
  <c r="AG548" i="5"/>
  <c r="AG532" i="5"/>
  <c r="AG516" i="5"/>
  <c r="AG500" i="5"/>
  <c r="AG484" i="5"/>
  <c r="AG468" i="5"/>
  <c r="AG452" i="5"/>
  <c r="AG436" i="5"/>
  <c r="AG420" i="5"/>
  <c r="AG404" i="5"/>
  <c r="AG388" i="5"/>
  <c r="AG372" i="5"/>
  <c r="AG356" i="5"/>
  <c r="AG340" i="5"/>
  <c r="AG324" i="5"/>
  <c r="AG308" i="5"/>
  <c r="AG292" i="5"/>
  <c r="AG276" i="5"/>
  <c r="AG260" i="5"/>
  <c r="AG244" i="5"/>
  <c r="AG228" i="5"/>
  <c r="AG212" i="5"/>
  <c r="AG196" i="5"/>
  <c r="AG180" i="5"/>
  <c r="AG164" i="5"/>
  <c r="AG148" i="5"/>
  <c r="AG132" i="5"/>
  <c r="AG116" i="5"/>
  <c r="AG100" i="5"/>
  <c r="AG84" i="5"/>
  <c r="AG68" i="5"/>
  <c r="AG52" i="5"/>
  <c r="AG36" i="5"/>
  <c r="AG20" i="5"/>
  <c r="AG1029" i="5"/>
  <c r="AG1013" i="5"/>
  <c r="AG997" i="5"/>
  <c r="AG981" i="5"/>
  <c r="AG965" i="5"/>
  <c r="AG949" i="5"/>
  <c r="AG933" i="5"/>
  <c r="AG917" i="5"/>
  <c r="AG901" i="5"/>
  <c r="AG885" i="5"/>
  <c r="AG869" i="5"/>
  <c r="AG853" i="5"/>
  <c r="AG837" i="5"/>
  <c r="AG821" i="5"/>
  <c r="AG805" i="5"/>
  <c r="AG789" i="5"/>
  <c r="AG773" i="5"/>
  <c r="AG757" i="5"/>
  <c r="AG741" i="5"/>
  <c r="AG725" i="5"/>
  <c r="AG709" i="5"/>
  <c r="AG693" i="5"/>
  <c r="AG677" i="5"/>
  <c r="AG661" i="5"/>
  <c r="AG645" i="5"/>
  <c r="AG629" i="5"/>
  <c r="AG613" i="5"/>
  <c r="AG597" i="5"/>
  <c r="AG581" i="5"/>
  <c r="AG565" i="5"/>
  <c r="AG549" i="5"/>
  <c r="AG533" i="5"/>
  <c r="AG517" i="5"/>
  <c r="AG501" i="5"/>
  <c r="AG485" i="5"/>
  <c r="AG469" i="5"/>
  <c r="AG453" i="5"/>
  <c r="AG437" i="5"/>
  <c r="AG421" i="5"/>
  <c r="AG405" i="5"/>
  <c r="AG389" i="5"/>
  <c r="AG373" i="5"/>
  <c r="AG357" i="5"/>
  <c r="AG341" i="5"/>
  <c r="AG325" i="5"/>
  <c r="AG309" i="5"/>
  <c r="AG293" i="5"/>
  <c r="AG277" i="5"/>
  <c r="AG261" i="5"/>
  <c r="AG245" i="5"/>
  <c r="AG229" i="5"/>
  <c r="AG213" i="5"/>
  <c r="AG197" i="5"/>
  <c r="AG181" i="5"/>
  <c r="AG165" i="5"/>
  <c r="AG149" i="5"/>
  <c r="AG133" i="5"/>
  <c r="AG117" i="5"/>
  <c r="AG101" i="5"/>
  <c r="AG85" i="5"/>
  <c r="AG69" i="5"/>
  <c r="AG53" i="5"/>
  <c r="AG37" i="5"/>
  <c r="AG21" i="5"/>
  <c r="AG2210" i="5"/>
  <c r="AG2194" i="5"/>
  <c r="AG2178" i="5"/>
  <c r="AG2162" i="5"/>
  <c r="AG2146" i="5"/>
  <c r="AG2130" i="5"/>
  <c r="AG2114" i="5"/>
  <c r="AG2098" i="5"/>
  <c r="AG2082" i="5"/>
  <c r="AG2066" i="5"/>
  <c r="AG2050" i="5"/>
  <c r="AG2034" i="5"/>
  <c r="AG2018" i="5"/>
  <c r="AG2002" i="5"/>
  <c r="AG1986" i="5"/>
  <c r="AG1970" i="5"/>
  <c r="AG2215" i="5"/>
  <c r="AG2199" i="5"/>
  <c r="AG2183" i="5"/>
  <c r="AG2167" i="5"/>
  <c r="AG2151" i="5"/>
  <c r="AG2135" i="5"/>
  <c r="AG2119" i="5"/>
  <c r="AG2103" i="5"/>
  <c r="AG2087" i="5"/>
  <c r="AG2071" i="5"/>
  <c r="AG2055" i="5"/>
  <c r="AG2039" i="5"/>
  <c r="AG2023" i="5"/>
  <c r="AG2007" i="5"/>
  <c r="AG1991" i="5"/>
  <c r="AG1975" i="5"/>
  <c r="AG2204" i="5"/>
  <c r="AG2188" i="5"/>
  <c r="AG2172" i="5"/>
  <c r="AG2156" i="5"/>
  <c r="AG2140" i="5"/>
  <c r="AG2124" i="5"/>
  <c r="AG2108" i="5"/>
  <c r="AG2092" i="5"/>
  <c r="AG2076" i="5"/>
  <c r="AG2060" i="5"/>
  <c r="AG2044" i="5"/>
  <c r="AG2028" i="5"/>
  <c r="AG2012" i="5"/>
  <c r="AG1996" i="5"/>
  <c r="AG1980" i="5"/>
  <c r="AG1964" i="5"/>
  <c r="AG2205" i="5"/>
  <c r="AG2189" i="5"/>
  <c r="AG2173" i="5"/>
  <c r="AG2157" i="5"/>
  <c r="AG2141" i="5"/>
  <c r="AG2125" i="5"/>
  <c r="AG2109" i="5"/>
  <c r="AG2093" i="5"/>
  <c r="AG2077" i="5"/>
  <c r="AG2061" i="5"/>
  <c r="AG2045" i="5"/>
  <c r="AG2029" i="5"/>
  <c r="AG2013" i="5"/>
  <c r="AG1997" i="5"/>
  <c r="AG1981" i="5"/>
  <c r="AG1965" i="5"/>
  <c r="AG1946" i="5"/>
  <c r="AG1930" i="5"/>
  <c r="AG1914" i="5"/>
  <c r="AG1898" i="5"/>
  <c r="AG1882" i="5"/>
  <c r="AG1866" i="5"/>
  <c r="AG1850" i="5"/>
  <c r="AG1834" i="5"/>
  <c r="AG1818" i="5"/>
  <c r="AG1802" i="5"/>
  <c r="AG1786" i="5"/>
  <c r="AG1770" i="5"/>
  <c r="AG1754" i="5"/>
  <c r="AG1738" i="5"/>
  <c r="AG1722" i="5"/>
  <c r="AG1706" i="5"/>
  <c r="AG1690" i="5"/>
  <c r="AG1674" i="5"/>
  <c r="AG1658" i="5"/>
  <c r="AG1642" i="5"/>
  <c r="AG1626" i="5"/>
  <c r="AG1610" i="5"/>
  <c r="AG1594" i="5"/>
  <c r="AG1578" i="5"/>
  <c r="AG1562" i="5"/>
  <c r="AG1546" i="5"/>
  <c r="AG1530" i="5"/>
  <c r="AG1514" i="5"/>
  <c r="AG1498" i="5"/>
  <c r="AG1482" i="5"/>
  <c r="AG1466" i="5"/>
  <c r="AG1450" i="5"/>
  <c r="AG1434" i="5"/>
  <c r="AG1418" i="5"/>
  <c r="AG1402" i="5"/>
  <c r="AG1386" i="5"/>
  <c r="AG1370" i="5"/>
  <c r="AG1354" i="5"/>
  <c r="AG1338" i="5"/>
  <c r="AG1322" i="5"/>
  <c r="AG1306" i="5"/>
  <c r="AG1290" i="5"/>
  <c r="AG1274" i="5"/>
  <c r="AG1258" i="5"/>
  <c r="AG1242" i="5"/>
  <c r="AG1226" i="5"/>
  <c r="AG1210" i="5"/>
  <c r="AG1194" i="5"/>
  <c r="AG1178" i="5"/>
  <c r="AG1162" i="5"/>
  <c r="AG1146" i="5"/>
  <c r="AG1130" i="5"/>
  <c r="AG1114" i="5"/>
  <c r="AG1098" i="5"/>
  <c r="AG1082" i="5"/>
  <c r="AG1066" i="5"/>
  <c r="AG1050" i="5"/>
  <c r="AG1034" i="5"/>
  <c r="AG1006" i="5"/>
  <c r="AG974" i="5"/>
  <c r="AG942" i="5"/>
  <c r="AG910" i="5"/>
  <c r="AG878" i="5"/>
  <c r="AG830" i="5"/>
  <c r="AG1947" i="5"/>
  <c r="AG1931" i="5"/>
  <c r="AG1915" i="5"/>
  <c r="AG1899" i="5"/>
  <c r="AG1883" i="5"/>
  <c r="AG1867" i="5"/>
  <c r="AG1851" i="5"/>
  <c r="AG1835" i="5"/>
  <c r="AG1819" i="5"/>
  <c r="AG1803" i="5"/>
  <c r="AG1787" i="5"/>
  <c r="AG1771" i="5"/>
  <c r="AG1755" i="5"/>
  <c r="AG1739" i="5"/>
  <c r="AG1723" i="5"/>
  <c r="AG1707" i="5"/>
  <c r="AG1691" i="5"/>
  <c r="AG1675" i="5"/>
  <c r="AG1659" i="5"/>
  <c r="AG1643" i="5"/>
  <c r="AG1627" i="5"/>
  <c r="AG1611" i="5"/>
  <c r="AG1595" i="5"/>
  <c r="AG1579" i="5"/>
  <c r="AG1563" i="5"/>
  <c r="AG1547" i="5"/>
  <c r="AG1531" i="5"/>
  <c r="AG1515" i="5"/>
  <c r="AG1499" i="5"/>
  <c r="AG1483" i="5"/>
  <c r="AG1467" i="5"/>
  <c r="AG1451" i="5"/>
  <c r="AG1435" i="5"/>
  <c r="AG1419" i="5"/>
  <c r="AG1403" i="5"/>
  <c r="AG1387" i="5"/>
  <c r="AG1371" i="5"/>
  <c r="AG1355" i="5"/>
  <c r="AG1339" i="5"/>
  <c r="AG1323" i="5"/>
  <c r="AG1307" i="5"/>
  <c r="AG1291" i="5"/>
  <c r="AG1275" i="5"/>
  <c r="AG1259" i="5"/>
  <c r="AG1243" i="5"/>
  <c r="AG1227" i="5"/>
  <c r="AG1211" i="5"/>
  <c r="AG1195" i="5"/>
  <c r="AG1179" i="5"/>
  <c r="AG1163" i="5"/>
  <c r="AG1147" i="5"/>
  <c r="AG1131" i="5"/>
  <c r="AG1115" i="5"/>
  <c r="AG1099" i="5"/>
  <c r="AG1083" i="5"/>
  <c r="AG1067" i="5"/>
  <c r="AG1051" i="5"/>
  <c r="AG1035" i="5"/>
  <c r="AG1008" i="5"/>
  <c r="AG976" i="5"/>
  <c r="AG944" i="5"/>
  <c r="AG912" i="5"/>
  <c r="AG880" i="5"/>
  <c r="AG834" i="5"/>
  <c r="AG1948" i="5"/>
  <c r="AG1932" i="5"/>
  <c r="AG1916" i="5"/>
  <c r="AG1900" i="5"/>
  <c r="AG1884" i="5"/>
  <c r="AG1868" i="5"/>
  <c r="AG1852" i="5"/>
  <c r="AG1836" i="5"/>
  <c r="AG1820" i="5"/>
  <c r="AG1804" i="5"/>
  <c r="AG1788" i="5"/>
  <c r="AG1772" i="5"/>
  <c r="AG1756" i="5"/>
  <c r="AG1740" i="5"/>
  <c r="AG1724" i="5"/>
  <c r="AG1708" i="5"/>
  <c r="AG1692" i="5"/>
  <c r="AG1676" i="5"/>
  <c r="AG1660" i="5"/>
  <c r="AG1644" i="5"/>
  <c r="AG1628" i="5"/>
  <c r="AG1612" i="5"/>
  <c r="AG1596" i="5"/>
  <c r="AG1580" i="5"/>
  <c r="AG1564" i="5"/>
  <c r="AG1548" i="5"/>
  <c r="AG1532" i="5"/>
  <c r="AG1516" i="5"/>
  <c r="AG1500" i="5"/>
  <c r="AG1484" i="5"/>
  <c r="AG1468" i="5"/>
  <c r="AG1452" i="5"/>
  <c r="AG1436" i="5"/>
  <c r="AG1420" i="5"/>
  <c r="AG1404" i="5"/>
  <c r="AG1388" i="5"/>
  <c r="AG1372" i="5"/>
  <c r="AG1356" i="5"/>
  <c r="AG1340" i="5"/>
  <c r="AG1324" i="5"/>
  <c r="AG1308" i="5"/>
  <c r="AG1292" i="5"/>
  <c r="AG1276" i="5"/>
  <c r="AG1260" i="5"/>
  <c r="AG1244" i="5"/>
  <c r="AG1228" i="5"/>
  <c r="AG1212" i="5"/>
  <c r="AG1196" i="5"/>
  <c r="AG1180" i="5"/>
  <c r="AG1164" i="5"/>
  <c r="AG1148" i="5"/>
  <c r="AG1132" i="5"/>
  <c r="AG1116" i="5"/>
  <c r="AG1100" i="5"/>
  <c r="AG1084" i="5"/>
  <c r="AG1068" i="5"/>
  <c r="AG1052" i="5"/>
  <c r="AG1036" i="5"/>
  <c r="AG1010" i="5"/>
  <c r="AG978" i="5"/>
  <c r="AG946" i="5"/>
  <c r="AG914" i="5"/>
  <c r="AG882" i="5"/>
  <c r="AG838" i="5"/>
  <c r="AG1949" i="5"/>
  <c r="AG1933" i="5"/>
  <c r="AG1917" i="5"/>
  <c r="AG1901" i="5"/>
  <c r="AG1885" i="5"/>
  <c r="AG1869" i="5"/>
  <c r="AG1853" i="5"/>
  <c r="AG1837" i="5"/>
  <c r="AG1821" i="5"/>
  <c r="AG1805" i="5"/>
  <c r="AG1789" i="5"/>
  <c r="AG1773" i="5"/>
  <c r="AG1757" i="5"/>
  <c r="AG1741" i="5"/>
  <c r="AG1725" i="5"/>
  <c r="AG1709" i="5"/>
  <c r="AG1693" i="5"/>
  <c r="AG1677" i="5"/>
  <c r="AG1661" i="5"/>
  <c r="AG1645" i="5"/>
  <c r="AG1629" i="5"/>
  <c r="AG1613" i="5"/>
  <c r="AG1597" i="5"/>
  <c r="AG1581" i="5"/>
  <c r="AG1565" i="5"/>
  <c r="AG1549" i="5"/>
  <c r="AG1533" i="5"/>
  <c r="AG1517" i="5"/>
  <c r="AG1501" i="5"/>
  <c r="AG1485" i="5"/>
  <c r="AG1469" i="5"/>
  <c r="AG1453" i="5"/>
  <c r="AG1437" i="5"/>
  <c r="AG1421" i="5"/>
  <c r="AG1405" i="5"/>
  <c r="AG1389" i="5"/>
  <c r="AG1373" i="5"/>
  <c r="AG1357" i="5"/>
  <c r="AG1341" i="5"/>
  <c r="AG1325" i="5"/>
  <c r="AG1309" i="5"/>
  <c r="AG1293" i="5"/>
  <c r="AG1277" i="5"/>
  <c r="AG1261" i="5"/>
  <c r="AG1245" i="5"/>
  <c r="AG1229" i="5"/>
  <c r="AG1213" i="5"/>
  <c r="AG1197" i="5"/>
  <c r="AG1181" i="5"/>
  <c r="AG1165" i="5"/>
  <c r="AG1149" i="5"/>
  <c r="AG1133" i="5"/>
  <c r="AG1117" i="5"/>
  <c r="AG1101" i="5"/>
  <c r="AG1085" i="5"/>
  <c r="AG1069" i="5"/>
  <c r="AG1053" i="5"/>
  <c r="AG1037" i="5"/>
  <c r="AG1012" i="5"/>
  <c r="AG980" i="5"/>
  <c r="AG948" i="5"/>
  <c r="AG916" i="5"/>
  <c r="AG884" i="5"/>
  <c r="AG842" i="5"/>
  <c r="AG814" i="5"/>
  <c r="AG798" i="5"/>
  <c r="AG782" i="5"/>
  <c r="AG766" i="5"/>
  <c r="AG750" i="5"/>
  <c r="AG734" i="5"/>
  <c r="AG718" i="5"/>
  <c r="AG702" i="5"/>
  <c r="AG686" i="5"/>
  <c r="AG670" i="5"/>
  <c r="AG654" i="5"/>
  <c r="AG638" i="5"/>
  <c r="AG622" i="5"/>
  <c r="AG606" i="5"/>
  <c r="AG590" i="5"/>
  <c r="AG574" i="5"/>
  <c r="AG558" i="5"/>
  <c r="AG542" i="5"/>
  <c r="AG526" i="5"/>
  <c r="AG510" i="5"/>
  <c r="AG494" i="5"/>
  <c r="AG478" i="5"/>
  <c r="AG462" i="5"/>
  <c r="AG446" i="5"/>
  <c r="AG430" i="5"/>
  <c r="AG414" i="5"/>
  <c r="AG398" i="5"/>
  <c r="AG382" i="5"/>
  <c r="AG366" i="5"/>
  <c r="AG350" i="5"/>
  <c r="AG334" i="5"/>
  <c r="AG318" i="5"/>
  <c r="AG302" i="5"/>
  <c r="AG286" i="5"/>
  <c r="AG270" i="5"/>
  <c r="AG254" i="5"/>
  <c r="AG238" i="5"/>
  <c r="AG222" i="5"/>
  <c r="AG206" i="5"/>
  <c r="AG190" i="5"/>
  <c r="AG174" i="5"/>
  <c r="AG158" i="5"/>
  <c r="AG142" i="5"/>
  <c r="AG126" i="5"/>
  <c r="AG110" i="5"/>
  <c r="AG94" i="5"/>
  <c r="AG78" i="5"/>
  <c r="AG62" i="5"/>
  <c r="AG46" i="5"/>
  <c r="AG30" i="5"/>
  <c r="AG14" i="5"/>
  <c r="AG1023" i="5"/>
  <c r="AG1007" i="5"/>
  <c r="AG991" i="5"/>
  <c r="AG975" i="5"/>
  <c r="AG959" i="5"/>
  <c r="AG943" i="5"/>
  <c r="AG927" i="5"/>
  <c r="AG911" i="5"/>
  <c r="AG895" i="5"/>
  <c r="AG879" i="5"/>
  <c r="AG863" i="5"/>
  <c r="AG847" i="5"/>
  <c r="AG831" i="5"/>
  <c r="AG815" i="5"/>
  <c r="AG799" i="5"/>
  <c r="AG783" i="5"/>
  <c r="AG767" i="5"/>
  <c r="AG751" i="5"/>
  <c r="AG735" i="5"/>
  <c r="AG719" i="5"/>
  <c r="AG703" i="5"/>
  <c r="AG687" i="5"/>
  <c r="AG671" i="5"/>
  <c r="AG655" i="5"/>
  <c r="AG639" i="5"/>
  <c r="AG623" i="5"/>
  <c r="AG607" i="5"/>
  <c r="AG591" i="5"/>
  <c r="AG575" i="5"/>
  <c r="AG559" i="5"/>
  <c r="AG543" i="5"/>
  <c r="AG527" i="5"/>
  <c r="AG511" i="5"/>
  <c r="AG495" i="5"/>
  <c r="AG479" i="5"/>
  <c r="AG463" i="5"/>
  <c r="AG447" i="5"/>
  <c r="AG431" i="5"/>
  <c r="AG415" i="5"/>
  <c r="AG399" i="5"/>
  <c r="AG383" i="5"/>
  <c r="AG367" i="5"/>
  <c r="AG351" i="5"/>
  <c r="AG335" i="5"/>
  <c r="AG319" i="5"/>
  <c r="AG303" i="5"/>
  <c r="AG287" i="5"/>
  <c r="AG271" i="5"/>
  <c r="AG255" i="5"/>
  <c r="AG239" i="5"/>
  <c r="AG223" i="5"/>
  <c r="AG207" i="5"/>
  <c r="AG191" i="5"/>
  <c r="AG175" i="5"/>
  <c r="AG159" i="5"/>
  <c r="AG143" i="5"/>
  <c r="AG127" i="5"/>
  <c r="AG111" i="5"/>
  <c r="AG95" i="5"/>
  <c r="AG79" i="5"/>
  <c r="AG63" i="5"/>
  <c r="AG47" i="5"/>
  <c r="AG31" i="5"/>
  <c r="AG15" i="5"/>
  <c r="AG856" i="5"/>
  <c r="AG840" i="5"/>
  <c r="AG824" i="5"/>
  <c r="AG808" i="5"/>
  <c r="AG792" i="5"/>
  <c r="AG776" i="5"/>
  <c r="AG760" i="5"/>
  <c r="AG744" i="5"/>
  <c r="AG728" i="5"/>
  <c r="AG712" i="5"/>
  <c r="AG696" i="5"/>
  <c r="AG680" i="5"/>
  <c r="AG664" i="5"/>
  <c r="AG648" i="5"/>
  <c r="AG632" i="5"/>
  <c r="AG616" i="5"/>
  <c r="AG600" i="5"/>
  <c r="AG584" i="5"/>
  <c r="AG568" i="5"/>
  <c r="AG552" i="5"/>
  <c r="AG536" i="5"/>
  <c r="AG520" i="5"/>
  <c r="AG504" i="5"/>
  <c r="AG488" i="5"/>
  <c r="AG472" i="5"/>
  <c r="AG456" i="5"/>
  <c r="AG440" i="5"/>
  <c r="AG424" i="5"/>
  <c r="AG408" i="5"/>
  <c r="AG392" i="5"/>
  <c r="AG376" i="5"/>
  <c r="AG360" i="5"/>
  <c r="AG344" i="5"/>
  <c r="AG328" i="5"/>
  <c r="AG312" i="5"/>
  <c r="AG296" i="5"/>
  <c r="AG280" i="5"/>
  <c r="AG264" i="5"/>
  <c r="AG248" i="5"/>
  <c r="AG232" i="5"/>
  <c r="AG216" i="5"/>
  <c r="AG200" i="5"/>
  <c r="AG184" i="5"/>
  <c r="AG168" i="5"/>
  <c r="AG152" i="5"/>
  <c r="AG136" i="5"/>
  <c r="AG120" i="5"/>
  <c r="AG104" i="5"/>
  <c r="AG88" i="5"/>
  <c r="AG72" i="5"/>
  <c r="AG56" i="5"/>
  <c r="AG40" i="5"/>
  <c r="AG24" i="5"/>
  <c r="AG8" i="5"/>
  <c r="AG1017" i="5"/>
  <c r="AG1001" i="5"/>
  <c r="AG985" i="5"/>
  <c r="AG969" i="5"/>
  <c r="AG953" i="5"/>
  <c r="AG937" i="5"/>
  <c r="AG921" i="5"/>
  <c r="AG905" i="5"/>
  <c r="AG889" i="5"/>
  <c r="AG873" i="5"/>
  <c r="AG857" i="5"/>
  <c r="AG841" i="5"/>
  <c r="AG825" i="5"/>
  <c r="AG809" i="5"/>
  <c r="AG793" i="5"/>
  <c r="AG777" i="5"/>
  <c r="AG761" i="5"/>
  <c r="AG745" i="5"/>
  <c r="AG729" i="5"/>
  <c r="AG713" i="5"/>
  <c r="AG697" i="5"/>
  <c r="AG681" i="5"/>
  <c r="AG665" i="5"/>
  <c r="AG649" i="5"/>
  <c r="AG633" i="5"/>
  <c r="AG617" i="5"/>
  <c r="AG601" i="5"/>
  <c r="AG585" i="5"/>
  <c r="AG569" i="5"/>
  <c r="AG553" i="5"/>
  <c r="AG537" i="5"/>
  <c r="AG521" i="5"/>
  <c r="AG505" i="5"/>
  <c r="AG489" i="5"/>
  <c r="AG473" i="5"/>
  <c r="AG457" i="5"/>
  <c r="AG441" i="5"/>
  <c r="AG425" i="5"/>
  <c r="AG409" i="5"/>
  <c r="AG393" i="5"/>
  <c r="AG377" i="5"/>
  <c r="AG361" i="5"/>
  <c r="AG345" i="5"/>
  <c r="AG329" i="5"/>
  <c r="AG313" i="5"/>
  <c r="AG297" i="5"/>
  <c r="AG281" i="5"/>
  <c r="AG265" i="5"/>
  <c r="AG249" i="5"/>
  <c r="AG233" i="5"/>
  <c r="AG217" i="5"/>
  <c r="AG201" i="5"/>
  <c r="AG185" i="5"/>
  <c r="AG169" i="5"/>
  <c r="AG153" i="5"/>
  <c r="AG137" i="5"/>
  <c r="AG121" i="5"/>
  <c r="AG105" i="5"/>
  <c r="AG89" i="5"/>
  <c r="AG73" i="5"/>
  <c r="AG57" i="5"/>
  <c r="AG41" i="5"/>
  <c r="AG25" i="5"/>
  <c r="AG9" i="5"/>
  <c r="AG2214" i="5"/>
  <c r="AG2198" i="5"/>
  <c r="AG2182" i="5"/>
  <c r="AG2166" i="5"/>
  <c r="AG2150" i="5"/>
  <c r="AG2134" i="5"/>
  <c r="AG2118" i="5"/>
  <c r="AG2102" i="5"/>
  <c r="AG2086" i="5"/>
  <c r="AG2070" i="5"/>
  <c r="AG2054" i="5"/>
  <c r="AG2038" i="5"/>
  <c r="AG2022" i="5"/>
  <c r="AG2006" i="5"/>
  <c r="AG1990" i="5"/>
  <c r="AG1974" i="5"/>
  <c r="AG2219" i="5"/>
  <c r="AG2203" i="5"/>
  <c r="AG2187" i="5"/>
  <c r="AG2171" i="5"/>
  <c r="AG2155" i="5"/>
  <c r="AG2139" i="5"/>
  <c r="AG2123" i="5"/>
  <c r="AG2107" i="5"/>
  <c r="AG2091" i="5"/>
  <c r="AG2075" i="5"/>
  <c r="AG2059" i="5"/>
  <c r="AG2043" i="5"/>
  <c r="AG2027" i="5"/>
  <c r="AG2011" i="5"/>
  <c r="AG1995" i="5"/>
  <c r="AG1979" i="5"/>
  <c r="AG1963" i="5"/>
  <c r="AG2208" i="5"/>
  <c r="AG2192" i="5"/>
  <c r="AG2176" i="5"/>
  <c r="AG2160" i="5"/>
  <c r="AG2144" i="5"/>
  <c r="AG2128" i="5"/>
  <c r="AG2112" i="5"/>
  <c r="AG2096" i="5"/>
  <c r="AG2080" i="5"/>
  <c r="AG2064" i="5"/>
  <c r="AG2048" i="5"/>
  <c r="AG2032" i="5"/>
  <c r="AG2016" i="5"/>
  <c r="AG2000" i="5"/>
  <c r="AG1984" i="5"/>
  <c r="AG1968" i="5"/>
  <c r="AG2209" i="5"/>
  <c r="AG2193" i="5"/>
  <c r="AG2177" i="5"/>
  <c r="AG2161" i="5"/>
  <c r="AG2145" i="5"/>
  <c r="AG2129" i="5"/>
  <c r="AG2113" i="5"/>
  <c r="AG2097" i="5"/>
  <c r="AG2081" i="5"/>
  <c r="AG2065" i="5"/>
  <c r="AG2049" i="5"/>
  <c r="AG2033" i="5"/>
  <c r="AG2017" i="5"/>
  <c r="AG2001" i="5"/>
  <c r="AG1985" i="5"/>
  <c r="AG1969" i="5"/>
  <c r="AG1950" i="5"/>
  <c r="AG1934" i="5"/>
  <c r="AG1918" i="5"/>
  <c r="AG1902" i="5"/>
  <c r="AG1886" i="5"/>
  <c r="AG1870" i="5"/>
  <c r="AG1854" i="5"/>
  <c r="AG1838" i="5"/>
  <c r="AG1822" i="5"/>
  <c r="AG1806" i="5"/>
  <c r="AG1790" i="5"/>
  <c r="AG1774" i="5"/>
  <c r="AG1758" i="5"/>
  <c r="AG1742" i="5"/>
  <c r="AG1726" i="5"/>
  <c r="AG1710" i="5"/>
  <c r="AG1694" i="5"/>
  <c r="AG1678" i="5"/>
  <c r="AG1662" i="5"/>
  <c r="AG1646" i="5"/>
  <c r="AG1630" i="5"/>
  <c r="AG1614" i="5"/>
  <c r="AG1598" i="5"/>
  <c r="AG1582" i="5"/>
  <c r="AG1566" i="5"/>
  <c r="AG1550" i="5"/>
  <c r="AG1534" i="5"/>
  <c r="AG1518" i="5"/>
  <c r="AG1502" i="5"/>
  <c r="AG1486" i="5"/>
  <c r="AG1470" i="5"/>
  <c r="AG1454" i="5"/>
  <c r="AG1438" i="5"/>
  <c r="AG1422" i="5"/>
  <c r="AG1406" i="5"/>
  <c r="AG1390" i="5"/>
  <c r="AG1374" i="5"/>
  <c r="AG1358" i="5"/>
  <c r="AG1342" i="5"/>
  <c r="AG1326" i="5"/>
  <c r="AG1310" i="5"/>
  <c r="AG1294" i="5"/>
  <c r="AG1278" i="5"/>
  <c r="AG1262" i="5"/>
  <c r="AG1246" i="5"/>
  <c r="AG1230" i="5"/>
  <c r="AG1214" i="5"/>
  <c r="AG1198" i="5"/>
  <c r="AG1182" i="5"/>
  <c r="AG1166" i="5"/>
  <c r="AG1150" i="5"/>
  <c r="AG1134" i="5"/>
  <c r="AG1118" i="5"/>
  <c r="AG1102" i="5"/>
  <c r="AG1086" i="5"/>
  <c r="AG1070" i="5"/>
  <c r="AG1054" i="5"/>
  <c r="AG1038" i="5"/>
  <c r="AG1014" i="5"/>
  <c r="AG982" i="5"/>
  <c r="AG950" i="5"/>
  <c r="AG918" i="5"/>
  <c r="AG886" i="5"/>
  <c r="AG846" i="5"/>
  <c r="AG1951" i="5"/>
  <c r="AG1935" i="5"/>
  <c r="AG1919" i="5"/>
  <c r="AG1903" i="5"/>
  <c r="AG1887" i="5"/>
  <c r="AG1871" i="5"/>
  <c r="AG1855" i="5"/>
  <c r="AG1839" i="5"/>
  <c r="AG1823" i="5"/>
  <c r="AG1807" i="5"/>
  <c r="AG1791" i="5"/>
  <c r="AG1775" i="5"/>
  <c r="AG1759" i="5"/>
  <c r="AG1743" i="5"/>
  <c r="AG1727" i="5"/>
  <c r="AG1711" i="5"/>
  <c r="AG1695" i="5"/>
  <c r="AG1679" i="5"/>
  <c r="AG1663" i="5"/>
  <c r="AG1647" i="5"/>
  <c r="AG1631" i="5"/>
  <c r="AG1615" i="5"/>
  <c r="AG1599" i="5"/>
  <c r="AG1583" i="5"/>
  <c r="AG1567" i="5"/>
  <c r="AG1551" i="5"/>
  <c r="AG1535" i="5"/>
  <c r="AG1519" i="5"/>
  <c r="AG1503" i="5"/>
  <c r="AG1487" i="5"/>
  <c r="AG1471" i="5"/>
  <c r="AG1455" i="5"/>
  <c r="AG1439" i="5"/>
  <c r="AG1423" i="5"/>
  <c r="AG1407" i="5"/>
  <c r="AG1391" i="5"/>
  <c r="AG1375" i="5"/>
  <c r="AG1359" i="5"/>
  <c r="AG1343" i="5"/>
  <c r="AG1327" i="5"/>
  <c r="AG1311" i="5"/>
  <c r="AG1295" i="5"/>
  <c r="AG1279" i="5"/>
  <c r="AG1263" i="5"/>
  <c r="AG1247" i="5"/>
  <c r="AG1231" i="5"/>
  <c r="AG1215" i="5"/>
  <c r="AG1199" i="5"/>
  <c r="AG1183" i="5"/>
  <c r="AG1167" i="5"/>
  <c r="AG1151" i="5"/>
  <c r="AG1135" i="5"/>
  <c r="AG1119" i="5"/>
  <c r="AG1103" i="5"/>
  <c r="AG1087" i="5"/>
  <c r="AG1071" i="5"/>
  <c r="AG1055" i="5"/>
  <c r="AG1039" i="5"/>
  <c r="AG1016" i="5"/>
  <c r="AG984" i="5"/>
  <c r="AG952" i="5"/>
  <c r="AG920" i="5"/>
  <c r="AG888" i="5"/>
  <c r="AG850" i="5"/>
  <c r="AG1952" i="5"/>
  <c r="AG1936" i="5"/>
  <c r="AG1920" i="5"/>
  <c r="AG1904" i="5"/>
  <c r="AG1888" i="5"/>
  <c r="AG1872" i="5"/>
  <c r="AG1856" i="5"/>
  <c r="AG1840" i="5"/>
  <c r="AG1824" i="5"/>
  <c r="AG1808" i="5"/>
  <c r="AG1792" i="5"/>
  <c r="AG1776" i="5"/>
  <c r="AG1760" i="5"/>
  <c r="AG1744" i="5"/>
  <c r="AG1728" i="5"/>
  <c r="AG1712" i="5"/>
  <c r="AG1696" i="5"/>
  <c r="AG1680" i="5"/>
  <c r="AG1664" i="5"/>
  <c r="AG1648" i="5"/>
  <c r="AG1632" i="5"/>
  <c r="AG1616" i="5"/>
  <c r="AG1600" i="5"/>
  <c r="AG1584" i="5"/>
  <c r="AG1568" i="5"/>
  <c r="AG1552" i="5"/>
  <c r="AG1536" i="5"/>
  <c r="AG1520" i="5"/>
  <c r="AG1504" i="5"/>
  <c r="AG1488" i="5"/>
  <c r="AG1472" i="5"/>
  <c r="AG1456" i="5"/>
  <c r="AG1440" i="5"/>
  <c r="AG1424" i="5"/>
  <c r="AG1408" i="5"/>
  <c r="AG1392" i="5"/>
  <c r="AG1376" i="5"/>
  <c r="AG1360" i="5"/>
  <c r="AG1344" i="5"/>
  <c r="AG1328" i="5"/>
  <c r="AG1312" i="5"/>
  <c r="AG1296" i="5"/>
  <c r="AG1280" i="5"/>
  <c r="AG1264" i="5"/>
  <c r="AG1248" i="5"/>
  <c r="AG1232" i="5"/>
  <c r="AG1216" i="5"/>
  <c r="AG1200" i="5"/>
  <c r="AG1184" i="5"/>
  <c r="AG1168" i="5"/>
  <c r="AG1152" i="5"/>
  <c r="AG1136" i="5"/>
  <c r="AG1120" i="5"/>
  <c r="AG1104" i="5"/>
  <c r="AG1088" i="5"/>
  <c r="AG1072" i="5"/>
  <c r="AG1056" i="5"/>
  <c r="AG1040" i="5"/>
  <c r="AG1018" i="5"/>
  <c r="AG986" i="5"/>
  <c r="AG954" i="5"/>
  <c r="AG922" i="5"/>
  <c r="AG890" i="5"/>
  <c r="AG854" i="5"/>
  <c r="AG1953" i="5"/>
  <c r="AG1937" i="5"/>
  <c r="AG1921" i="5"/>
  <c r="AG1905" i="5"/>
  <c r="AG1889" i="5"/>
  <c r="AG1873" i="5"/>
  <c r="AG1857" i="5"/>
  <c r="AG1841" i="5"/>
  <c r="AG1825" i="5"/>
  <c r="AG1809" i="5"/>
  <c r="AG1793" i="5"/>
  <c r="AG1777" i="5"/>
  <c r="AG1761" i="5"/>
  <c r="AG1745" i="5"/>
  <c r="AG1729" i="5"/>
  <c r="AG1713" i="5"/>
  <c r="AG1697" i="5"/>
  <c r="AG1681" i="5"/>
  <c r="AG1665" i="5"/>
  <c r="AG1649" i="5"/>
  <c r="AG1633" i="5"/>
  <c r="AG1617" i="5"/>
  <c r="AG1601" i="5"/>
  <c r="AG1585" i="5"/>
  <c r="AG1569" i="5"/>
  <c r="AG1553" i="5"/>
  <c r="AG1537" i="5"/>
  <c r="AG1521" i="5"/>
  <c r="AG1505" i="5"/>
  <c r="AG1489" i="5"/>
  <c r="AG1473" i="5"/>
  <c r="AG1457" i="5"/>
  <c r="AG1441" i="5"/>
  <c r="AG1425" i="5"/>
  <c r="AG1409" i="5"/>
  <c r="AG1393" i="5"/>
  <c r="AG1377" i="5"/>
  <c r="AG1361" i="5"/>
  <c r="AG1345" i="5"/>
  <c r="AG1329" i="5"/>
  <c r="AG1313" i="5"/>
  <c r="AG1297" i="5"/>
  <c r="AG1281" i="5"/>
  <c r="AG1265" i="5"/>
  <c r="AG1249" i="5"/>
  <c r="AG1233" i="5"/>
  <c r="AG1217" i="5"/>
  <c r="AG1201" i="5"/>
  <c r="AG1185" i="5"/>
  <c r="AG1169" i="5"/>
  <c r="AG1153" i="5"/>
  <c r="AG1137" i="5"/>
  <c r="AG1121" i="5"/>
  <c r="AG1105" i="5"/>
  <c r="AG1089" i="5"/>
  <c r="AG1073" i="5"/>
  <c r="AG1057" i="5"/>
  <c r="AG1041" i="5"/>
  <c r="AG1020" i="5"/>
  <c r="AG988" i="5"/>
  <c r="AG956" i="5"/>
  <c r="AG924" i="5"/>
  <c r="AG892" i="5"/>
  <c r="AG858" i="5"/>
  <c r="AG818" i="5"/>
  <c r="AG802" i="5"/>
  <c r="AG786" i="5"/>
  <c r="AG770" i="5"/>
  <c r="AG754" i="5"/>
  <c r="AG738" i="5"/>
  <c r="AG722" i="5"/>
  <c r="AG706" i="5"/>
  <c r="AG690" i="5"/>
  <c r="AG674" i="5"/>
  <c r="AG658" i="5"/>
  <c r="AG642" i="5"/>
  <c r="AG626" i="5"/>
  <c r="AG610" i="5"/>
  <c r="AG594" i="5"/>
  <c r="AG578" i="5"/>
  <c r="AG562" i="5"/>
  <c r="AG546" i="5"/>
  <c r="AG530" i="5"/>
  <c r="AG514" i="5"/>
  <c r="AG498" i="5"/>
  <c r="AG482" i="5"/>
  <c r="AG466" i="5"/>
  <c r="AG450" i="5"/>
  <c r="AG434" i="5"/>
  <c r="AG418" i="5"/>
  <c r="AG402" i="5"/>
  <c r="AG386" i="5"/>
  <c r="AG370" i="5"/>
  <c r="AG354" i="5"/>
  <c r="AG338" i="5"/>
  <c r="AG322" i="5"/>
  <c r="AG306" i="5"/>
  <c r="AG290" i="5"/>
  <c r="AG274" i="5"/>
  <c r="AG258" i="5"/>
  <c r="AG242" i="5"/>
  <c r="AG226" i="5"/>
  <c r="AG210" i="5"/>
  <c r="AG194" i="5"/>
  <c r="AG178" i="5"/>
  <c r="AG162" i="5"/>
  <c r="AG146" i="5"/>
  <c r="AG130" i="5"/>
  <c r="AG114" i="5"/>
  <c r="AG98" i="5"/>
  <c r="AG82" i="5"/>
  <c r="AG66" i="5"/>
  <c r="AG50" i="5"/>
  <c r="AG34" i="5"/>
  <c r="AG18" i="5"/>
  <c r="AG1027" i="5"/>
  <c r="AG1011" i="5"/>
  <c r="AG995" i="5"/>
  <c r="AG979" i="5"/>
  <c r="AG963" i="5"/>
  <c r="AG947" i="5"/>
  <c r="AG931" i="5"/>
  <c r="AG915" i="5"/>
  <c r="AG899" i="5"/>
  <c r="AG883" i="5"/>
  <c r="AG867" i="5"/>
  <c r="AG851" i="5"/>
  <c r="AG835" i="5"/>
  <c r="AG819" i="5"/>
  <c r="AG803" i="5"/>
  <c r="AG787" i="5"/>
  <c r="AG771" i="5"/>
  <c r="AG755" i="5"/>
  <c r="AG739" i="5"/>
  <c r="AG723" i="5"/>
  <c r="AG707" i="5"/>
  <c r="AG691" i="5"/>
  <c r="AG675" i="5"/>
  <c r="AG659" i="5"/>
  <c r="AG643" i="5"/>
  <c r="AG627" i="5"/>
  <c r="AG611" i="5"/>
  <c r="AG595" i="5"/>
  <c r="AG579" i="5"/>
  <c r="AG563" i="5"/>
  <c r="AG547" i="5"/>
  <c r="AG531" i="5"/>
  <c r="AG515" i="5"/>
  <c r="AG499" i="5"/>
  <c r="AG483" i="5"/>
  <c r="AG467" i="5"/>
  <c r="AG451" i="5"/>
  <c r="AG435" i="5"/>
  <c r="AG419" i="5"/>
  <c r="AG403" i="5"/>
  <c r="AG387" i="5"/>
  <c r="AG371" i="5"/>
  <c r="AG355" i="5"/>
  <c r="AG339" i="5"/>
  <c r="AG323" i="5"/>
  <c r="AG307" i="5"/>
  <c r="AG291" i="5"/>
  <c r="AG275" i="5"/>
  <c r="AG259" i="5"/>
  <c r="AG243" i="5"/>
  <c r="AG227" i="5"/>
  <c r="AG211" i="5"/>
  <c r="AG195" i="5"/>
  <c r="AG179" i="5"/>
  <c r="AG163" i="5"/>
  <c r="AG147" i="5"/>
  <c r="AG131" i="5"/>
  <c r="AG115" i="5"/>
  <c r="AG99" i="5"/>
  <c r="AG83" i="5"/>
  <c r="AG67" i="5"/>
  <c r="AG51" i="5"/>
  <c r="AG35" i="5"/>
  <c r="AG19" i="5"/>
  <c r="AG860" i="5"/>
  <c r="AG844" i="5"/>
  <c r="AG828" i="5"/>
  <c r="AG812" i="5"/>
  <c r="AG796" i="5"/>
  <c r="AG780" i="5"/>
  <c r="AG764" i="5"/>
  <c r="AG748" i="5"/>
  <c r="AG732" i="5"/>
  <c r="AG716" i="5"/>
  <c r="AG700" i="5"/>
  <c r="AG684" i="5"/>
  <c r="AG668" i="5"/>
  <c r="AG652" i="5"/>
  <c r="AG636" i="5"/>
  <c r="AG620" i="5"/>
  <c r="AG604" i="5"/>
  <c r="AG588" i="5"/>
  <c r="AG572" i="5"/>
  <c r="AG556" i="5"/>
  <c r="AG540" i="5"/>
  <c r="AG524" i="5"/>
  <c r="AG508" i="5"/>
  <c r="AG492" i="5"/>
  <c r="AG476" i="5"/>
  <c r="AG460" i="5"/>
  <c r="AG444" i="5"/>
  <c r="AG428" i="5"/>
  <c r="AG412" i="5"/>
  <c r="AG396" i="5"/>
  <c r="AG380" i="5"/>
  <c r="AG364" i="5"/>
  <c r="AG348" i="5"/>
  <c r="AG332" i="5"/>
  <c r="AG316" i="5"/>
  <c r="AG300" i="5"/>
  <c r="AG284" i="5"/>
  <c r="AG268" i="5"/>
  <c r="AG252" i="5"/>
  <c r="AG236" i="5"/>
  <c r="AG220" i="5"/>
  <c r="AG204" i="5"/>
  <c r="AG188" i="5"/>
  <c r="AG172" i="5"/>
  <c r="AG156" i="5"/>
  <c r="AG140" i="5"/>
  <c r="AG124" i="5"/>
  <c r="AG108" i="5"/>
  <c r="AG92" i="5"/>
  <c r="AG76" i="5"/>
  <c r="AG60" i="5"/>
  <c r="AG44" i="5"/>
  <c r="AG28" i="5"/>
  <c r="AG12" i="5"/>
  <c r="AG1021" i="5"/>
  <c r="AG1005" i="5"/>
  <c r="AG989" i="5"/>
  <c r="AG973" i="5"/>
  <c r="AG957" i="5"/>
  <c r="AG941" i="5"/>
  <c r="AG925" i="5"/>
  <c r="AG909" i="5"/>
  <c r="AG893" i="5"/>
  <c r="AG877" i="5"/>
  <c r="AG861" i="5"/>
  <c r="AG845" i="5"/>
  <c r="AG829" i="5"/>
  <c r="AG813" i="5"/>
  <c r="AG797" i="5"/>
  <c r="AG781" i="5"/>
  <c r="AG765" i="5"/>
  <c r="AG749" i="5"/>
  <c r="AG733" i="5"/>
  <c r="AG717" i="5"/>
  <c r="AG701" i="5"/>
  <c r="AG685" i="5"/>
  <c r="AG669" i="5"/>
  <c r="AG653" i="5"/>
  <c r="AG637" i="5"/>
  <c r="AG621" i="5"/>
  <c r="AG605" i="5"/>
  <c r="AG589" i="5"/>
  <c r="AG573" i="5"/>
  <c r="AG557" i="5"/>
  <c r="AG541" i="5"/>
  <c r="AG525" i="5"/>
  <c r="AG509" i="5"/>
  <c r="AG493" i="5"/>
  <c r="AG477" i="5"/>
  <c r="AG461" i="5"/>
  <c r="AG445" i="5"/>
  <c r="AG429" i="5"/>
  <c r="AG413" i="5"/>
  <c r="AG397" i="5"/>
  <c r="AG381" i="5"/>
  <c r="AG365" i="5"/>
  <c r="AG349" i="5"/>
  <c r="AG333" i="5"/>
  <c r="AG317" i="5"/>
  <c r="AG301" i="5"/>
  <c r="AG285" i="5"/>
  <c r="AG269" i="5"/>
  <c r="AG253" i="5"/>
  <c r="AG237" i="5"/>
  <c r="AG221" i="5"/>
  <c r="AG205" i="5"/>
  <c r="AG189" i="5"/>
  <c r="AG173" i="5"/>
  <c r="AG157" i="5"/>
  <c r="AG141" i="5"/>
  <c r="AG125" i="5"/>
  <c r="AG109" i="5"/>
  <c r="AG93" i="5"/>
  <c r="AG77" i="5"/>
  <c r="AG61" i="5"/>
  <c r="AG45" i="5"/>
  <c r="AG29" i="5"/>
  <c r="AG13" i="5"/>
  <c r="AG2218" i="5"/>
  <c r="AG2202" i="5"/>
  <c r="AG2186" i="5"/>
  <c r="AG2170" i="5"/>
  <c r="AG2154" i="5"/>
  <c r="AG2138" i="5"/>
  <c r="AG2122" i="5"/>
  <c r="AG2106" i="5"/>
  <c r="AG2090" i="5"/>
  <c r="AG2074" i="5"/>
  <c r="AG2058" i="5"/>
  <c r="AG2042" i="5"/>
  <c r="AG2026" i="5"/>
  <c r="AG2010" i="5"/>
  <c r="AG1994" i="5"/>
  <c r="AG1978" i="5"/>
  <c r="AG1962" i="5"/>
  <c r="AG2207" i="5"/>
  <c r="AG2191" i="5"/>
  <c r="AG2175" i="5"/>
  <c r="AG2159" i="5"/>
  <c r="AG2143" i="5"/>
  <c r="AG2127" i="5"/>
  <c r="AG2111" i="5"/>
  <c r="AG2095" i="5"/>
  <c r="AG2079" i="5"/>
  <c r="AG2063" i="5"/>
  <c r="AG2047" i="5"/>
  <c r="AG2031" i="5"/>
  <c r="AG2015" i="5"/>
  <c r="AG1999" i="5"/>
  <c r="AG1983" i="5"/>
  <c r="AG1967" i="5"/>
  <c r="AG2212" i="5"/>
  <c r="AG2196" i="5"/>
  <c r="AG2180" i="5"/>
  <c r="AG2164" i="5"/>
  <c r="AG2148" i="5"/>
  <c r="AG2132" i="5"/>
  <c r="AG2116" i="5"/>
  <c r="AG2100" i="5"/>
  <c r="AG2084" i="5"/>
  <c r="AG2068" i="5"/>
  <c r="AG2052" i="5"/>
  <c r="AG2036" i="5"/>
  <c r="AG2020" i="5"/>
  <c r="AG2004" i="5"/>
  <c r="AG1988" i="5"/>
  <c r="AG1972" i="5"/>
  <c r="AG2213" i="5"/>
  <c r="AG2197" i="5"/>
  <c r="AG2181" i="5"/>
  <c r="AG2165" i="5"/>
  <c r="AG2149" i="5"/>
  <c r="AG2133" i="5"/>
  <c r="AG2117" i="5"/>
  <c r="AG2101" i="5"/>
  <c r="AG2085" i="5"/>
  <c r="AG2069" i="5"/>
  <c r="AG2053" i="5"/>
  <c r="AG2037" i="5"/>
  <c r="AG2021" i="5"/>
  <c r="AG2005" i="5"/>
  <c r="AG1989" i="5"/>
  <c r="AG1973" i="5"/>
  <c r="AG1954" i="5"/>
  <c r="AG1938" i="5"/>
  <c r="AG1922" i="5"/>
  <c r="AG1906" i="5"/>
  <c r="AG1890" i="5"/>
  <c r="AG1874" i="5"/>
  <c r="AG1858" i="5"/>
  <c r="AG1842" i="5"/>
  <c r="AG1826" i="5"/>
  <c r="AG1810" i="5"/>
  <c r="AG1794" i="5"/>
  <c r="AG1778" i="5"/>
  <c r="AG1762" i="5"/>
  <c r="AG1746" i="5"/>
  <c r="AG1730" i="5"/>
  <c r="AG1714" i="5"/>
  <c r="AG1698" i="5"/>
  <c r="AG1682" i="5"/>
  <c r="AG1666" i="5"/>
  <c r="AG1650" i="5"/>
  <c r="AG1634" i="5"/>
  <c r="AG1618" i="5"/>
  <c r="AG1602" i="5"/>
  <c r="AG1586" i="5"/>
  <c r="AG1570" i="5"/>
  <c r="AG1554" i="5"/>
  <c r="AG1538" i="5"/>
  <c r="AG1522" i="5"/>
  <c r="AG1506" i="5"/>
  <c r="AG1490" i="5"/>
  <c r="AG1474" i="5"/>
  <c r="AG1458" i="5"/>
  <c r="AG1442" i="5"/>
  <c r="AG1426" i="5"/>
  <c r="AG1410" i="5"/>
  <c r="AG1394" i="5"/>
  <c r="AG1378" i="5"/>
  <c r="AG1362" i="5"/>
  <c r="AG1346" i="5"/>
  <c r="AG1330" i="5"/>
  <c r="AG1314" i="5"/>
  <c r="AG1298" i="5"/>
  <c r="AG1282" i="5"/>
  <c r="AG1266" i="5"/>
  <c r="AG1250" i="5"/>
  <c r="AG1234" i="5"/>
  <c r="AG1218" i="5"/>
  <c r="AG1202" i="5"/>
  <c r="AG1186" i="5"/>
  <c r="AG1170" i="5"/>
  <c r="AG1154" i="5"/>
  <c r="AG1138" i="5"/>
  <c r="AG1122" i="5"/>
  <c r="AG1106" i="5"/>
  <c r="AG1090" i="5"/>
  <c r="AG1074" i="5"/>
  <c r="AG1058" i="5"/>
  <c r="AG1042" i="5"/>
  <c r="AG1022" i="5"/>
  <c r="AG990" i="5"/>
  <c r="AG958" i="5"/>
  <c r="AG926" i="5"/>
  <c r="AG894" i="5"/>
  <c r="AG862" i="5"/>
  <c r="AG1955" i="5"/>
  <c r="AG1939" i="5"/>
  <c r="AG1923" i="5"/>
  <c r="AG1907" i="5"/>
  <c r="AG1891" i="5"/>
  <c r="AG1875" i="5"/>
  <c r="AG1859" i="5"/>
  <c r="AG1843" i="5"/>
  <c r="AG1827" i="5"/>
  <c r="AG1811" i="5"/>
  <c r="AG1795" i="5"/>
  <c r="AG1779" i="5"/>
  <c r="AG1763" i="5"/>
  <c r="AG1747" i="5"/>
  <c r="AG1731" i="5"/>
  <c r="AG1715" i="5"/>
  <c r="AG1699" i="5"/>
  <c r="AG1683" i="5"/>
  <c r="AG1667" i="5"/>
  <c r="AG1651" i="5"/>
  <c r="AG1635" i="5"/>
  <c r="AG1619" i="5"/>
  <c r="AG1603" i="5"/>
  <c r="AG1587" i="5"/>
  <c r="AG1571" i="5"/>
  <c r="AG1555" i="5"/>
  <c r="AG1539" i="5"/>
  <c r="AG1523" i="5"/>
  <c r="AG1507" i="5"/>
  <c r="AG1491" i="5"/>
  <c r="AG1475" i="5"/>
  <c r="AG1459" i="5"/>
  <c r="AG1443" i="5"/>
  <c r="AG1427" i="5"/>
  <c r="AG1411" i="5"/>
  <c r="AG1395" i="5"/>
  <c r="AG1379" i="5"/>
  <c r="AG1363" i="5"/>
  <c r="AG1347" i="5"/>
  <c r="AG1331" i="5"/>
  <c r="AG1315" i="5"/>
  <c r="AG1299" i="5"/>
  <c r="AG1283" i="5"/>
  <c r="AG1267" i="5"/>
  <c r="AG1251" i="5"/>
  <c r="AG1235" i="5"/>
  <c r="AG1219" i="5"/>
  <c r="AG1203" i="5"/>
  <c r="AG1187" i="5"/>
  <c r="AG1171" i="5"/>
  <c r="AG1155" i="5"/>
  <c r="AG1139" i="5"/>
  <c r="AG1123" i="5"/>
  <c r="AG1107" i="5"/>
  <c r="AG1091" i="5"/>
  <c r="AG1075" i="5"/>
  <c r="AG1059" i="5"/>
  <c r="AG1043" i="5"/>
  <c r="AG1024" i="5"/>
  <c r="AG992" i="5"/>
  <c r="AG960" i="5"/>
  <c r="AG928" i="5"/>
  <c r="AG896" i="5"/>
  <c r="AG864" i="5"/>
  <c r="AG1956" i="5"/>
  <c r="AG1940" i="5"/>
  <c r="AG1924" i="5"/>
  <c r="AG1908" i="5"/>
  <c r="AG1892" i="5"/>
  <c r="AG1876" i="5"/>
  <c r="AG1860" i="5"/>
  <c r="AG1844" i="5"/>
  <c r="AG1828" i="5"/>
  <c r="AG1812" i="5"/>
  <c r="AG1796" i="5"/>
  <c r="AG1780" i="5"/>
  <c r="AG1764" i="5"/>
  <c r="AG1748" i="5"/>
  <c r="AG1732" i="5"/>
  <c r="AG1716" i="5"/>
  <c r="AG1700" i="5"/>
  <c r="AG1684" i="5"/>
  <c r="AG1668" i="5"/>
  <c r="AG1652" i="5"/>
  <c r="AG1636" i="5"/>
  <c r="AG1620" i="5"/>
  <c r="AG1604" i="5"/>
  <c r="AG1588" i="5"/>
  <c r="AG1572" i="5"/>
  <c r="AG1556" i="5"/>
  <c r="AG1540" i="5"/>
  <c r="AG1524" i="5"/>
  <c r="AG1508" i="5"/>
  <c r="AG1492" i="5"/>
  <c r="AG1476" i="5"/>
  <c r="AG1460" i="5"/>
  <c r="AG1444" i="5"/>
  <c r="AG1428" i="5"/>
  <c r="AG1412" i="5"/>
  <c r="AG1396" i="5"/>
  <c r="AG1380" i="5"/>
  <c r="AG1364" i="5"/>
  <c r="AG1348" i="5"/>
  <c r="AG1332" i="5"/>
  <c r="AG1316" i="5"/>
  <c r="AG1300" i="5"/>
  <c r="AG1284" i="5"/>
  <c r="AG1268" i="5"/>
  <c r="AG1252" i="5"/>
  <c r="AG1236" i="5"/>
  <c r="AG1220" i="5"/>
  <c r="AG1204" i="5"/>
  <c r="AG1188" i="5"/>
  <c r="AG1172" i="5"/>
  <c r="AG1156" i="5"/>
  <c r="AG1140" i="5"/>
  <c r="AG1124" i="5"/>
  <c r="AG1108" i="5"/>
  <c r="AG1092" i="5"/>
  <c r="AG1076" i="5"/>
  <c r="AG1060" i="5"/>
  <c r="AG1044" i="5"/>
  <c r="AG1026" i="5"/>
  <c r="AG994" i="5"/>
  <c r="AG962" i="5"/>
  <c r="AG930" i="5"/>
  <c r="AG898" i="5"/>
  <c r="AG866" i="5"/>
  <c r="AG1957" i="5"/>
  <c r="AG1941" i="5"/>
  <c r="AG1925" i="5"/>
  <c r="AG1909" i="5"/>
  <c r="AG1893" i="5"/>
  <c r="AG1877" i="5"/>
  <c r="AG1861" i="5"/>
  <c r="AG1845" i="5"/>
  <c r="AG1829" i="5"/>
  <c r="AG1813" i="5"/>
  <c r="AG1797" i="5"/>
  <c r="AG1781" i="5"/>
  <c r="AG1765" i="5"/>
  <c r="AG1749" i="5"/>
  <c r="AG1733" i="5"/>
  <c r="AG1717" i="5"/>
  <c r="AG1701" i="5"/>
  <c r="AG1685" i="5"/>
  <c r="AG1669" i="5"/>
  <c r="AG1653" i="5"/>
  <c r="AG1637" i="5"/>
  <c r="AG1621" i="5"/>
  <c r="AG1605" i="5"/>
  <c r="AG1589" i="5"/>
  <c r="AG1573" i="5"/>
  <c r="AG1557" i="5"/>
  <c r="AG1541" i="5"/>
  <c r="AG1525" i="5"/>
  <c r="AG1509" i="5"/>
  <c r="AG1493" i="5"/>
  <c r="AG1477" i="5"/>
  <c r="AG1461" i="5"/>
  <c r="AG1445" i="5"/>
  <c r="AG1429" i="5"/>
  <c r="AG1413" i="5"/>
  <c r="AG1397" i="5"/>
  <c r="AG1381" i="5"/>
  <c r="AG1365" i="5"/>
  <c r="AG1349" i="5"/>
  <c r="AG1333" i="5"/>
  <c r="AG1317" i="5"/>
  <c r="AG1301" i="5"/>
  <c r="AG1285" i="5"/>
  <c r="AG1269" i="5"/>
  <c r="AG1253" i="5"/>
  <c r="AG1237" i="5"/>
  <c r="AG1221" i="5"/>
  <c r="AG1205" i="5"/>
  <c r="AG1189" i="5"/>
  <c r="AG1173" i="5"/>
  <c r="AG1157" i="5"/>
  <c r="AG1141" i="5"/>
  <c r="AG1125" i="5"/>
  <c r="AG1109" i="5"/>
  <c r="AG1093" i="5"/>
  <c r="AG1077" i="5"/>
  <c r="AG1061" i="5"/>
  <c r="AG1045" i="5"/>
  <c r="AG1028" i="5"/>
  <c r="AG996" i="5"/>
  <c r="AG964" i="5"/>
  <c r="AG932" i="5"/>
  <c r="AG900" i="5"/>
  <c r="AG868" i="5"/>
  <c r="AG822" i="5"/>
  <c r="AG806" i="5"/>
  <c r="AG790" i="5"/>
  <c r="AG774" i="5"/>
  <c r="AG758" i="5"/>
  <c r="AG742" i="5"/>
  <c r="AG726" i="5"/>
  <c r="AG710" i="5"/>
  <c r="AG694" i="5"/>
  <c r="AG678" i="5"/>
  <c r="AG662" i="5"/>
  <c r="AG646" i="5"/>
  <c r="AG630" i="5"/>
  <c r="AG614" i="5"/>
  <c r="AG598" i="5"/>
  <c r="AG582" i="5"/>
  <c r="AG566" i="5"/>
  <c r="AG550" i="5"/>
  <c r="AG534" i="5"/>
  <c r="AG518" i="5"/>
  <c r="AG502" i="5"/>
  <c r="AG486" i="5"/>
  <c r="AG470" i="5"/>
  <c r="AG454" i="5"/>
  <c r="AG438" i="5"/>
  <c r="AG422" i="5"/>
  <c r="AG406" i="5"/>
  <c r="AG390" i="5"/>
  <c r="AG374" i="5"/>
  <c r="AG358" i="5"/>
  <c r="AG342" i="5"/>
  <c r="AG326" i="5"/>
  <c r="AG310" i="5"/>
  <c r="AG294" i="5"/>
  <c r="AG278" i="5"/>
  <c r="AG262" i="5"/>
  <c r="AG246" i="5"/>
  <c r="AG230" i="5"/>
  <c r="AG214" i="5"/>
  <c r="AG198" i="5"/>
  <c r="AG182" i="5"/>
  <c r="AG166" i="5"/>
  <c r="AG150" i="5"/>
  <c r="AG134" i="5"/>
  <c r="AG118" i="5"/>
  <c r="AG102" i="5"/>
  <c r="AG86" i="5"/>
  <c r="AG70" i="5"/>
  <c r="AG54" i="5"/>
  <c r="AG38" i="5"/>
  <c r="AG22" i="5"/>
  <c r="AG6" i="5"/>
  <c r="AG1015" i="5"/>
  <c r="AG999" i="5"/>
  <c r="AG983" i="5"/>
  <c r="AG967" i="5"/>
  <c r="AG951" i="5"/>
  <c r="AG935" i="5"/>
  <c r="AG919" i="5"/>
  <c r="AG903" i="5"/>
  <c r="AG887" i="5"/>
  <c r="AG871" i="5"/>
  <c r="AG855" i="5"/>
  <c r="AG839" i="5"/>
  <c r="AG823" i="5"/>
  <c r="AG807" i="5"/>
  <c r="AG791" i="5"/>
  <c r="AG775" i="5"/>
  <c r="AG759" i="5"/>
  <c r="AG743" i="5"/>
  <c r="AG727" i="5"/>
  <c r="AG711" i="5"/>
  <c r="AG695" i="5"/>
  <c r="AG679" i="5"/>
  <c r="AG663" i="5"/>
  <c r="AG647" i="5"/>
  <c r="AG631" i="5"/>
  <c r="AG615" i="5"/>
  <c r="AG599" i="5"/>
  <c r="AG583" i="5"/>
  <c r="AG567" i="5"/>
  <c r="AG551" i="5"/>
  <c r="AG535" i="5"/>
  <c r="AG519" i="5"/>
  <c r="AG503" i="5"/>
  <c r="AG487" i="5"/>
  <c r="AG471" i="5"/>
  <c r="AG455" i="5"/>
  <c r="AG439" i="5"/>
  <c r="AG423" i="5"/>
  <c r="AG407" i="5"/>
  <c r="AG391" i="5"/>
  <c r="AG375" i="5"/>
  <c r="AG359" i="5"/>
  <c r="AG343" i="5"/>
  <c r="AG327" i="5"/>
  <c r="AG311" i="5"/>
  <c r="AG295" i="5"/>
  <c r="AG279" i="5"/>
  <c r="AG263" i="5"/>
  <c r="AG247" i="5"/>
  <c r="AG231" i="5"/>
  <c r="AG215" i="5"/>
  <c r="AG199" i="5"/>
  <c r="AG183" i="5"/>
  <c r="AG167" i="5"/>
  <c r="AG151" i="5"/>
  <c r="AG135" i="5"/>
  <c r="AG119" i="5"/>
  <c r="AG103" i="5"/>
  <c r="AG87" i="5"/>
  <c r="AG71" i="5"/>
  <c r="AG55" i="5"/>
  <c r="AG39" i="5"/>
  <c r="AG23" i="5"/>
  <c r="AG7" i="5"/>
  <c r="AG848" i="5"/>
  <c r="AG832" i="5"/>
  <c r="AG816" i="5"/>
  <c r="AG800" i="5"/>
  <c r="AG784" i="5"/>
  <c r="AG768" i="5"/>
  <c r="AG752" i="5"/>
  <c r="AG736" i="5"/>
  <c r="AG720" i="5"/>
  <c r="AG704" i="5"/>
  <c r="AG688" i="5"/>
  <c r="AG672" i="5"/>
  <c r="AG656" i="5"/>
  <c r="AG640" i="5"/>
  <c r="AG624" i="5"/>
  <c r="AG608" i="5"/>
  <c r="AG592" i="5"/>
  <c r="AG576" i="5"/>
  <c r="AG560" i="5"/>
  <c r="AG544" i="5"/>
  <c r="AG528" i="5"/>
  <c r="AG512" i="5"/>
  <c r="AG496" i="5"/>
  <c r="AG480" i="5"/>
  <c r="AG464" i="5"/>
  <c r="AG448" i="5"/>
  <c r="AG432" i="5"/>
  <c r="AG416" i="5"/>
  <c r="AG400" i="5"/>
  <c r="AG384" i="5"/>
  <c r="AG368" i="5"/>
  <c r="AG352" i="5"/>
  <c r="AG336" i="5"/>
  <c r="AG320" i="5"/>
  <c r="AG304" i="5"/>
  <c r="AG288" i="5"/>
  <c r="AG272" i="5"/>
  <c r="AG256" i="5"/>
  <c r="AG240" i="5"/>
  <c r="AG224" i="5"/>
  <c r="AG208" i="5"/>
  <c r="AG192" i="5"/>
  <c r="AG176" i="5"/>
  <c r="AG160" i="5"/>
  <c r="AG144" i="5"/>
  <c r="AG128" i="5"/>
  <c r="AG112" i="5"/>
  <c r="AG96" i="5"/>
  <c r="AG80" i="5"/>
  <c r="AG64" i="5"/>
  <c r="AG48" i="5"/>
  <c r="AG32" i="5"/>
  <c r="AG16" i="5"/>
  <c r="AG1025" i="5"/>
  <c r="AG1009" i="5"/>
  <c r="AG993" i="5"/>
  <c r="AG977" i="5"/>
  <c r="AG961" i="5"/>
  <c r="AG945" i="5"/>
  <c r="AG929" i="5"/>
  <c r="AG913" i="5"/>
  <c r="AG897" i="5"/>
  <c r="AG881" i="5"/>
  <c r="AG865" i="5"/>
  <c r="AG849" i="5"/>
  <c r="AG833" i="5"/>
  <c r="AG817" i="5"/>
  <c r="AG801" i="5"/>
  <c r="AG785" i="5"/>
  <c r="AG769" i="5"/>
  <c r="AG753" i="5"/>
  <c r="AG737" i="5"/>
  <c r="AG721" i="5"/>
  <c r="AG705" i="5"/>
  <c r="AG689" i="5"/>
  <c r="AG673" i="5"/>
  <c r="AG657" i="5"/>
  <c r="AG641" i="5"/>
  <c r="AG625" i="5"/>
  <c r="AG609" i="5"/>
  <c r="AG593" i="5"/>
  <c r="AG577" i="5"/>
  <c r="AG561" i="5"/>
  <c r="AG545" i="5"/>
  <c r="AG529" i="5"/>
  <c r="AG513" i="5"/>
  <c r="AG497" i="5"/>
  <c r="AG481" i="5"/>
  <c r="AG465" i="5"/>
  <c r="AG449" i="5"/>
  <c r="AG433" i="5"/>
  <c r="AG417" i="5"/>
  <c r="AG401" i="5"/>
  <c r="AG385" i="5"/>
  <c r="AG369" i="5"/>
  <c r="AG353" i="5"/>
  <c r="AG337" i="5"/>
  <c r="AG321" i="5"/>
  <c r="AG305" i="5"/>
  <c r="AG289" i="5"/>
  <c r="AG273" i="5"/>
  <c r="AG257" i="5"/>
  <c r="AG241" i="5"/>
  <c r="AG225" i="5"/>
  <c r="AG209" i="5"/>
  <c r="AG193" i="5"/>
  <c r="AG177" i="5"/>
  <c r="AG161" i="5"/>
  <c r="AG145" i="5"/>
  <c r="AG129" i="5"/>
  <c r="AG113" i="5"/>
  <c r="AG97" i="5"/>
  <c r="AG81" i="5"/>
  <c r="AG65" i="5"/>
  <c r="AG49" i="5"/>
  <c r="AG33" i="5"/>
  <c r="T93" i="3"/>
  <c r="T50" i="3"/>
  <c r="T6" i="3"/>
  <c r="T29" i="3"/>
  <c r="T128" i="3"/>
  <c r="T35" i="3"/>
  <c r="T114" i="3"/>
  <c r="T99" i="3"/>
  <c r="T157" i="3"/>
  <c r="T77" i="3"/>
  <c r="T5" i="3"/>
  <c r="T64" i="3"/>
  <c r="T48" i="3"/>
  <c r="T66" i="3"/>
  <c r="T115" i="3"/>
  <c r="T51" i="3"/>
  <c r="T144" i="3"/>
  <c r="T80" i="3"/>
  <c r="T16" i="3"/>
  <c r="T109" i="3"/>
  <c r="T45" i="3"/>
  <c r="T17" i="3"/>
  <c r="T146" i="3"/>
  <c r="T131" i="3"/>
  <c r="T160" i="3"/>
  <c r="T32" i="3"/>
  <c r="T125" i="3"/>
  <c r="T61" i="3"/>
  <c r="T21" i="3"/>
  <c r="T130" i="3"/>
  <c r="T82" i="3"/>
  <c r="T18" i="3"/>
  <c r="T67" i="3"/>
  <c r="T96" i="3"/>
  <c r="T162" i="3"/>
  <c r="T98" i="3"/>
  <c r="T34" i="3"/>
  <c r="T147" i="3"/>
  <c r="T83" i="3"/>
  <c r="T19" i="3"/>
  <c r="T112" i="3"/>
  <c r="T141" i="3"/>
  <c r="T9" i="3"/>
  <c r="T134" i="3"/>
  <c r="T102" i="3"/>
  <c r="T70" i="3"/>
  <c r="T38" i="3"/>
  <c r="T22" i="3"/>
  <c r="T151" i="3"/>
  <c r="T119" i="3"/>
  <c r="T87" i="3"/>
  <c r="T55" i="3"/>
  <c r="T23" i="3"/>
  <c r="T148" i="3"/>
  <c r="T100" i="3"/>
  <c r="T13" i="3"/>
  <c r="T150" i="3"/>
  <c r="T118" i="3"/>
  <c r="T86" i="3"/>
  <c r="T54" i="3"/>
  <c r="T135" i="3"/>
  <c r="T103" i="3"/>
  <c r="T71" i="3"/>
  <c r="T39" i="3"/>
  <c r="T7" i="3"/>
  <c r="T132" i="3"/>
  <c r="T116" i="3"/>
  <c r="T84" i="3"/>
  <c r="T68" i="3"/>
  <c r="T52" i="3"/>
  <c r="T36" i="3"/>
  <c r="T20" i="3"/>
  <c r="T161" i="3"/>
  <c r="T145" i="3"/>
  <c r="T129" i="3"/>
  <c r="T113" i="3"/>
  <c r="T97" i="3"/>
  <c r="T81" i="3"/>
  <c r="T65" i="3"/>
  <c r="T49" i="3"/>
  <c r="T33" i="3"/>
  <c r="T154" i="3"/>
  <c r="T138" i="3"/>
  <c r="T122" i="3"/>
  <c r="T106" i="3"/>
  <c r="T90" i="3"/>
  <c r="T74" i="3"/>
  <c r="T58" i="3"/>
  <c r="T42" i="3"/>
  <c r="T26" i="3"/>
  <c r="T10" i="3"/>
  <c r="T155" i="3"/>
  <c r="T139" i="3"/>
  <c r="T123" i="3"/>
  <c r="T107" i="3"/>
  <c r="T91" i="3"/>
  <c r="T75" i="3"/>
  <c r="T59" i="3"/>
  <c r="T43" i="3"/>
  <c r="T27" i="3"/>
  <c r="T11" i="3"/>
  <c r="T152" i="3"/>
  <c r="T136" i="3"/>
  <c r="T120" i="3"/>
  <c r="T104" i="3"/>
  <c r="T88" i="3"/>
  <c r="T72" i="3"/>
  <c r="T56" i="3"/>
  <c r="T40" i="3"/>
  <c r="T24" i="3"/>
  <c r="T8" i="3"/>
  <c r="T149" i="3"/>
  <c r="T133" i="3"/>
  <c r="T117" i="3"/>
  <c r="T101" i="3"/>
  <c r="T85" i="3"/>
  <c r="T69" i="3"/>
  <c r="T53" i="3"/>
  <c r="T37" i="3"/>
  <c r="T158" i="3"/>
  <c r="T142" i="3"/>
  <c r="T126" i="3"/>
  <c r="T110" i="3"/>
  <c r="T94" i="3"/>
  <c r="T78" i="3"/>
  <c r="T62" i="3"/>
  <c r="T46" i="3"/>
  <c r="T30" i="3"/>
  <c r="T14" i="3"/>
  <c r="T159" i="3"/>
  <c r="T143" i="3"/>
  <c r="T127" i="3"/>
  <c r="T111" i="3"/>
  <c r="T95" i="3"/>
  <c r="T79" i="3"/>
  <c r="T63" i="3"/>
  <c r="T47" i="3"/>
  <c r="T31" i="3"/>
  <c r="T15" i="3"/>
  <c r="T156" i="3"/>
  <c r="T140" i="3"/>
  <c r="T124" i="3"/>
  <c r="T108" i="3"/>
  <c r="T92" i="3"/>
  <c r="T76" i="3"/>
  <c r="T60" i="3"/>
  <c r="T44" i="3"/>
  <c r="T28" i="3"/>
  <c r="T12" i="3"/>
  <c r="T153" i="3"/>
  <c r="T137" i="3"/>
  <c r="T121" i="3"/>
  <c r="T105" i="3"/>
  <c r="T89" i="3"/>
  <c r="T73" i="3"/>
  <c r="T57" i="3"/>
  <c r="T41" i="3"/>
  <c r="T25" i="3"/>
</calcChain>
</file>

<file path=xl/comments1.xml><?xml version="1.0" encoding="utf-8"?>
<comments xmlns="http://schemas.openxmlformats.org/spreadsheetml/2006/main">
  <authors>
    <author>USER</author>
  </authors>
  <commentList>
    <comment ref="D5" authorId="0" guid="{1B494B7A-52E6-42AF-8434-C80E3C009015}" shapeId="0">
      <text>
        <r>
          <rPr>
            <b/>
            <i/>
            <sz val="10"/>
            <color indexed="81"/>
            <rFont val="Sylfaen"/>
            <family val="1"/>
          </rPr>
          <t>Plz Enter Item Name</t>
        </r>
      </text>
    </comment>
  </commentList>
</comments>
</file>

<file path=xl/sharedStrings.xml><?xml version="1.0" encoding="utf-8"?>
<sst xmlns="http://schemas.openxmlformats.org/spreadsheetml/2006/main" count="7454" uniqueCount="4573">
  <si>
    <t>Finance Management</t>
  </si>
  <si>
    <t>Accounting Process</t>
  </si>
  <si>
    <t>Recording of Bank charges</t>
  </si>
  <si>
    <t>FMAP18</t>
  </si>
  <si>
    <t>OVAOAOA</t>
  </si>
  <si>
    <t>ANGANWADI</t>
  </si>
  <si>
    <t>WCAW09</t>
  </si>
  <si>
    <t>OFVACFAFA</t>
  </si>
  <si>
    <t>Campaigns and Awareness</t>
  </si>
  <si>
    <t>Awareness Building on Civic Duties</t>
  </si>
  <si>
    <t>CACD03</t>
  </si>
  <si>
    <t>OFVACFA</t>
  </si>
  <si>
    <t>Public Amenities</t>
  </si>
  <si>
    <t>Cattle Pound</t>
  </si>
  <si>
    <t>Maintanance of Cattle pound</t>
  </si>
  <si>
    <t>PACP03</t>
  </si>
  <si>
    <t>Social Security Pensions and Assistance</t>
  </si>
  <si>
    <t>Common and allied matters</t>
  </si>
  <si>
    <t>SACA13</t>
  </si>
  <si>
    <t>Democratic Governance</t>
  </si>
  <si>
    <t>Conduct of Election</t>
  </si>
  <si>
    <t>Election expenses</t>
  </si>
  <si>
    <t>DGCE18</t>
  </si>
  <si>
    <t>Public Works</t>
  </si>
  <si>
    <t>Contingent Works</t>
  </si>
  <si>
    <t>PWCO07</t>
  </si>
  <si>
    <t>PWCO08</t>
  </si>
  <si>
    <t>Payment of Contingent works</t>
  </si>
  <si>
    <t>PWCO06</t>
  </si>
  <si>
    <t>Controlling of Contagious diseases</t>
  </si>
  <si>
    <t>PHCD03</t>
  </si>
  <si>
    <t>Various Expenses</t>
  </si>
  <si>
    <t>PHCD02</t>
  </si>
  <si>
    <t>Sports and Cultural Affairs</t>
  </si>
  <si>
    <t>Cultural Centres</t>
  </si>
  <si>
    <t>Keralothsavam - Expenses</t>
  </si>
  <si>
    <t>SPCC08</t>
  </si>
  <si>
    <t>Public Safety</t>
  </si>
  <si>
    <t>Cutting of Dangerous Trees and Pruning of Dangerous Hedges</t>
  </si>
  <si>
    <t>PSDT07</t>
  </si>
  <si>
    <t>PSDT06</t>
  </si>
  <si>
    <t>Destruction of Rats Mices etc</t>
  </si>
  <si>
    <t>Programme for Rat Eradication</t>
  </si>
  <si>
    <t>PHDR01</t>
  </si>
  <si>
    <t>Disaster Management</t>
  </si>
  <si>
    <t>Disaster Relief Activities</t>
  </si>
  <si>
    <t>Payments For Disaster relief activities</t>
  </si>
  <si>
    <t>DMRA09</t>
  </si>
  <si>
    <t>General Administration</t>
  </si>
  <si>
    <t>Dispatch</t>
  </si>
  <si>
    <t>Despatch through other means</t>
  </si>
  <si>
    <t>GADS03</t>
  </si>
  <si>
    <t>Purchase of postal stamps.</t>
  </si>
  <si>
    <t>GADS04</t>
  </si>
  <si>
    <t>Burial of  Corpses with notified diseases</t>
  </si>
  <si>
    <t>PHDB02</t>
  </si>
  <si>
    <t>Burial of Carcases with notified diseases</t>
  </si>
  <si>
    <t>PHDB01</t>
  </si>
  <si>
    <t>Social Welfare and Justice</t>
  </si>
  <si>
    <t>Distress Relief Fund</t>
  </si>
  <si>
    <t>SJDS03</t>
  </si>
  <si>
    <t>OFVACFAOVA</t>
  </si>
  <si>
    <t>SJDS09</t>
  </si>
  <si>
    <t>OVAOFVACFAFA</t>
  </si>
  <si>
    <t>Water Supply</t>
  </si>
  <si>
    <t>Drinking water supply</t>
  </si>
  <si>
    <t>WSDW02</t>
  </si>
  <si>
    <t>Education</t>
  </si>
  <si>
    <t>E-Literacy</t>
  </si>
  <si>
    <t>Education - Honorarium and allowances of Preraks and Assistant Preraks</t>
  </si>
  <si>
    <t>EDLP08</t>
  </si>
  <si>
    <t>Emoluments of Employees</t>
  </si>
  <si>
    <t>GAEE25</t>
  </si>
  <si>
    <t>OVAOFVAFA</t>
  </si>
  <si>
    <t>GAEE23</t>
  </si>
  <si>
    <t>GAEE24</t>
  </si>
  <si>
    <t>GAEE30</t>
  </si>
  <si>
    <t>OFVAFA</t>
  </si>
  <si>
    <t>GAEE31</t>
  </si>
  <si>
    <t>GAEE06</t>
  </si>
  <si>
    <t>GAEE28</t>
  </si>
  <si>
    <t>OVAOFVAFAFA</t>
  </si>
  <si>
    <t>Approval and Payment of Travelling Allowance of official tour of Employees</t>
  </si>
  <si>
    <t>GAEE27</t>
  </si>
  <si>
    <t>OVAOVAOFVAFAFA</t>
  </si>
  <si>
    <t>GAEE29</t>
  </si>
  <si>
    <t>GAEE20</t>
  </si>
  <si>
    <t>DA Arrear of Employees</t>
  </si>
  <si>
    <t>GAEE04</t>
  </si>
  <si>
    <t>GAEE17</t>
  </si>
  <si>
    <t>Mustering and Wages</t>
  </si>
  <si>
    <t>GAEE15</t>
  </si>
  <si>
    <t>Pay Arrears - Employees</t>
  </si>
  <si>
    <t>GAEE22</t>
  </si>
  <si>
    <t>OFVAFAFA</t>
  </si>
  <si>
    <t>Pay revision Arrear of Employees</t>
  </si>
  <si>
    <t>GAEE05</t>
  </si>
  <si>
    <t>Regular employees - Pay and allowances</t>
  </si>
  <si>
    <t>GAEE19</t>
  </si>
  <si>
    <t>GAEE18</t>
  </si>
  <si>
    <t>Subsistance allowance</t>
  </si>
  <si>
    <t>GAEE08</t>
  </si>
  <si>
    <t>Terminal Surrender of  Earned Leave</t>
  </si>
  <si>
    <t>GAEE21</t>
  </si>
  <si>
    <t>Emoluments of Secretary</t>
  </si>
  <si>
    <t>GAES14</t>
  </si>
  <si>
    <t>Pay Arrears - Secretary</t>
  </si>
  <si>
    <t>GAES13</t>
  </si>
  <si>
    <t>Secretary - Pay and allowances</t>
  </si>
  <si>
    <t>GAES11</t>
  </si>
  <si>
    <t>Subsistence Allowance of Secretary</t>
  </si>
  <si>
    <t>GAES15</t>
  </si>
  <si>
    <t>Terminal Leave Surrender of Secretary</t>
  </si>
  <si>
    <t>GAES12</t>
  </si>
  <si>
    <t>Establishing bathing and washing ghats</t>
  </si>
  <si>
    <t>Maintanance Of bath ghat</t>
  </si>
  <si>
    <t>PABW03</t>
  </si>
  <si>
    <t>Establishing ferries</t>
  </si>
  <si>
    <t>PAFR01</t>
  </si>
  <si>
    <t>Managment of Public Toilets</t>
  </si>
  <si>
    <t>PAPT05</t>
  </si>
  <si>
    <t>Establishment of Public Markets</t>
  </si>
  <si>
    <t>Maintanance of Public Market</t>
  </si>
  <si>
    <t>PAPM02</t>
  </si>
  <si>
    <t>DEPOSIT REFUND</t>
  </si>
  <si>
    <t>FMFM21</t>
  </si>
  <si>
    <t>FMFM50</t>
  </si>
  <si>
    <t>FMFM45</t>
  </si>
  <si>
    <t>FMFM48</t>
  </si>
  <si>
    <t>Giving Donations</t>
  </si>
  <si>
    <t>FMFM17</t>
  </si>
  <si>
    <t>FMFM42</t>
  </si>
  <si>
    <t>FMFM34</t>
  </si>
  <si>
    <t>OVAOFVACFA</t>
  </si>
  <si>
    <t>FMFM49</t>
  </si>
  <si>
    <t>FMFM51</t>
  </si>
  <si>
    <t>FMFM59</t>
  </si>
  <si>
    <t>FMFM15</t>
  </si>
  <si>
    <t>Prior period items - Payments</t>
  </si>
  <si>
    <t>FMFM38</t>
  </si>
  <si>
    <t>Recouping to Permanent Advances</t>
  </si>
  <si>
    <t>FMFM10</t>
  </si>
  <si>
    <t>Refund of retentions</t>
  </si>
  <si>
    <t>FMFM35</t>
  </si>
  <si>
    <t>Refund of Revenue</t>
  </si>
  <si>
    <t>FMFM46</t>
  </si>
  <si>
    <t>FMFM47</t>
  </si>
  <si>
    <t>FMFM32</t>
  </si>
  <si>
    <t>FMFM33</t>
  </si>
  <si>
    <t>FMFM40</t>
  </si>
  <si>
    <t>Grama sabha</t>
  </si>
  <si>
    <t>Gramasbha expenses</t>
  </si>
  <si>
    <t>DGGS05</t>
  </si>
  <si>
    <t>House Keeping</t>
  </si>
  <si>
    <t>Payment for house keeping equipment</t>
  </si>
  <si>
    <t>GAHK10</t>
  </si>
  <si>
    <t>GAHK11</t>
  </si>
  <si>
    <t>Purchase of Cleaning Equipments</t>
  </si>
  <si>
    <t>GAHK01</t>
  </si>
  <si>
    <t>Purchase of Furniture -GA</t>
  </si>
  <si>
    <t>GAHK02</t>
  </si>
  <si>
    <t>Purchase of office Equipment</t>
  </si>
  <si>
    <t>GAHK03</t>
  </si>
  <si>
    <t>Cleaning of Markets</t>
  </si>
  <si>
    <t>PHSP03</t>
  </si>
  <si>
    <t>Asset Management</t>
  </si>
  <si>
    <t>Land</t>
  </si>
  <si>
    <t>Registration of Land - Related expenses</t>
  </si>
  <si>
    <t>AMLD21</t>
  </si>
  <si>
    <t>Library Management</t>
  </si>
  <si>
    <t>Administarative  Expenses of Library</t>
  </si>
  <si>
    <t>EDLM16</t>
  </si>
  <si>
    <t>EDLM17</t>
  </si>
  <si>
    <t>Purchase of Books  for Library</t>
  </si>
  <si>
    <t>EDLM14</t>
  </si>
  <si>
    <t>Purchase of Furniture for Library</t>
  </si>
  <si>
    <t>EDLM15</t>
  </si>
  <si>
    <t>Purchase of Newspaper and periodicals</t>
  </si>
  <si>
    <t>EDLM06</t>
  </si>
  <si>
    <t>Literacy Programmes</t>
  </si>
  <si>
    <t>EDLP05</t>
  </si>
  <si>
    <t>Poverty Alleviation</t>
  </si>
  <si>
    <t>Mahatma Gandhi NREGS</t>
  </si>
  <si>
    <t>PLMG13</t>
  </si>
  <si>
    <t>PLMG12</t>
  </si>
  <si>
    <t>PLMG15</t>
  </si>
  <si>
    <t>OVAOVAOFVACFAFA</t>
  </si>
  <si>
    <t>PLMG14</t>
  </si>
  <si>
    <t>Management of burial grounds</t>
  </si>
  <si>
    <t>Maintanance of burial grounds</t>
  </si>
  <si>
    <t>PABG02</t>
  </si>
  <si>
    <t>PABG04</t>
  </si>
  <si>
    <t>PHSC01</t>
  </si>
  <si>
    <t>Management of Sidda Dispensaries</t>
  </si>
  <si>
    <t>PHSD01</t>
  </si>
  <si>
    <t>Mineral Resources Conservation</t>
  </si>
  <si>
    <t>Wages for sand mining workers</t>
  </si>
  <si>
    <t>NRMC05</t>
  </si>
  <si>
    <t>Motor Vehicles</t>
  </si>
  <si>
    <t>GAMV07</t>
  </si>
  <si>
    <t>GAMV09</t>
  </si>
  <si>
    <t>GAMV02</t>
  </si>
  <si>
    <t>GAMV03</t>
  </si>
  <si>
    <t>National Disability Pension</t>
  </si>
  <si>
    <t>SADP12</t>
  </si>
  <si>
    <t>National Old Age Pension</t>
  </si>
  <si>
    <t>SAOP12</t>
  </si>
  <si>
    <t>National Widow Pension</t>
  </si>
  <si>
    <t>SAWP12</t>
  </si>
  <si>
    <t>Nilathezhuthu Ashan Grant</t>
  </si>
  <si>
    <t>SAAG03</t>
  </si>
  <si>
    <t>Waste Management</t>
  </si>
  <si>
    <t>Operation and Management</t>
  </si>
  <si>
    <t>Public Place Sweepers - wages</t>
  </si>
  <si>
    <t>WMOM11</t>
  </si>
  <si>
    <t>Waste Management- Payment</t>
  </si>
  <si>
    <t>WMOM13</t>
  </si>
  <si>
    <t>Payment For Campaigning Activities</t>
  </si>
  <si>
    <t>Payment for Campaigning Activities</t>
  </si>
  <si>
    <t>CAPT01</t>
  </si>
  <si>
    <t>Payment Of Fee  For Advocates</t>
  </si>
  <si>
    <t>LLPA01</t>
  </si>
  <si>
    <t>SAUM12</t>
  </si>
  <si>
    <t>Decentralized Planning</t>
  </si>
  <si>
    <t>Plan Formulation</t>
  </si>
  <si>
    <t>DPPF14</t>
  </si>
  <si>
    <t>Play Grounds</t>
  </si>
  <si>
    <t>Sports - Administrative expenses</t>
  </si>
  <si>
    <t>SPPG04</t>
  </si>
  <si>
    <t>President and Members</t>
  </si>
  <si>
    <t>Arrear of Honararium</t>
  </si>
  <si>
    <t>GAER07</t>
  </si>
  <si>
    <t>Honorarium of President and members</t>
  </si>
  <si>
    <t>GAER06</t>
  </si>
  <si>
    <t>Sitting Fee of President and members</t>
  </si>
  <si>
    <t>GAER08</t>
  </si>
  <si>
    <t>GAER05</t>
  </si>
  <si>
    <t>Printing and Stationery</t>
  </si>
  <si>
    <t>Application for payment of Printing</t>
  </si>
  <si>
    <t>GAPS03</t>
  </si>
  <si>
    <t>Cost of Office Consumables</t>
  </si>
  <si>
    <t>GAPS07</t>
  </si>
  <si>
    <t>Procurement and Payment of Stationery</t>
  </si>
  <si>
    <t>GAPS06</t>
  </si>
  <si>
    <t>GAPS04</t>
  </si>
  <si>
    <t>Receipt Books</t>
  </si>
  <si>
    <t>GAPS08</t>
  </si>
  <si>
    <t>Project Expenditure</t>
  </si>
  <si>
    <t>DPPE02</t>
  </si>
  <si>
    <t>OFVACFCAFAFAFA</t>
  </si>
  <si>
    <t>DPPE04</t>
  </si>
  <si>
    <t>DPPE01</t>
  </si>
  <si>
    <t>OFVACFCAFA</t>
  </si>
  <si>
    <t>Project Monitoring and Evaluation</t>
  </si>
  <si>
    <t>Plan Monitoring expenses</t>
  </si>
  <si>
    <t>DPPM02</t>
  </si>
  <si>
    <t>Providing landing and halting places</t>
  </si>
  <si>
    <t>PALH03</t>
  </si>
  <si>
    <t>Public Comfort Stations</t>
  </si>
  <si>
    <t>PHCS02</t>
  </si>
  <si>
    <t>Public Drainages</t>
  </si>
  <si>
    <t>PHPD01</t>
  </si>
  <si>
    <t>Drainage of Contaminated Water</t>
  </si>
  <si>
    <t>PHPD02</t>
  </si>
  <si>
    <t>Public Health Related Programmes</t>
  </si>
  <si>
    <t>Immunisation Programme</t>
  </si>
  <si>
    <t>PHIM03</t>
  </si>
  <si>
    <t>Recurring Charges</t>
  </si>
  <si>
    <t>Advertisement Charge</t>
  </si>
  <si>
    <t>GARC10</t>
  </si>
  <si>
    <t>Books and Periodicals</t>
  </si>
  <si>
    <t>GARC06</t>
  </si>
  <si>
    <t>GARC11</t>
  </si>
  <si>
    <t>Electricity Charge (office)</t>
  </si>
  <si>
    <t>GARC04</t>
  </si>
  <si>
    <t>GARC17</t>
  </si>
  <si>
    <t>Electricity Charges of Street Light</t>
  </si>
  <si>
    <t>GARC19</t>
  </si>
  <si>
    <t>GARC12</t>
  </si>
  <si>
    <t>GARC14</t>
  </si>
  <si>
    <t>GARC13</t>
  </si>
  <si>
    <t>Maintenance charges ( Street Light)</t>
  </si>
  <si>
    <t>GARC02</t>
  </si>
  <si>
    <t>GARC16</t>
  </si>
  <si>
    <t>GARC18</t>
  </si>
  <si>
    <t>Postal, Parcel and Demurrage Charges</t>
  </si>
  <si>
    <t>GARC07</t>
  </si>
  <si>
    <t>Refreshment Charges</t>
  </si>
  <si>
    <t>GARC05</t>
  </si>
  <si>
    <t>Rent of buildings - Payments</t>
  </si>
  <si>
    <t>GARC15</t>
  </si>
  <si>
    <t>Telephone and data charges</t>
  </si>
  <si>
    <t>GARC03</t>
  </si>
  <si>
    <t>Water charge (other than street taps)</t>
  </si>
  <si>
    <t>GARC09</t>
  </si>
  <si>
    <t>Water charge (street taps)</t>
  </si>
  <si>
    <t>GARC08</t>
  </si>
  <si>
    <t>Schools</t>
  </si>
  <si>
    <t>Arts and Cultural Activities</t>
  </si>
  <si>
    <t>EDPS27</t>
  </si>
  <si>
    <t>Mid-day meal and other refreshments</t>
  </si>
  <si>
    <t>EDPS15</t>
  </si>
  <si>
    <t>Sports and games</t>
  </si>
  <si>
    <t>EDPS26</t>
  </si>
  <si>
    <t>Students club</t>
  </si>
  <si>
    <t>EDPS11</t>
  </si>
  <si>
    <t>Students Police Cadets</t>
  </si>
  <si>
    <t>EDPS09</t>
  </si>
  <si>
    <t>Slaughter house</t>
  </si>
  <si>
    <t>PASH02</t>
  </si>
  <si>
    <t>PASH03</t>
  </si>
  <si>
    <t>Special / Obligatory Assignments</t>
  </si>
  <si>
    <t>Expenditure incurred to give effect to the notice / request / order of the panchayat</t>
  </si>
  <si>
    <t>GASA05</t>
  </si>
  <si>
    <t>Street Lighting</t>
  </si>
  <si>
    <t>Installation of LED Street Lights</t>
  </si>
  <si>
    <t>PASL11</t>
  </si>
  <si>
    <t>Installation of Street light meter</t>
  </si>
  <si>
    <t>PASL14</t>
  </si>
  <si>
    <t>Public Distribution System</t>
  </si>
  <si>
    <t>Rent for new Mavelistore</t>
  </si>
  <si>
    <t>PDMN02</t>
  </si>
  <si>
    <t>Well being and Control of Officials</t>
  </si>
  <si>
    <t>GACW04</t>
  </si>
  <si>
    <t>GACW01</t>
  </si>
  <si>
    <t>Major Function</t>
  </si>
  <si>
    <t>Sub function</t>
  </si>
  <si>
    <t>Minor function</t>
  </si>
  <si>
    <t>mf code</t>
  </si>
  <si>
    <t>Work flow</t>
  </si>
  <si>
    <t>ILGMS</t>
  </si>
  <si>
    <t>Minor functions for payments</t>
  </si>
  <si>
    <r>
      <rPr>
        <b/>
        <i/>
        <sz val="12"/>
        <rFont val="Sylfaen"/>
        <family val="1"/>
      </rPr>
      <t>SL
No.</t>
    </r>
  </si>
  <si>
    <r>
      <rPr>
        <sz val="12"/>
        <rFont val="Sylfaen"/>
        <family val="1"/>
      </rPr>
      <t>Administrative Expense of Continuing
Education Center</t>
    </r>
  </si>
  <si>
    <r>
      <rPr>
        <sz val="12"/>
        <rFont val="Sylfaen"/>
        <family val="1"/>
      </rPr>
      <t>Public Health and
Sanitation</t>
    </r>
  </si>
  <si>
    <r>
      <rPr>
        <sz val="12"/>
        <rFont val="Sylfaen"/>
        <family val="1"/>
      </rPr>
      <t>Management of Public Health Sub
Centres</t>
    </r>
  </si>
  <si>
    <r>
      <rPr>
        <sz val="12"/>
        <rFont val="Sylfaen"/>
        <family val="1"/>
      </rPr>
      <t>Administrative Expenses related to
Public Health Sub Centres</t>
    </r>
  </si>
  <si>
    <r>
      <rPr>
        <sz val="12"/>
        <rFont val="Sylfaen"/>
        <family val="1"/>
      </rPr>
      <t>Administrative Expenses related to
Siddha Dispensary</t>
    </r>
  </si>
  <si>
    <r>
      <rPr>
        <sz val="12"/>
        <rFont val="Sylfaen"/>
        <family val="1"/>
      </rPr>
      <t>ALLOWANCES OF EMPLOYEES -
FOOTWEAR ALLOWANCE</t>
    </r>
  </si>
  <si>
    <r>
      <rPr>
        <sz val="12"/>
        <rFont val="Sylfaen"/>
        <family val="1"/>
      </rPr>
      <t>ALLOWANCES OF EMPLOYEES -
SPECTACLE ALLOWANCE</t>
    </r>
  </si>
  <si>
    <r>
      <rPr>
        <sz val="12"/>
        <rFont val="Sylfaen"/>
        <family val="1"/>
      </rPr>
      <t>ALLOWANCES OF EMPLOYEES -
UNIFORM ALLOWANCE</t>
    </r>
  </si>
  <si>
    <r>
      <rPr>
        <sz val="12"/>
        <rFont val="Sylfaen"/>
        <family val="1"/>
      </rPr>
      <t>ALLOWANCES OF EMPLOYEES-
BONUS</t>
    </r>
  </si>
  <si>
    <r>
      <rPr>
        <sz val="12"/>
        <rFont val="Sylfaen"/>
        <family val="1"/>
      </rPr>
      <t>ALLOWANCES OF EMPLOYEES-
FESTIVAL ALLOWANCE</t>
    </r>
  </si>
  <si>
    <r>
      <rPr>
        <sz val="12"/>
        <rFont val="Sylfaen"/>
        <family val="1"/>
      </rPr>
      <t>Women and Child
Development</t>
    </r>
  </si>
  <si>
    <r>
      <rPr>
        <sz val="12"/>
        <rFont val="Sylfaen"/>
        <family val="1"/>
      </rPr>
      <t>Anganwadi- Related administrative
expenses</t>
    </r>
  </si>
  <si>
    <r>
      <rPr>
        <sz val="12"/>
        <rFont val="Sylfaen"/>
        <family val="1"/>
      </rPr>
      <t>Application for surrender  of earned
leave</t>
    </r>
  </si>
  <si>
    <r>
      <rPr>
        <sz val="12"/>
        <rFont val="Sylfaen"/>
        <family val="1"/>
      </rPr>
      <t>Approval and Payment of Travelling
Allowance of official tour of Contract Staff</t>
    </r>
  </si>
  <si>
    <r>
      <rPr>
        <sz val="12"/>
        <rFont val="Sylfaen"/>
        <family val="1"/>
      </rPr>
      <t>Approval and Payment of Travelling
Allowance of official tour of Secretary</t>
    </r>
  </si>
  <si>
    <r>
      <rPr>
        <sz val="12"/>
        <rFont val="Sylfaen"/>
        <family val="1"/>
      </rPr>
      <t>Approval and Payment of Travelling
Allowance of official tour of Temperoary Staff</t>
    </r>
  </si>
  <si>
    <r>
      <rPr>
        <sz val="12"/>
        <rFont val="Sylfaen"/>
        <family val="1"/>
      </rPr>
      <t>Disposal of bodies dying with notified
diseases</t>
    </r>
  </si>
  <si>
    <r>
      <rPr>
        <sz val="12"/>
        <rFont val="Sylfaen"/>
        <family val="1"/>
      </rPr>
      <t>Burial of dead animal bodies (carcases) -
Expenses</t>
    </r>
  </si>
  <si>
    <r>
      <rPr>
        <sz val="12"/>
        <color rgb="FF202429"/>
        <rFont val="Sylfaen"/>
        <family val="1"/>
      </rPr>
      <t>OFVACFAFA</t>
    </r>
  </si>
  <si>
    <r>
      <rPr>
        <sz val="12"/>
        <rFont val="Sylfaen"/>
        <family val="1"/>
      </rPr>
      <t>Implementation of Sanitation
Programmes</t>
    </r>
  </si>
  <si>
    <r>
      <rPr>
        <sz val="12"/>
        <rFont val="Sylfaen"/>
        <family val="1"/>
      </rPr>
      <t>Comfort Station - administrative
expenses</t>
    </r>
  </si>
  <si>
    <r>
      <rPr>
        <sz val="12"/>
        <rFont val="Sylfaen"/>
        <family val="1"/>
      </rPr>
      <t>Construction of new Drianages, and
cleaning of drainages</t>
    </r>
  </si>
  <si>
    <r>
      <rPr>
        <sz val="12"/>
        <rFont val="Sylfaen"/>
        <family val="1"/>
      </rPr>
      <t>Contingent employees - Pay and
allowances</t>
    </r>
  </si>
  <si>
    <r>
      <rPr>
        <sz val="12"/>
        <rFont val="Sylfaen"/>
        <family val="1"/>
      </rPr>
      <t>Contingent Expenditure can be
sanctioned by  the President as per Section 156(4)(C) of KPR Act</t>
    </r>
  </si>
  <si>
    <r>
      <rPr>
        <sz val="12"/>
        <rFont val="Sylfaen"/>
        <family val="1"/>
      </rPr>
      <t>Cutting of dangerous trees or pruning of
trees or hedges in places owned by private individuals - expenses</t>
    </r>
  </si>
  <si>
    <r>
      <rPr>
        <sz val="12"/>
        <color rgb="FF202429"/>
        <rFont val="Sylfaen"/>
        <family val="1"/>
      </rPr>
      <t>OVAOFVACFAFA</t>
    </r>
  </si>
  <si>
    <r>
      <rPr>
        <sz val="12"/>
        <rFont val="Sylfaen"/>
        <family val="1"/>
      </rPr>
      <t>Cutting of dangerous trees or pruning of
trees or hedges in public places - expenses</t>
    </r>
  </si>
  <si>
    <r>
      <rPr>
        <sz val="12"/>
        <rFont val="Sylfaen"/>
        <family val="1"/>
      </rPr>
      <t>Donations And Contributions As Per
Governement Order - Expenses</t>
    </r>
  </si>
  <si>
    <r>
      <rPr>
        <sz val="12"/>
        <color rgb="FF202429"/>
        <rFont val="Sylfaen"/>
        <family val="1"/>
      </rPr>
      <t>OVAOFVAFAFA</t>
    </r>
  </si>
  <si>
    <r>
      <rPr>
        <sz val="12"/>
        <rFont val="Sylfaen"/>
        <family val="1"/>
      </rPr>
      <t>Drinking Water Supply in Drought
Affected Areas - Expenditure</t>
    </r>
  </si>
  <si>
    <r>
      <rPr>
        <sz val="12"/>
        <rFont val="Sylfaen"/>
        <family val="1"/>
      </rPr>
      <t>Education - Automation and
Digitalisation</t>
    </r>
  </si>
  <si>
    <r>
      <rPr>
        <sz val="12"/>
        <rFont val="Sylfaen"/>
        <family val="1"/>
      </rPr>
      <t>Electricity Charges -Drinking Water
Supply Schemes</t>
    </r>
  </si>
  <si>
    <r>
      <rPr>
        <sz val="12"/>
        <rFont val="Sylfaen"/>
        <family val="1"/>
      </rPr>
      <t>Emergency financial assistance from
Distress Relief Fund</t>
    </r>
  </si>
  <si>
    <r>
      <rPr>
        <sz val="12"/>
        <rFont val="Sylfaen"/>
        <family val="1"/>
      </rPr>
      <t>Emoluments of Contract / Honorarium
staff</t>
    </r>
  </si>
  <si>
    <r>
      <rPr>
        <sz val="12"/>
        <rFont val="Sylfaen"/>
        <family val="1"/>
      </rPr>
      <t>Engaging vehicles on rent and rent
payment</t>
    </r>
  </si>
  <si>
    <r>
      <rPr>
        <sz val="12"/>
        <rFont val="Sylfaen"/>
        <family val="1"/>
      </rPr>
      <t>Execution and Payment of Public works
not included in annual plan</t>
    </r>
  </si>
  <si>
    <r>
      <rPr>
        <sz val="12"/>
        <color rgb="FF202429"/>
        <rFont val="Sylfaen"/>
        <family val="1"/>
      </rPr>
      <t>OVAOVAOFVAFAFA</t>
    </r>
  </si>
  <si>
    <r>
      <rPr>
        <sz val="12"/>
        <rFont val="Sylfaen"/>
        <family val="1"/>
      </rPr>
      <t>Execution of Public Works under
Section 156 (5) of the Kerala Panchayat Raj Act</t>
    </r>
  </si>
  <si>
    <r>
      <rPr>
        <sz val="12"/>
        <color rgb="FF202429"/>
        <rFont val="Sylfaen"/>
        <family val="1"/>
      </rPr>
      <t>OVAOFVACFAOVA</t>
    </r>
  </si>
  <si>
    <r>
      <rPr>
        <sz val="12"/>
        <rFont val="Sylfaen"/>
        <family val="1"/>
      </rPr>
      <t>Expenses towards the electricty charges
of institutions,schemes and buildings under the control of Panchayat</t>
    </r>
  </si>
  <si>
    <r>
      <rPr>
        <sz val="12"/>
        <rFont val="Sylfaen"/>
        <family val="1"/>
      </rPr>
      <t>Expenses towards the telephone / Mobile
Phone / internet charges of institutions and buildings under the control of Panchayat</t>
    </r>
  </si>
  <si>
    <r>
      <rPr>
        <sz val="12"/>
        <rFont val="Sylfaen"/>
        <family val="1"/>
      </rPr>
      <t>Expenses towards the water charges of
institutions,schemes and buildings under the control of Panchayat</t>
    </r>
  </si>
  <si>
    <r>
      <rPr>
        <sz val="12"/>
        <rFont val="Sylfaen"/>
        <family val="1"/>
      </rPr>
      <t>Extraordinary Expenses as per KPRA
213(4)</t>
    </r>
  </si>
  <si>
    <r>
      <rPr>
        <sz val="12"/>
        <rFont val="Sylfaen"/>
        <family val="1"/>
      </rPr>
      <t>Fee for professionals other than legal
experts</t>
    </r>
  </si>
  <si>
    <r>
      <rPr>
        <sz val="12"/>
        <rFont val="Sylfaen"/>
        <family val="1"/>
      </rPr>
      <t>Financial Assistance from Distress
Relief fund of GramaPanchayat</t>
    </r>
  </si>
  <si>
    <r>
      <rPr>
        <sz val="12"/>
        <rFont val="Sylfaen"/>
        <family val="1"/>
      </rPr>
      <t>Fuel charges of Vehicles, Generators
and other facilities</t>
    </r>
  </si>
  <si>
    <r>
      <rPr>
        <sz val="12"/>
        <rFont val="Sylfaen"/>
        <family val="1"/>
      </rPr>
      <t>Investments - Investing surplus ownfund
in Fixed deposits</t>
    </r>
  </si>
  <si>
    <r>
      <rPr>
        <sz val="12"/>
        <rFont val="Sylfaen"/>
        <family val="1"/>
      </rPr>
      <t>Issuance of advances other than from
projects</t>
    </r>
  </si>
  <si>
    <r>
      <rPr>
        <sz val="12"/>
        <rFont val="Sylfaen"/>
        <family val="1"/>
      </rPr>
      <t>Loan repayment - Not included in annual
plan</t>
    </r>
  </si>
  <si>
    <r>
      <rPr>
        <sz val="12"/>
        <rFont val="Sylfaen"/>
        <family val="1"/>
      </rPr>
      <t>Mahatma Gandhi NREGS - Treatment
Expenses</t>
    </r>
  </si>
  <si>
    <r>
      <rPr>
        <sz val="12"/>
        <rFont val="Sylfaen"/>
        <family val="1"/>
      </rPr>
      <t>Mahatma Gandhi NREGS -
Administrative Expenses</t>
    </r>
  </si>
  <si>
    <r>
      <rPr>
        <sz val="12"/>
        <rFont val="Sylfaen"/>
        <family val="1"/>
      </rPr>
      <t>Mahatma Gandhi NREGS-Sanction of
Ex Gratia in case of death or Permanent disability happened during work</t>
    </r>
  </si>
  <si>
    <r>
      <rPr>
        <sz val="12"/>
        <rFont val="Sylfaen"/>
        <family val="1"/>
      </rPr>
      <t>Maintanance of  Landing and halting
places / Vehicle stands</t>
    </r>
  </si>
  <si>
    <r>
      <rPr>
        <sz val="12"/>
        <rFont val="Sylfaen"/>
        <family val="1"/>
      </rPr>
      <t>Maintenance and Modernisation of
slaughter house</t>
    </r>
  </si>
  <si>
    <r>
      <rPr>
        <sz val="12"/>
        <rFont val="Sylfaen"/>
        <family val="1"/>
      </rPr>
      <t>Management of  Ferry and allied
amenities</t>
    </r>
  </si>
  <si>
    <r>
      <rPr>
        <sz val="12"/>
        <rFont val="Sylfaen"/>
        <family val="1"/>
      </rPr>
      <t>Management of burning and burial
grounds / Crematorium</t>
    </r>
  </si>
  <si>
    <r>
      <rPr>
        <sz val="12"/>
        <rFont val="Sylfaen"/>
        <family val="1"/>
      </rPr>
      <t>Establishment and management of
public toilets</t>
    </r>
  </si>
  <si>
    <r>
      <rPr>
        <sz val="12"/>
        <rFont val="Sylfaen"/>
        <family val="1"/>
      </rPr>
      <t>Medical Reimbursement of Employees -
Payments</t>
    </r>
  </si>
  <si>
    <r>
      <rPr>
        <sz val="12"/>
        <rFont val="Sylfaen"/>
        <family val="1"/>
      </rPr>
      <t>Membership and Subscriptions -
Payment</t>
    </r>
  </si>
  <si>
    <r>
      <rPr>
        <sz val="12"/>
        <rFont val="Sylfaen"/>
        <family val="1"/>
      </rPr>
      <t>MGNREGS - Sanction of Treatment
Expenses (Reported by Mate/Others)</t>
    </r>
  </si>
  <si>
    <r>
      <rPr>
        <sz val="12"/>
        <rFont val="Sylfaen"/>
        <family val="1"/>
      </rPr>
      <t>Social Security Pensions
and Assistance</t>
    </r>
  </si>
  <si>
    <r>
      <rPr>
        <sz val="12"/>
        <rFont val="Sylfaen"/>
        <family val="1"/>
      </rPr>
      <t>Nilathezhuthu Ashan Grant
Disbursement</t>
    </r>
  </si>
  <si>
    <r>
      <rPr>
        <sz val="12"/>
        <rFont val="Sylfaen"/>
        <family val="1"/>
      </rPr>
      <t>Non plan expenses from grants and
funds</t>
    </r>
  </si>
  <si>
    <r>
      <rPr>
        <sz val="12"/>
        <rFont val="Sylfaen"/>
        <family val="1"/>
      </rPr>
      <t>Office expenses of institutions (Allied
and other) under the control of Panchayat</t>
    </r>
  </si>
  <si>
    <r>
      <rPr>
        <sz val="12"/>
        <rFont val="Sylfaen"/>
        <family val="1"/>
      </rPr>
      <t>Operation and Management of Slaughter
Houses</t>
    </r>
  </si>
  <si>
    <r>
      <rPr>
        <sz val="12"/>
        <rFont val="Sylfaen"/>
        <family val="1"/>
      </rPr>
      <t>Payment for National Integration
Related Activities</t>
    </r>
  </si>
  <si>
    <r>
      <rPr>
        <sz val="12"/>
        <rFont val="Sylfaen"/>
        <family val="1"/>
      </rPr>
      <t>Legal services and
Litigations</t>
    </r>
  </si>
  <si>
    <r>
      <rPr>
        <sz val="12"/>
        <rFont val="Sylfaen"/>
        <family val="1"/>
      </rPr>
      <t>Payment towards hire charges of
vehicles , tools etc</t>
    </r>
  </si>
  <si>
    <r>
      <rPr>
        <sz val="12"/>
        <rFont val="Sylfaen"/>
        <family val="1"/>
      </rPr>
      <t>Payment towards the repairs and
maintenance of office furniture, electrical and electronic equipments (Not included in plan)</t>
    </r>
  </si>
  <si>
    <r>
      <rPr>
        <sz val="12"/>
        <rFont val="Sylfaen"/>
        <family val="1"/>
      </rPr>
      <t>Payments based on an order or decree
from court</t>
    </r>
  </si>
  <si>
    <r>
      <rPr>
        <sz val="12"/>
        <rFont val="Sylfaen"/>
        <family val="1"/>
      </rPr>
      <t>Project Expenditure - Other than
Consolidated Fund (Own fund or Liability Funds or Grants) - Secretary</t>
    </r>
  </si>
  <si>
    <r>
      <rPr>
        <sz val="12"/>
        <rFont val="Sylfaen"/>
        <family val="1"/>
      </rPr>
      <t>Project Expenditure - Other than
Consolidated Fund (Ownfund or Liability Funds or Grants) - Implementing Officers Other than Secretary</t>
    </r>
  </si>
  <si>
    <r>
      <rPr>
        <sz val="12"/>
        <rFont val="Sylfaen"/>
        <family val="1"/>
      </rPr>
      <t>Project Expenditure From Consolidated
Fund -Secretary</t>
    </r>
  </si>
  <si>
    <r>
      <rPr>
        <sz val="12"/>
        <rFont val="Sylfaen"/>
        <family val="1"/>
      </rPr>
      <t>Project formulation  Non Plan
expenditure</t>
    </r>
  </si>
  <si>
    <r>
      <rPr>
        <sz val="12"/>
        <rFont val="Sylfaen"/>
        <family val="1"/>
      </rPr>
      <t>Purchase and Payment from Grama
Lakshmi Mudralayam</t>
    </r>
  </si>
  <si>
    <r>
      <rPr>
        <sz val="12"/>
        <rFont val="Sylfaen"/>
        <family val="1"/>
      </rPr>
      <t>Refund of Excess Amount to
government</t>
    </r>
  </si>
  <si>
    <r>
      <rPr>
        <sz val="12"/>
        <rFont val="Sylfaen"/>
        <family val="1"/>
      </rPr>
      <t>Pension for Unmarried Women Above
50 Years of age</t>
    </r>
  </si>
  <si>
    <r>
      <rPr>
        <sz val="12"/>
        <rFont val="Sylfaen"/>
        <family val="1"/>
      </rPr>
      <t>Reissue of stale/ incorrectly recorded
cheques/ negotiable instruments</t>
    </r>
  </si>
  <si>
    <r>
      <rPr>
        <sz val="12"/>
        <rFont val="Sylfaen"/>
        <family val="1"/>
      </rPr>
      <t>Remittance of liabilities - Chief
Minister's Distress Relief Fund</t>
    </r>
  </si>
  <si>
    <r>
      <rPr>
        <sz val="12"/>
        <rFont val="Sylfaen"/>
        <family val="1"/>
      </rPr>
      <t>Remittance of liabilities - Dues to
Government and various institutions</t>
    </r>
  </si>
  <si>
    <r>
      <rPr>
        <sz val="12"/>
        <rFont val="Sylfaen"/>
        <family val="1"/>
      </rPr>
      <t>Remittance of salary recoveries and
other related liabilities</t>
    </r>
  </si>
  <si>
    <r>
      <rPr>
        <sz val="12"/>
        <rFont val="Sylfaen"/>
        <family val="1"/>
      </rPr>
      <t>Supervision and Guidance of Ration
Shops Neethi Stores Maveli Stores and other Public Distribution Systems</t>
    </r>
  </si>
  <si>
    <r>
      <rPr>
        <sz val="12"/>
        <rFont val="Sylfaen"/>
        <family val="1"/>
      </rPr>
      <t>Repair and Improvement charges of
vehicles</t>
    </r>
  </si>
  <si>
    <r>
      <rPr>
        <sz val="12"/>
        <rFont val="Sylfaen"/>
        <family val="1"/>
      </rPr>
      <t>Rewards, additional allowances and
honorarium</t>
    </r>
  </si>
  <si>
    <r>
      <rPr>
        <sz val="12"/>
        <rFont val="Sylfaen"/>
        <family val="1"/>
      </rPr>
      <t>Social security pensions - Remittance of
excessively disbursed pension amount to government</t>
    </r>
  </si>
  <si>
    <r>
      <rPr>
        <sz val="12"/>
        <color rgb="FF202429"/>
        <rFont val="Sylfaen"/>
        <family val="1"/>
      </rPr>
      <t>OVAOFVAFA</t>
    </r>
  </si>
  <si>
    <r>
      <rPr>
        <sz val="12"/>
        <rFont val="Sylfaen"/>
        <family val="1"/>
      </rPr>
      <t>Travelling allowance of elected
representatives</t>
    </r>
  </si>
  <si>
    <r>
      <rPr>
        <sz val="12"/>
        <rFont val="Sylfaen"/>
        <family val="1"/>
      </rPr>
      <t>Unutilised and excessively drawn grants
/ funds - Expenditure</t>
    </r>
  </si>
  <si>
    <r>
      <rPr>
        <sz val="12"/>
        <rFont val="Sylfaen"/>
        <family val="1"/>
      </rPr>
      <t>Upkeeping of Vehicles (including
Insurance, Mileage Testing.)</t>
    </r>
  </si>
  <si>
    <r>
      <rPr>
        <sz val="12"/>
        <rFont val="Sylfaen"/>
        <family val="1"/>
      </rPr>
      <t>Natural Resource
Management</t>
    </r>
  </si>
  <si>
    <t>Sl.No</t>
  </si>
  <si>
    <t>Minor Function Name</t>
  </si>
  <si>
    <t>Code</t>
  </si>
  <si>
    <t>Abandoned Child - not registered with in one year- permision</t>
  </si>
  <si>
    <t>CRBA09</t>
  </si>
  <si>
    <t>Abandoned Child - not registered with in one year-Registration</t>
  </si>
  <si>
    <t>CRBA12</t>
  </si>
  <si>
    <t>Abandoned Child - Registration-Report after 21 days upto 30 days</t>
  </si>
  <si>
    <t>CRBA07</t>
  </si>
  <si>
    <t>Abandoned Child - Registration- Report up to 21 days</t>
  </si>
  <si>
    <t>CRBA06</t>
  </si>
  <si>
    <t>Abandoned Child - Report after 30 days upto 1 year- Registration</t>
  </si>
  <si>
    <t>CRBA10</t>
  </si>
  <si>
    <t>Abatement of nuisance due to insanitary conditions</t>
  </si>
  <si>
    <t>PSAN04</t>
  </si>
  <si>
    <t>Abatement of nuisance of filth / drainage / stagnation of water</t>
  </si>
  <si>
    <t>PSAN03</t>
  </si>
  <si>
    <t>Abatement of nuisance of poisonous creatures</t>
  </si>
  <si>
    <t>PSAN01</t>
  </si>
  <si>
    <t>Abatement o nuisance of wild or noxious vegitation</t>
  </si>
  <si>
    <t>PSAN02</t>
  </si>
  <si>
    <t>Access to Records</t>
  </si>
  <si>
    <t>DGER08</t>
  </si>
  <si>
    <t>Accounting</t>
  </si>
  <si>
    <t>FMDC03</t>
  </si>
  <si>
    <t>Accounting Interests from Bank Accounts</t>
  </si>
  <si>
    <t>FMAP12</t>
  </si>
  <si>
    <t>Action against non compliance of provisions of Act and Rules</t>
  </si>
  <si>
    <t>TXET09</t>
  </si>
  <si>
    <t>Action against unauthorised Vehicle stands or Landing places or Halting Places or Cart stand</t>
  </si>
  <si>
    <t>RPCS03</t>
  </si>
  <si>
    <t>Action for defaults by President, Vice President, Standing committee chairmen, Member or Secretary</t>
  </si>
  <si>
    <t>DGAP04</t>
  </si>
  <si>
    <t>Action for defaults by President / Vice President / Standing committee chairmen / Member /Secretary</t>
  </si>
  <si>
    <t>DGAP14</t>
  </si>
  <si>
    <t>Action for requirement on procurement of E Governance applications and equipments</t>
  </si>
  <si>
    <t>GGEG05</t>
  </si>
  <si>
    <t>Action on acting as President / Vice President / Member when disqualified</t>
  </si>
  <si>
    <t>DGER10</t>
  </si>
  <si>
    <t>Action-on activities without licence</t>
  </si>
  <si>
    <t>RPTL21</t>
  </si>
  <si>
    <t>Action on Appeal</t>
  </si>
  <si>
    <t>SADM05</t>
  </si>
  <si>
    <t>SAUA05</t>
  </si>
  <si>
    <t>SAAG08</t>
  </si>
  <si>
    <t>Action on applicationAction on application for concent to construct bridge over streams for concent to construct bridge over streams</t>
  </si>
  <si>
    <t>AMLD19</t>
  </si>
  <si>
    <t>Action on application for concent to use Panchayat property</t>
  </si>
  <si>
    <t>AMLD18</t>
  </si>
  <si>
    <t>Action on Audit Reports</t>
  </si>
  <si>
    <t>FMAK06</t>
  </si>
  <si>
    <t>Action on Audit Reports - Accountant General</t>
  </si>
  <si>
    <t>FMAA05</t>
  </si>
  <si>
    <t>Action on Audit Reports - Chartered Accountant Audit</t>
  </si>
  <si>
    <t>FMAC05</t>
  </si>
  <si>
    <t>Action on Audit Reports - Finance Inspection Wing</t>
  </si>
  <si>
    <t>FMAF05</t>
  </si>
  <si>
    <t>Action on Audit Reports - Performance Audit</t>
  </si>
  <si>
    <t>FMPA05</t>
  </si>
  <si>
    <t>Action on Audit Reports - Social Audit</t>
  </si>
  <si>
    <t>FMSA05</t>
  </si>
  <si>
    <t>Action on Audit Reports - Store Purchase Audit</t>
  </si>
  <si>
    <t>FMAS05</t>
  </si>
  <si>
    <t>Action on Central Finance Commission Recommendations</t>
  </si>
  <si>
    <t>FMFC06</t>
  </si>
  <si>
    <t>Action on complaints about Installation of Street Light</t>
  </si>
  <si>
    <t>PASL10</t>
  </si>
  <si>
    <t>Action on conditions of procurement contract</t>
  </si>
  <si>
    <t>GAPG17</t>
  </si>
  <si>
    <t>Action on Consolidated Audit Reports</t>
  </si>
  <si>
    <t>FMAU02</t>
  </si>
  <si>
    <t>Action on cruelty against the animal</t>
  </si>
  <si>
    <t>AHPC01</t>
  </si>
  <si>
    <t>Action on dangerous or defective works</t>
  </si>
  <si>
    <t>BADD01</t>
  </si>
  <si>
    <t>Action on Decision of appeal</t>
  </si>
  <si>
    <t>DGEL08</t>
  </si>
  <si>
    <t>Action on decisions of first appellate authority under RTI Act 2005</t>
  </si>
  <si>
    <t>GGRI06</t>
  </si>
  <si>
    <t>Action on decisions of first appellate authority under RTS Act 2012</t>
  </si>
  <si>
    <t>GGRS03</t>
  </si>
  <si>
    <t>Action on decisions of second appellate authority under RTI Act 2005</t>
  </si>
  <si>
    <t>GGRI07</t>
  </si>
  <si>
    <t>Action on decisions of second appellate authority under RTS Act 2012</t>
  </si>
  <si>
    <t>GGRS04</t>
  </si>
  <si>
    <t>Action on directions/ recommendations from Legal Service Authority</t>
  </si>
  <si>
    <t>LLLS03</t>
  </si>
  <si>
    <t>Action on failed auction process</t>
  </si>
  <si>
    <t>GAAP03</t>
  </si>
  <si>
    <t>Action on Flagship programme</t>
  </si>
  <si>
    <t>GGFP01</t>
  </si>
  <si>
    <t>Action on inspection reports / directions recieved</t>
  </si>
  <si>
    <t>GASI05</t>
  </si>
  <si>
    <t>Action on order / notice from Court of Law</t>
  </si>
  <si>
    <t>BAON03</t>
  </si>
  <si>
    <t>Action on order / notice from Ombudsman for LSGIs</t>
  </si>
  <si>
    <t>BAON02</t>
  </si>
  <si>
    <t>Action on order/notice from Tribunal for LSGIs</t>
  </si>
  <si>
    <t>BAON01</t>
  </si>
  <si>
    <t>Action on order of appeal</t>
  </si>
  <si>
    <t>SAAG09</t>
  </si>
  <si>
    <t>SADM06</t>
  </si>
  <si>
    <t>Action on order of appeal for granting unemployment allowance</t>
  </si>
  <si>
    <t>SAUA08</t>
  </si>
  <si>
    <t>Action on order of appeal for revoking suspension</t>
  </si>
  <si>
    <t>SAUA09</t>
  </si>
  <si>
    <t>Action on petetion for compensation before the Committee on Dog bite menace (Justice(rtd) Sirijagan Committee)</t>
  </si>
  <si>
    <t>AHBC07</t>
  </si>
  <si>
    <t>Action on petitions in Adalath</t>
  </si>
  <si>
    <t>GGGR09</t>
  </si>
  <si>
    <t>Action on Production, Transportation,Selling or Storage of banned plastic and other products including flex</t>
  </si>
  <si>
    <t>WMLA12</t>
  </si>
  <si>
    <t>Action on resolutions from Kudumbasree Evaluation committee</t>
  </si>
  <si>
    <t>WCKS03</t>
  </si>
  <si>
    <t>Action on resolutions of Grama Sabha</t>
  </si>
  <si>
    <t>DGGS07</t>
  </si>
  <si>
    <t>Action on Revision Order - Cinema</t>
  </si>
  <si>
    <t>RPCE07</t>
  </si>
  <si>
    <t>Action on State Finance Commission reccommendations</t>
  </si>
  <si>
    <t>FMFC03</t>
  </si>
  <si>
    <t>Action on Storm Water Management</t>
  </si>
  <si>
    <t>PSSD02</t>
  </si>
  <si>
    <t>Action on the decesion of Grievance Redressal Committee</t>
  </si>
  <si>
    <t>GGGR05</t>
  </si>
  <si>
    <t>Action on the report of Holiday Inspection Squad</t>
  </si>
  <si>
    <t>BAON06</t>
  </si>
  <si>
    <t>Action on Unauthorised Construction</t>
  </si>
  <si>
    <t>BAUV02</t>
  </si>
  <si>
    <t>Action on Vilotions of Conditionds of permit issued in Public Market</t>
  </si>
  <si>
    <t>RPML04</t>
  </si>
  <si>
    <t>Action on violation of conditions</t>
  </si>
  <si>
    <t>RPBB04</t>
  </si>
  <si>
    <t>Action on Violation of Conditions</t>
  </si>
  <si>
    <t>RPCS08</t>
  </si>
  <si>
    <t>RPHR03</t>
  </si>
  <si>
    <t>Action on Violation of Conditions in Licence</t>
  </si>
  <si>
    <t>RPMS02</t>
  </si>
  <si>
    <t>Action on Violation of Conditions of Cinema License</t>
  </si>
  <si>
    <t>RPCE08</t>
  </si>
  <si>
    <t>Action on Violation of Conditions of Licence</t>
  </si>
  <si>
    <t>RPTL10</t>
  </si>
  <si>
    <t>RPLF05</t>
  </si>
  <si>
    <t>Action on Violation of Conditions of Licence- Evening Markets</t>
  </si>
  <si>
    <t>RPML13</t>
  </si>
  <si>
    <t>Action on Violation of Conditions of Licence (Pigs and Dogs)</t>
  </si>
  <si>
    <t>RPPD03</t>
  </si>
  <si>
    <t>Action on Violation of Conditions of License</t>
  </si>
  <si>
    <t>RPPR04</t>
  </si>
  <si>
    <t>Action on Violation of Conditions of License- Slaughter House</t>
  </si>
  <si>
    <t>RPSH11</t>
  </si>
  <si>
    <t>Action on violation of conditions of Project Implementation</t>
  </si>
  <si>
    <t>DPPI10</t>
  </si>
  <si>
    <t>Action on violation of conditions of Public Toilets</t>
  </si>
  <si>
    <t>RPBG02</t>
  </si>
  <si>
    <t>Action on Violation of Conditions of Registration</t>
  </si>
  <si>
    <t>RPTS07</t>
  </si>
  <si>
    <t>Action on Violations of Conditions - Butcher License</t>
  </si>
  <si>
    <t>RPSH03</t>
  </si>
  <si>
    <t>Action on violations of official responsibility related to election</t>
  </si>
  <si>
    <t>DGCE11</t>
  </si>
  <si>
    <t>Action Plan for Management of Disasters</t>
  </si>
  <si>
    <t>DMMA01</t>
  </si>
  <si>
    <t>Actions on Constitution of LSGI</t>
  </si>
  <si>
    <t>DGCG04</t>
  </si>
  <si>
    <t>Actions on Distributions of Functions of LSGI</t>
  </si>
  <si>
    <t>DGAP07</t>
  </si>
  <si>
    <t>Actions on Violations of Previlages to members</t>
  </si>
  <si>
    <t>DGER09</t>
  </si>
  <si>
    <t>Activities of SHGs formed among the farmers</t>
  </si>
  <si>
    <t>AGSG02</t>
  </si>
  <si>
    <t>Activities relating to Soil Conservation</t>
  </si>
  <si>
    <t>AGSP02</t>
  </si>
  <si>
    <t>Activities relating to soil testing</t>
  </si>
  <si>
    <t>AGSP01</t>
  </si>
  <si>
    <t>Act Rules and related communications</t>
  </si>
  <si>
    <t>TXDC03</t>
  </si>
  <si>
    <t>Act, Rules and related communications</t>
  </si>
  <si>
    <t>NRDC04</t>
  </si>
  <si>
    <t>SJDC01</t>
  </si>
  <si>
    <t>GGDC01</t>
  </si>
  <si>
    <t>WCCD08</t>
  </si>
  <si>
    <t>Act-Rules and Related Communications</t>
  </si>
  <si>
    <t>AHCU02</t>
  </si>
  <si>
    <t>Act,Rules and Related Communications</t>
  </si>
  <si>
    <t>WMDC02</t>
  </si>
  <si>
    <t>LLDC03</t>
  </si>
  <si>
    <t>EBDC03</t>
  </si>
  <si>
    <t>HRDC02</t>
  </si>
  <si>
    <t>Act, Rules and related communications -General Administration</t>
  </si>
  <si>
    <t>GADC01</t>
  </si>
  <si>
    <t>Act, Rules and Related Communications(M.O)</t>
  </si>
  <si>
    <t>MODC02</t>
  </si>
  <si>
    <t>Act,Rules and Related Communications of public aminities</t>
  </si>
  <si>
    <t>PADC02</t>
  </si>
  <si>
    <t>Act,Rules and Related Communications related Asset Management</t>
  </si>
  <si>
    <t>AMDC02</t>
  </si>
  <si>
    <t>Act,Rules and Related Communications relating finance management</t>
  </si>
  <si>
    <t>FMDC01</t>
  </si>
  <si>
    <t>Act,Rules and Related Communications relating Human Resource</t>
  </si>
  <si>
    <t>HRDC01</t>
  </si>
  <si>
    <t>Acts, Rules and its related Communications</t>
  </si>
  <si>
    <t>HSRH15</t>
  </si>
  <si>
    <t>Acts,Rules and its Related Communications</t>
  </si>
  <si>
    <t>PTDC02</t>
  </si>
  <si>
    <t>Acts, Rules and its related Communications(Agriculture)</t>
  </si>
  <si>
    <t>AGCS05</t>
  </si>
  <si>
    <t>Acts, Rules and its related Communications-Fisheries</t>
  </si>
  <si>
    <t>FSCU02</t>
  </si>
  <si>
    <t>Acts Rules and related communicactions</t>
  </si>
  <si>
    <t>DGDC04</t>
  </si>
  <si>
    <t>Adjustment of Advances</t>
  </si>
  <si>
    <t>FMAP17</t>
  </si>
  <si>
    <t>Administarative Expenses of Library</t>
  </si>
  <si>
    <t>Administration Report Allied Institutions</t>
  </si>
  <si>
    <t>GAAR02</t>
  </si>
  <si>
    <t>Administration Report Grama Panchayat</t>
  </si>
  <si>
    <t>GAAR03</t>
  </si>
  <si>
    <t>Administration Report Panchayat Department</t>
  </si>
  <si>
    <t>GAAR04</t>
  </si>
  <si>
    <t>Administration Report Panchayat Office</t>
  </si>
  <si>
    <t>GAAR01</t>
  </si>
  <si>
    <t>Administrative Expense of Continuing Education Center</t>
  </si>
  <si>
    <t>Administrative Expenses related to Public Health Sub Centres</t>
  </si>
  <si>
    <t>Administrative Expenses related to Siddha Dispensary</t>
  </si>
  <si>
    <t>Administrative Report</t>
  </si>
  <si>
    <t>GADC15</t>
  </si>
  <si>
    <t>Administrative Sanction for Emergency Purchases of Goods and Services</t>
  </si>
  <si>
    <t>GAPG24</t>
  </si>
  <si>
    <t>Adoption details not available - Permission</t>
  </si>
  <si>
    <t>CRBA05</t>
  </si>
  <si>
    <t>Adoption from institution-Modification of entries in existing Birth Registration</t>
  </si>
  <si>
    <t>CRBA02</t>
  </si>
  <si>
    <t>Adoption from institution-New Birth Registration</t>
  </si>
  <si>
    <t>CRBA01</t>
  </si>
  <si>
    <t>Adoption-Non-Institutional-Modification of entries in existing Birth Registration</t>
  </si>
  <si>
    <t>CRBA04</t>
  </si>
  <si>
    <t>Adoption-Non-Institutional-New Birth Registration</t>
  </si>
  <si>
    <t>CRBA03</t>
  </si>
  <si>
    <t>Adoption of children of diseased fisherman</t>
  </si>
  <si>
    <t>FSWS09</t>
  </si>
  <si>
    <t>Adoption- Where adoption detail are not available-Registration</t>
  </si>
  <si>
    <t>CRBA13</t>
  </si>
  <si>
    <t>Agricultural Subsidies</t>
  </si>
  <si>
    <t>AGCS01</t>
  </si>
  <si>
    <t>AGSS01</t>
  </si>
  <si>
    <t>Allotment for Project Expenditure - Implementing Officers Other than Secretary</t>
  </si>
  <si>
    <t>DPPE03</t>
  </si>
  <si>
    <t>ALLOWANCES OF EMPLOYEES-BONUS</t>
  </si>
  <si>
    <t>ALLOWANCES OF EMPLOYEES-FESTIVAL ALLOWANCE</t>
  </si>
  <si>
    <t>ALLOWANCES OF EMPLOYEES - FOOTWEAR ALLOWANCE</t>
  </si>
  <si>
    <t>ALLOWANCES OF EMPLOYEES - SPECTACLE ALLOWANCE</t>
  </si>
  <si>
    <t>ALLOWANCES OF EMPLOYEES - UNIFORM ALLOWANCE</t>
  </si>
  <si>
    <t>Allowing outflow of filth</t>
  </si>
  <si>
    <t>WMLA03</t>
  </si>
  <si>
    <t>Amendment in priority or removal of an entry from approved beneficiary list</t>
  </si>
  <si>
    <t>DPBS10</t>
  </si>
  <si>
    <t>Amendment of ByLaws-Burning and Burial Grounds</t>
  </si>
  <si>
    <t>RPBB07</t>
  </si>
  <si>
    <t>Amendment of ByLaws Halting Places Cart Stands and Other Vehicle Stands</t>
  </si>
  <si>
    <t>RPCS07</t>
  </si>
  <si>
    <t>Amendment of ByLaws-Public Market</t>
  </si>
  <si>
    <t>RPML08</t>
  </si>
  <si>
    <t>Amendment of ByLaws Slaughter House</t>
  </si>
  <si>
    <t>RPSH05</t>
  </si>
  <si>
    <t>Amendments in Bye Law</t>
  </si>
  <si>
    <t>GGBM02</t>
  </si>
  <si>
    <t>Amount disburssal for computer,printer purchse for new Maveli Store</t>
  </si>
  <si>
    <t>PDMN03</t>
  </si>
  <si>
    <t>Anand Marriage-Action on Appeal</t>
  </si>
  <si>
    <t>CRAM09</t>
  </si>
  <si>
    <t>Anand Marriage-Action on Order of Appeal</t>
  </si>
  <si>
    <t>CRAM10</t>
  </si>
  <si>
    <t>Anand Marriage -Certificate on application from Competent Authority</t>
  </si>
  <si>
    <t>CRAM02</t>
  </si>
  <si>
    <t>Anand Marriage-Correction of entries in Register</t>
  </si>
  <si>
    <t>CRAM07</t>
  </si>
  <si>
    <t>Anand Marriage-Correction of entries in Register (Clerical or Typographical Mistakes)</t>
  </si>
  <si>
    <t>CRAM08</t>
  </si>
  <si>
    <t>Anand Marriage-Correction of entries in Register - Permission</t>
  </si>
  <si>
    <t>CRAM06</t>
  </si>
  <si>
    <t>Anand Marriage- Issual of Certificate</t>
  </si>
  <si>
    <t>CRAM04</t>
  </si>
  <si>
    <t>Anand Marriage-Report after 30 days</t>
  </si>
  <si>
    <t>CRAM03</t>
  </si>
  <si>
    <t>Anand Marriage-Report within 30 Days</t>
  </si>
  <si>
    <t>CRAM01</t>
  </si>
  <si>
    <t>Anganwadi Arts Festival</t>
  </si>
  <si>
    <t>WCAW06</t>
  </si>
  <si>
    <t>Anganwadi Construction /Reconstruction</t>
  </si>
  <si>
    <t>WCAW01</t>
  </si>
  <si>
    <t>Anganwadi Furniture Purchase</t>
  </si>
  <si>
    <t>WCAW02</t>
  </si>
  <si>
    <t>Anganwadi Infrastructure development</t>
  </si>
  <si>
    <t>WCAW03</t>
  </si>
  <si>
    <t>Anganwadi Nutrition</t>
  </si>
  <si>
    <t>WCAW05</t>
  </si>
  <si>
    <t>Anganwadi- Related administrative expenses</t>
  </si>
  <si>
    <t>Anganwadi Welfare Committe</t>
  </si>
  <si>
    <t>WCAW04</t>
  </si>
  <si>
    <t>Animal Birth Control Programe</t>
  </si>
  <si>
    <t>AHBC01</t>
  </si>
  <si>
    <t>Annual and Monthly Conference of Grama Panchayat officials (including allied institutions)</t>
  </si>
  <si>
    <t>DGAP13</t>
  </si>
  <si>
    <t>Annual Budget Preparation</t>
  </si>
  <si>
    <t>FMBG07</t>
  </si>
  <si>
    <t>Annual Maintannace Contract</t>
  </si>
  <si>
    <t>GAPG16</t>
  </si>
  <si>
    <t>Annual Maintenance Contract for Furniture, Fixtures and Office Equipments</t>
  </si>
  <si>
    <t>AMFE02</t>
  </si>
  <si>
    <t>Annual Maintenance Contract for Tools and Machinery Equipments</t>
  </si>
  <si>
    <t>AMTM02</t>
  </si>
  <si>
    <t>Anti- Human Trafficking</t>
  </si>
  <si>
    <t>WCWD15</t>
  </si>
  <si>
    <t>Apiculture programmes</t>
  </si>
  <si>
    <t>AHFD01</t>
  </si>
  <si>
    <t>Appeal against decisions</t>
  </si>
  <si>
    <t>RPLF03</t>
  </si>
  <si>
    <t>Appeal against decision to cancel registration certificate (Rule 6)</t>
  </si>
  <si>
    <t>RPHR10</t>
  </si>
  <si>
    <t>Appeal against revocation or suspension of license</t>
  </si>
  <si>
    <t>RPPR05</t>
  </si>
  <si>
    <t>Appeal Against Termination of Registration of a Tutorial Institution</t>
  </si>
  <si>
    <t>RPTS06</t>
  </si>
  <si>
    <t>Appeal against the decision to rejection of application</t>
  </si>
  <si>
    <t>RPHR09</t>
  </si>
  <si>
    <t>Appeal against the decision to rejection of application-Tutorial Establishment</t>
  </si>
  <si>
    <t>RPTS03</t>
  </si>
  <si>
    <t>Appeal against the order of the Grama Panchayat Secretary on changing / not changing the ownership of building</t>
  </si>
  <si>
    <t>PTRE15</t>
  </si>
  <si>
    <t>Appeal filed before Grama Panchayat against Notice given/Order passed/Action taken by President or Secretary</t>
  </si>
  <si>
    <t>GGGR11</t>
  </si>
  <si>
    <t>Appeal on Cinema License</t>
  </si>
  <si>
    <t>RPCE05</t>
  </si>
  <si>
    <t>Appeal on Profession tax Fixed</t>
  </si>
  <si>
    <t>TXPT08</t>
  </si>
  <si>
    <t>Appeal on Property Tax Assessment Before the Finance Standing Committee</t>
  </si>
  <si>
    <t>PTAL04</t>
  </si>
  <si>
    <t>Appeals before the President</t>
  </si>
  <si>
    <t>DGOP02</t>
  </si>
  <si>
    <t>Appeal to local authority for renewal of registration in Malabar area</t>
  </si>
  <si>
    <t>RPLH08</t>
  </si>
  <si>
    <t>Appeal to local authority for renewal of registration in Travancore Cochin area</t>
  </si>
  <si>
    <t>RPLH04</t>
  </si>
  <si>
    <t>Application between 1 year to 3 year after marriage</t>
  </si>
  <si>
    <t>SADM14</t>
  </si>
  <si>
    <t>Application for age certificate of building</t>
  </si>
  <si>
    <t>PTRE22</t>
  </si>
  <si>
    <t>Application for Agricultural Workers Pension.</t>
  </si>
  <si>
    <t>SAAP01</t>
  </si>
  <si>
    <t>Application for Arrears</t>
  </si>
  <si>
    <t>SAUA07</t>
  </si>
  <si>
    <t>Application for Assembly building (exceeding 200 sqmbuilt up area)</t>
  </si>
  <si>
    <t>BPAS01</t>
  </si>
  <si>
    <t>Application for assistance under various plan schemes</t>
  </si>
  <si>
    <t>DPPI23</t>
  </si>
  <si>
    <t>Application for BPL Certificate to those who included in BPL List</t>
  </si>
  <si>
    <t>PLDC04</t>
  </si>
  <si>
    <t>Application for BPL Certificate to those who not included in BPL List</t>
  </si>
  <si>
    <t>PLDC05</t>
  </si>
  <si>
    <t>Application for building permit for the Construction by the Panchayat</t>
  </si>
  <si>
    <t>BPPT01</t>
  </si>
  <si>
    <t>Application for Butcher licence</t>
  </si>
  <si>
    <t>RPSH02</t>
  </si>
  <si>
    <t>Application for cancellation of Registration in Malabar area</t>
  </si>
  <si>
    <t>RPLH06</t>
  </si>
  <si>
    <t>Application for cancellation of Registration in Travancore Cochin area</t>
  </si>
  <si>
    <t>RPLH02</t>
  </si>
  <si>
    <t>Application for Certificate /NOC under Special / Obligatory Assignment to Gramapanchayat</t>
  </si>
  <si>
    <t>GASA03</t>
  </si>
  <si>
    <t>Application for Certificate of Ashan Grant Beneficiary / Non Beneficiary</t>
  </si>
  <si>
    <t>SAAG06</t>
  </si>
  <si>
    <t>Application for certificate of details of building</t>
  </si>
  <si>
    <t>PTRE18</t>
  </si>
  <si>
    <t>Application for certificate of Exemption from Tax</t>
  </si>
  <si>
    <t>PTRE17</t>
  </si>
  <si>
    <t>Application for certificate of Financial Assistance granted / non granted</t>
  </si>
  <si>
    <t>SADM08</t>
  </si>
  <si>
    <t>Application for certificate of having a habitable house</t>
  </si>
  <si>
    <t>HSRH17</t>
  </si>
  <si>
    <t>Application for certificate of having no habitable house</t>
  </si>
  <si>
    <t>HSRH18</t>
  </si>
  <si>
    <t>Application for certificate of ordinary resident (Residential certificate)</t>
  </si>
  <si>
    <t>DGEL07</t>
  </si>
  <si>
    <t>Application for Certificate of Ownership / Occupier from Register of Authorised Building</t>
  </si>
  <si>
    <t>PTRE06</t>
  </si>
  <si>
    <t>Application for Certificate of Ownership / Occupier from Register of Authorised Building(official/Judicial purpose)</t>
  </si>
  <si>
    <t>PTRE07</t>
  </si>
  <si>
    <t>Application for certificate of property tax non-assessment.</t>
  </si>
  <si>
    <t>PTRE23</t>
  </si>
  <si>
    <t>Application for Certificate of Residence from Register of Unauthorised Building (GO(MS) No.170/2016/LSGD dated 16.11.2016)</t>
  </si>
  <si>
    <t>PTRE13</t>
  </si>
  <si>
    <t>Application for Certificate of Residence from Register of Unauthorised Building (GO(Rt) No.22/2004/FHD dated 22.02.2004 and Circular No.48296/RA1/2009/LSGD dated 10.08.2009)</t>
  </si>
  <si>
    <t>PTRE14</t>
  </si>
  <si>
    <t>Application for Certificate of Residence with respect to Election and for others as directed by Government</t>
  </si>
  <si>
    <t>PTRE20</t>
  </si>
  <si>
    <t>Application for certificate of Unemployment allowance granted / non granted</t>
  </si>
  <si>
    <t>SAUA10</t>
  </si>
  <si>
    <t>Application for change of address/other details of owner in assessment register</t>
  </si>
  <si>
    <t>PTRE21</t>
  </si>
  <si>
    <t>Application for construction of Hut (S.235P)</t>
  </si>
  <si>
    <t>BPHT01</t>
  </si>
  <si>
    <t>Application for construction of public compound wall</t>
  </si>
  <si>
    <t>PWCW01</t>
  </si>
  <si>
    <t>Application for Conversion of roof, shutters etc of buildings existing before the commencement of rules</t>
  </si>
  <si>
    <t>BPSP01</t>
  </si>
  <si>
    <t>Application for copy of Voters List</t>
  </si>
  <si>
    <t>DGEL05</t>
  </si>
  <si>
    <t>Application for Correction in Registration documents</t>
  </si>
  <si>
    <t>RPHR05</t>
  </si>
  <si>
    <t>Application For Disability Pension</t>
  </si>
  <si>
    <t>SADP01</t>
  </si>
  <si>
    <t>Application for duplicate certificate of registration</t>
  </si>
  <si>
    <t>RPHR06</t>
  </si>
  <si>
    <t>Application for Education buildings not required NOC from other Department institutions and agencies(exceeding 200 sq metre built up area)</t>
  </si>
  <si>
    <t>BPED01</t>
  </si>
  <si>
    <t>Application for Education building with self affidavit(exceeding 200sq metre Built up area)</t>
  </si>
  <si>
    <t>BPED02</t>
  </si>
  <si>
    <t>Application for establishment of a farm</t>
  </si>
  <si>
    <t>RPLF01</t>
  </si>
  <si>
    <t>Application for establishment of farm</t>
  </si>
  <si>
    <t>RPLF06</t>
  </si>
  <si>
    <t>Application for Exemption of Tax</t>
  </si>
  <si>
    <t>TXET08</t>
  </si>
  <si>
    <t>Application for Extract of Assessment Register of Authorised Building</t>
  </si>
  <si>
    <t>PTRE04</t>
  </si>
  <si>
    <t>Application for Extract of Assessment Register of Authorised Building (Official/ Judicial purpose)</t>
  </si>
  <si>
    <t>PTRE05</t>
  </si>
  <si>
    <t>Application for Extract of Assessment Register of Unauthorised Building</t>
  </si>
  <si>
    <t>PTRE11</t>
  </si>
  <si>
    <t>Application for Extract of Assessment Register of Unauthorised Building (Official/ Judicial purpose)</t>
  </si>
  <si>
    <t>PTRE12</t>
  </si>
  <si>
    <t>Application for Extract of Demand Register</t>
  </si>
  <si>
    <t>PTRE09</t>
  </si>
  <si>
    <t>Application for Financial assistance from Distress Relief Fund</t>
  </si>
  <si>
    <t>SJDS04</t>
  </si>
  <si>
    <t>Application for fitness certificate</t>
  </si>
  <si>
    <t>EDPS14</t>
  </si>
  <si>
    <t>Application for High Hazard building</t>
  </si>
  <si>
    <t>BPHZ01</t>
  </si>
  <si>
    <t>Application for Hospital building - required NOC from other Department, institutions and agencies</t>
  </si>
  <si>
    <t>BPMH03</t>
  </si>
  <si>
    <t>Application for Hospital buildingsnot required NOC from other Departmentinstitutions and agenciesexceeding 200 sqm builtup area</t>
  </si>
  <si>
    <t>BPMH01</t>
  </si>
  <si>
    <t>Application for Hospital building with self affidavit</t>
  </si>
  <si>
    <t>BPMH02</t>
  </si>
  <si>
    <t>Application for Housing Subsidy</t>
  </si>
  <si>
    <t>HSRH01</t>
  </si>
  <si>
    <t>Application for including in beneficiary list</t>
  </si>
  <si>
    <t>SAAG01</t>
  </si>
  <si>
    <t>Application for IndusrialBuilding with self affadavit(Group G1)Area up to 700square metre)</t>
  </si>
  <si>
    <t>BPLI01</t>
  </si>
  <si>
    <t>Application for Indusrial I BuildingRequired NOC From other department institutions and agencies(Group G1)(Building up to 700square metre built up area)</t>
  </si>
  <si>
    <t>BPLI03</t>
  </si>
  <si>
    <t>Application for Indusrial II building not required NOC from other Department institutions and agencies (including buildings exceeding 700 sq m built up area accomodating the uses under Group G1)</t>
  </si>
  <si>
    <t>BPHI02</t>
  </si>
  <si>
    <t>Application for Indusrial II building required NOC from other Department institutions and agencies (including buildings exceeding 700 sq m built up area accomodating the uses under Group G1)</t>
  </si>
  <si>
    <t>BPHI03</t>
  </si>
  <si>
    <t>Application for Indusrial II including buildings exceeding 700 sq metre built up area accomodating the uses under Group G1)</t>
  </si>
  <si>
    <t>BPHI01</t>
  </si>
  <si>
    <t>Application for Indusrial I not required NOC from other Departmentnot required NOC from other Department institutions and agencies(GroupG1)(Building up to700sq metre built up area)</t>
  </si>
  <si>
    <t>BPLI02</t>
  </si>
  <si>
    <t>Application for information under KPR Act 1994(Sec 271C)</t>
  </si>
  <si>
    <t>GGRI09</t>
  </si>
  <si>
    <t>Application for Jobcard</t>
  </si>
  <si>
    <t>PLMG01</t>
  </si>
  <si>
    <t>Application for laying pipe or cable etc. over a land or property</t>
  </si>
  <si>
    <t>AMLD17</t>
  </si>
  <si>
    <t>Application for laying pipe or cable etc. under a land or property</t>
  </si>
  <si>
    <t>AMLD16</t>
  </si>
  <si>
    <t>Application for laying pipe or cable etc. under a land or property for telecommunication purposes</t>
  </si>
  <si>
    <t>AMLD15</t>
  </si>
  <si>
    <t>Application for Licence - Cinema</t>
  </si>
  <si>
    <t>RPCE02</t>
  </si>
  <si>
    <t>Application for licence for Live stock farm</t>
  </si>
  <si>
    <t>RPLF02</t>
  </si>
  <si>
    <t>Application for licence (Pigs and Dogs)</t>
  </si>
  <si>
    <t>RPPD01</t>
  </si>
  <si>
    <t>Application for licence- Private Markets</t>
  </si>
  <si>
    <t>RPML09</t>
  </si>
  <si>
    <t>Application for Licence - Public Toilets</t>
  </si>
  <si>
    <t>RPBG01</t>
  </si>
  <si>
    <t>Application for license for Private Vehicle Stand</t>
  </si>
  <si>
    <t>RPCS09</t>
  </si>
  <si>
    <t>Application for License -private slaughter house</t>
  </si>
  <si>
    <t>RPSH10</t>
  </si>
  <si>
    <t>Application for lodging house and Special residential building Group A2 required NOC from other Department institutions and agencies</t>
  </si>
  <si>
    <t>BPLH03</t>
  </si>
  <si>
    <t>Application for lodging houses and Special residential buildings Group A2 not required NOC from other Department institutions and agencies</t>
  </si>
  <si>
    <t>BPLH01</t>
  </si>
  <si>
    <t>Application for lodging house &amp; Special residential building (Group A2) with self affidavit</t>
  </si>
  <si>
    <t>BPLH02</t>
  </si>
  <si>
    <t>Application for lodging houses &amp; Special residential building and Permit for further construction - required NOC from other Department, institutions and agencies</t>
  </si>
  <si>
    <t>BFLH03</t>
  </si>
  <si>
    <t>Application for Mercantile Commercial building required NOC from other Department institutions and agencies (including buildings with not more than 200 sq m built up area accomodating the uses under Group C D E and H )</t>
  </si>
  <si>
    <t>BPED03</t>
  </si>
  <si>
    <t>BPMC03</t>
  </si>
  <si>
    <t>Application for Mercantile Commercial buildings not required NOC from other Department institutions and agencies including buildings with not more than 200 sq m built up area accomodating the uses under Group C D E and H</t>
  </si>
  <si>
    <t>BPMC01</t>
  </si>
  <si>
    <t>Application for Mercantile(Commercial) building with self affidavit (including buildings with not more than 200 sq m built up area accomodating the uses under Group C D E and H )</t>
  </si>
  <si>
    <t>BPMC02</t>
  </si>
  <si>
    <t>Application forMultiplex Complex building (The built up area above 12000 sq m and height not exceeding 50 m and having more than one cinema hall or screen each with seating capacity 300 or less</t>
  </si>
  <si>
    <t>BPMX01</t>
  </si>
  <si>
    <t>Application for New Licence</t>
  </si>
  <si>
    <t>RPTL19</t>
  </si>
  <si>
    <t>Application for new Maveli Store</t>
  </si>
  <si>
    <t>PDMN01</t>
  </si>
  <si>
    <t>Application for NOC</t>
  </si>
  <si>
    <t>CPEC03</t>
  </si>
  <si>
    <t>Application for Non Assistance Certificate</t>
  </si>
  <si>
    <t>DPBS14</t>
  </si>
  <si>
    <t>Application for Non receipt of Financial Assistance Certificate for House Maintanance</t>
  </si>
  <si>
    <t>HSSU02</t>
  </si>
  <si>
    <t>Application for obtaining certificate ,where permit is exempted as per rule8(13)of kpbr in catogary 2 panchayaths</t>
  </si>
  <si>
    <t>BAIN01</t>
  </si>
  <si>
    <t>Application for Office buildings not required NOC from other Departments institutions and agencies(exceeding 200square metre Built up area)</t>
  </si>
  <si>
    <t>BPOB01</t>
  </si>
  <si>
    <t>Application for Office buildings required NOC from other Departmentinstitutions and agencies(exceeding 200square metre Built up area)</t>
  </si>
  <si>
    <t>BPOB03</t>
  </si>
  <si>
    <t>Application for Office building with self affidavit(exceeding 200square metre Built up area)</t>
  </si>
  <si>
    <t>BPOB02</t>
  </si>
  <si>
    <t>Application For Old Age Pension</t>
  </si>
  <si>
    <t>SAOP01</t>
  </si>
  <si>
    <t>Application For Pension</t>
  </si>
  <si>
    <t>SAUM01</t>
  </si>
  <si>
    <t>Application for Pension Arrears</t>
  </si>
  <si>
    <t>SAWP07</t>
  </si>
  <si>
    <t>SAUM07</t>
  </si>
  <si>
    <t>SADP07</t>
  </si>
  <si>
    <t>SAAP07</t>
  </si>
  <si>
    <t>SAOP07</t>
  </si>
  <si>
    <t>Application for permission for meat stall</t>
  </si>
  <si>
    <t>RPMS01</t>
  </si>
  <si>
    <t>Application for Permission of Construction / Reconstruction /Addition/ / Alteration Permanent Cinema</t>
  </si>
  <si>
    <t>RPCE01</t>
  </si>
  <si>
    <t>Application for permit for Building Construction under Schemes for Economically Weaker sections</t>
  </si>
  <si>
    <t>BPSW01</t>
  </si>
  <si>
    <t>Application for permit for construction of additional sheet / tiled roof over the terrace of certain Single family residential building</t>
  </si>
  <si>
    <t>BPSP02</t>
  </si>
  <si>
    <t>Application for permit for Construction of Telecommunication Tower</t>
  </si>
  <si>
    <t>BPTT01</t>
  </si>
  <si>
    <t>Application for Permit for Construction of Tube well</t>
  </si>
  <si>
    <t>BPDW02</t>
  </si>
  <si>
    <t>Application for Permit for Construction Wall/ fence</t>
  </si>
  <si>
    <t>BPWL01</t>
  </si>
  <si>
    <t>Application for Permit for Digging Permit</t>
  </si>
  <si>
    <t>BPDW01</t>
  </si>
  <si>
    <t>Application for Permit for Land Development - having excavation to a depth of more than 1.5 m and required NOC from other Department, institutions and agencies</t>
  </si>
  <si>
    <t>BPDL04</t>
  </si>
  <si>
    <t>Application for Permit for Land Development - not required NOC from other Department, institutions and agencies</t>
  </si>
  <si>
    <t>BPDL01</t>
  </si>
  <si>
    <t>Application for Permit for Land Development - required NOC from other Department, institutions and agencies</t>
  </si>
  <si>
    <t>BPDL03</t>
  </si>
  <si>
    <t>Application for permit for residential building (Group A1) with self declaration (including educational buildings not exceeding 200 sq.m of built up area)</t>
  </si>
  <si>
    <t>BPRL02</t>
  </si>
  <si>
    <t>Application for PPR Annual License</t>
  </si>
  <si>
    <t>RPPR01</t>
  </si>
  <si>
    <t>Application for registration</t>
  </si>
  <si>
    <t>RPHR01</t>
  </si>
  <si>
    <t>Application for Registration in Malabar area</t>
  </si>
  <si>
    <t>RPLH05</t>
  </si>
  <si>
    <t>Application for Registration in Travancore Cochin area</t>
  </si>
  <si>
    <t>RPLH01</t>
  </si>
  <si>
    <t>Application for Registration of a tutorial institution</t>
  </si>
  <si>
    <t>RPTS01</t>
  </si>
  <si>
    <t>Application for regularisation of Assembly building and Permit for further construction (exceeding 200 sq. m of built up area)</t>
  </si>
  <si>
    <t>BFAS01</t>
  </si>
  <si>
    <t>Application for regularisation of Assembly building - required NOC</t>
  </si>
  <si>
    <t>BRAS01</t>
  </si>
  <si>
    <t>Application for Regularisation of Building Construction under Schemes for Economically Weaker sections</t>
  </si>
  <si>
    <t>BRSW01</t>
  </si>
  <si>
    <t>Application for Regularisation of Digging of Well</t>
  </si>
  <si>
    <t>BRDW01</t>
  </si>
  <si>
    <t>Application for regularisation of Education buildings and Permit for further construction - not required NOC from other Department, institutions and agencies (exceeding 200 sq. m of built up area)</t>
  </si>
  <si>
    <t>BFED01</t>
  </si>
  <si>
    <t>Application for regularisation of Education buildings - not required NOC( Group B)</t>
  </si>
  <si>
    <t>BRED01</t>
  </si>
  <si>
    <t>Application for regularisation of Education buildings - required NOC( Group B)</t>
  </si>
  <si>
    <t>BRED03</t>
  </si>
  <si>
    <t>Application for regularisation of Education building with self affidavit</t>
  </si>
  <si>
    <t>BRED02</t>
  </si>
  <si>
    <t>Application for Regularisation of High Hazard building</t>
  </si>
  <si>
    <t>BRHZ01</t>
  </si>
  <si>
    <t>Application for Regularisation of High Hazard building and Permit for further construction</t>
  </si>
  <si>
    <t>BFHZ01</t>
  </si>
  <si>
    <t>Application for regularisation of High Hazard Industrial building - required NOC</t>
  </si>
  <si>
    <t>BRHI01</t>
  </si>
  <si>
    <t>Application for regularisation of Hospital building and Permit for further construction - required NOC from other Department, institutions and agencies (exceeding 200 sq. m of built up area)</t>
  </si>
  <si>
    <t>BFMH03</t>
  </si>
  <si>
    <t>Application for regularisation of Hospital building and Permit for further construction with self affidavit (exceeding 200 sq. m of built up area)</t>
  </si>
  <si>
    <t>BFMH02</t>
  </si>
  <si>
    <t>Application for regularisation of Hospital building - required NOC</t>
  </si>
  <si>
    <t>BRMH03</t>
  </si>
  <si>
    <t>Application for regularisation of Hospital buildings and and Permit for further construction - not required NOC from other Department, institutions and agencies (exceeding 200 sq. m of built up area)</t>
  </si>
  <si>
    <t>BFMH01</t>
  </si>
  <si>
    <t>Application for regularisation of Hospital buildings - not required NOC</t>
  </si>
  <si>
    <t>BRMH01</t>
  </si>
  <si>
    <t>Application for regularisation of Hospital building with self affidavit</t>
  </si>
  <si>
    <t>BRMH02</t>
  </si>
  <si>
    <t>Application for regularisation of Industrial -I ( Group G1) building and Permit for further construction with self affidavit (buildings up to 700 sq.m built up area )</t>
  </si>
  <si>
    <t>BFLI02</t>
  </si>
  <si>
    <t>Application for regularisation of Industrial -I ( Group G1) buildings and and Permit for further construction - not required NOC from other Department, institutions and agencies (buildings up to 700 sq.m built up area )</t>
  </si>
  <si>
    <t>BFLI01</t>
  </si>
  <si>
    <t>Application for regularisation of Industrial -I ( Group G1) buildings and and Permit for further construction - required NOC from other Department, institutions and agencies (buildings up to 700 sq.m built up area )</t>
  </si>
  <si>
    <t>BFLI03</t>
  </si>
  <si>
    <t>Application for regularisation of Industrial -I ( Group G1) buildings - required NOC from other Department, institutions and agencies(buildings up to 700 sq.m built up area )</t>
  </si>
  <si>
    <t>BRLI03</t>
  </si>
  <si>
    <t>Application for regularisation of Industrial -I ( Group G1) building with self affidavit (buildings up to 700 sq.m built up area )</t>
  </si>
  <si>
    <t>BRLI02</t>
  </si>
  <si>
    <t>Application for regularisation of Industrial -II ( Group G2) building and Permit for further construction with self affidavit (including buildings exceeding 700 sq.m built up area accomodating the uses under Group G1)</t>
  </si>
  <si>
    <t>BFHI02</t>
  </si>
  <si>
    <t>Application for regularisation of Industrial -II ( Group G2) buildings and and Permit for further construction - required NOC from other Department, institutions and agencies (including buildings exceeding 700 sq.m built up area accomodating the uses under Group G1)</t>
  </si>
  <si>
    <t>BFHI03</t>
  </si>
  <si>
    <t>Application for regularisation of Industrial -II ( Group G2) buildings - required NOC from other Department, institutions and agencies( Group G1)(buildings up to 700 sq.m built up area )</t>
  </si>
  <si>
    <t>BRHI03</t>
  </si>
  <si>
    <t>Application for regularisation of Industrial -II ( Group G2) building with self affidavit ( Group G1)(buildings up to 700 sq.m built up area )</t>
  </si>
  <si>
    <t>BRHI02</t>
  </si>
  <si>
    <t>Application forRegularisation of land development and Permit for further development- not required NOC from other Department, institutions and agencies</t>
  </si>
  <si>
    <t>BFDL01</t>
  </si>
  <si>
    <t>Application forRegularisation of land development and Permit for further developmentt - having excavation to a depth of more than 1.5 m and required NOC from other Department, institutions and agencies</t>
  </si>
  <si>
    <t>BFDL04</t>
  </si>
  <si>
    <t>Application for regularisation of Land Development having excavation to a depth of more than 1.5 m and not required NOC from other Department, institutions and agencies</t>
  </si>
  <si>
    <t>BFDL02</t>
  </si>
  <si>
    <t>Application for regularisation of Land Development - not required NOC from other Department, institutions and agencies</t>
  </si>
  <si>
    <t>BRDL01</t>
  </si>
  <si>
    <t>Application for regularisation of Land Development - required NOC from other Department, institutions and agencies</t>
  </si>
  <si>
    <t>BFDL03</t>
  </si>
  <si>
    <t>BRDL03</t>
  </si>
  <si>
    <t>Application for regularisation of lodging houses buildings - required NOC</t>
  </si>
  <si>
    <t>BRLH03</t>
  </si>
  <si>
    <t>Application for regularisation of lodging houses building with self affidavit Appendix O</t>
  </si>
  <si>
    <t>BRLH02</t>
  </si>
  <si>
    <t>Application for regularisation of lodging houses &amp; Special residential building and Permit for further construction with self affidavit</t>
  </si>
  <si>
    <t>BFLH02</t>
  </si>
  <si>
    <t>Application for regularisation of lodging houses &amp; Special residential buildings and and Permit for further construction - not required NOC from other Department, institutions and agencies</t>
  </si>
  <si>
    <t>BFLH01</t>
  </si>
  <si>
    <t>Application for regularisation of lodging houses &amp; Special residential buildings - not required NOC from other Department, institutions and agencies</t>
  </si>
  <si>
    <t>BRLH01</t>
  </si>
  <si>
    <t>Application for regularisation of Low and Medium Hazard Industrial building - required NOC</t>
  </si>
  <si>
    <t>BRLI01</t>
  </si>
  <si>
    <t>Application for regularisation of Mercantile(Commercial) building and Permit for further construction - required NOC from other Department, institutions and agencies (including buildings with not more than 200 sq.m built up area accomodating the uses under Group C,D,E and H )</t>
  </si>
  <si>
    <t>BFMC03</t>
  </si>
  <si>
    <t>Application for regularisation of Mercantile(Commercial) building and Permit for further construction with self affidavit (including buildings with not more than 200 sq.m built up area accomodating the uses under Group C,D,E and H )</t>
  </si>
  <si>
    <t>BFMC02</t>
  </si>
  <si>
    <t>Application for regularisation of Mercantile(Commercial) building - required NOC</t>
  </si>
  <si>
    <t>BRMC03</t>
  </si>
  <si>
    <t>Application for regularisation of Mercantile(Commercial) buildings and and Permit for further construction - not required NOC from other Department, institutions and agencies (including buildings with not more than 200 sq.m built up area accomodating the uses under Group C,D,E and H )</t>
  </si>
  <si>
    <t>BFMC01</t>
  </si>
  <si>
    <t>Application for regularisation of Mercantile(Commercial) buildings - not required NOC</t>
  </si>
  <si>
    <t>BRMC01</t>
  </si>
  <si>
    <t>Application for regularisation of Mercantile(Commercial) building with self affidavit</t>
  </si>
  <si>
    <t>BRMC02</t>
  </si>
  <si>
    <t>Application for Regularisation of Multiplex building</t>
  </si>
  <si>
    <t>BRMX01</t>
  </si>
  <si>
    <t>Application for Regularisation of Multiplex Complex building and Permit for further construction (The built up area above 12000/-sq. m and height not exceeding 50 m and having more than one cinema hall/ screen each with seating capacity 300 or less</t>
  </si>
  <si>
    <t>BFMX01</t>
  </si>
  <si>
    <t>Application for regularisation of Office/Business building(Group E) - required NOC</t>
  </si>
  <si>
    <t>BROB03</t>
  </si>
  <si>
    <t>Application for regularisation of Office/Business buildings - not required NOC</t>
  </si>
  <si>
    <t>BROB01</t>
  </si>
  <si>
    <t>Application for regularisation of Office/Business (Group E) building with self affidavit</t>
  </si>
  <si>
    <t>BROB02</t>
  </si>
  <si>
    <t>Application for regularisation of residential buildings and Permit for further construction with self affidavit (including educational buildings not exceeding 200 sq.m of built up area)</t>
  </si>
  <si>
    <t>BFRL02</t>
  </si>
  <si>
    <t>Application for regularisation of residential buildings - not required NOC from other Department, institutions and agencies(including educational buildings not exceeding 200 sq.m of built up area)</t>
  </si>
  <si>
    <t>BRRL01</t>
  </si>
  <si>
    <t>BFRL01</t>
  </si>
  <si>
    <t>Application for regularisation of residential buildings with self affidavit(including educational buildings not exceeding 200 sq.m of built up area)</t>
  </si>
  <si>
    <t>BRRL02</t>
  </si>
  <si>
    <t>Application for regularisation of Storage buildings and and Permit for further construction - not required NOC from other Department, institutions and agencies (exceeding 200 sq. m of built up area)</t>
  </si>
  <si>
    <t>BFSG01</t>
  </si>
  <si>
    <t>Application for regularisation of Storage buildings and and Permit for further construction - required NOC from other Department, institutions and agencies (exceeding 200 sq. m of built up area)</t>
  </si>
  <si>
    <t>BFSG03</t>
  </si>
  <si>
    <t>Application for regularisation of Storage buildings and and Permit for further construction with self affidavit (exceeding 200 sq. m of built up area)</t>
  </si>
  <si>
    <t>BFSG02</t>
  </si>
  <si>
    <t>Application for regularisation of Storage buildings - not required NOC from other Department, institutions and agencies</t>
  </si>
  <si>
    <t>BRSG01</t>
  </si>
  <si>
    <t>Application for regularisation of Storage buildings - required NOC from other Department, institutions and agencies</t>
  </si>
  <si>
    <t>BRSG03</t>
  </si>
  <si>
    <t>Application for regularisation of Storage buildings with self affidavit</t>
  </si>
  <si>
    <t>BRSG02</t>
  </si>
  <si>
    <t>Application for Regularisation of Telecommunication Tower</t>
  </si>
  <si>
    <t>BFTT01</t>
  </si>
  <si>
    <t>BRTT01</t>
  </si>
  <si>
    <t>Application for Renewal of license</t>
  </si>
  <si>
    <t>RPPR03</t>
  </si>
  <si>
    <t>Application for renewal of license to run a livestock farm</t>
  </si>
  <si>
    <t>RPLF08</t>
  </si>
  <si>
    <t>Application for Renewal of Registration in Malabar area</t>
  </si>
  <si>
    <t>RPLH07</t>
  </si>
  <si>
    <t>Application for Renewal of Registration in Travancore Cochin area</t>
  </si>
  <si>
    <t>RPLH03</t>
  </si>
  <si>
    <t>Application for Report / Certificate / Recommendation of Panchayat for starting entrepreneurship activities by persons or groups in the jurisdiction of Panchayat</t>
  </si>
  <si>
    <t>DGOP06</t>
  </si>
  <si>
    <t>Application for Report / Certificate / Recommendation of Panchayat regarding entreprenurship activities running in the jurisdiction of Panchayat by persons or group</t>
  </si>
  <si>
    <t>DGOP05</t>
  </si>
  <si>
    <t>Application for residentialbuilding and Permit for further construction- required NOC from other Department, institutions and agencies (including educational buildings not exceeding 200 sq.m of built up area)</t>
  </si>
  <si>
    <t>BFRL03</t>
  </si>
  <si>
    <t>Application for residential building (Group A1) required NOC from other department institution and agencies (including educational buildings not exceeding 200 sq m of built up area)</t>
  </si>
  <si>
    <t>BPRL03</t>
  </si>
  <si>
    <t>Application for residentialbuilding - required NOC from other Department, institutions and agencies(including educational buildings not exceeding 200 sq.m of built up area)</t>
  </si>
  <si>
    <t>BRRL03</t>
  </si>
  <si>
    <t>Application for residential buildings - not required NOC from other Department, institutions and agencies</t>
  </si>
  <si>
    <t>BPRL01</t>
  </si>
  <si>
    <t>Application for revised building permit - not required NOC from other Department, institutions and agencies</t>
  </si>
  <si>
    <t>BPRP03</t>
  </si>
  <si>
    <t>Application for revised building permit - required NOC from other Department, institutions and agencies</t>
  </si>
  <si>
    <t>BPRP05</t>
  </si>
  <si>
    <t>Application for revised building permit with self affidavit</t>
  </si>
  <si>
    <t>BPRP04</t>
  </si>
  <si>
    <t>Application for revised Land Development permit -not required NOC from other Department, institutions and agencies</t>
  </si>
  <si>
    <t>BPRP01</t>
  </si>
  <si>
    <t>Application for revised Land Development permit - required NOC from other Department, institutions and agencies</t>
  </si>
  <si>
    <t>BPRP02</t>
  </si>
  <si>
    <t>Application for Revision of Rate of Admission - Cinema</t>
  </si>
  <si>
    <t>RPCE09</t>
  </si>
  <si>
    <t>Application for Storage building required NOC from other Department institutions and agencies (exceeding 200 sq m of built up area)</t>
  </si>
  <si>
    <t>BPSG03</t>
  </si>
  <si>
    <t>Application for Storage buildings not required NOC from other Department institutions and agencies (exceeding 200 sq m of built up area)</t>
  </si>
  <si>
    <t>BPSG01</t>
  </si>
  <si>
    <t>Application for Storage building with self affidavit (exceeding 200 sq m of built up area)</t>
  </si>
  <si>
    <t>BPSG02</t>
  </si>
  <si>
    <t>Application for surrender of Building Permit/Land Development Permit</t>
  </si>
  <si>
    <t>BASP01</t>
  </si>
  <si>
    <t>Application for surrender of earned leave</t>
  </si>
  <si>
    <t>Application for Temporary License-PPR</t>
  </si>
  <si>
    <t>RPPR02</t>
  </si>
  <si>
    <t>Application for Termination of Registration of a Tutorial Institution</t>
  </si>
  <si>
    <t>RPTS05</t>
  </si>
  <si>
    <t>Application for the report of the secretary of the local body in compliance with the provisions of Section 219V of KPR Act 1994 with respect to waste management</t>
  </si>
  <si>
    <t>RPTL22</t>
  </si>
  <si>
    <t>Application for transfer of Land Development /building permit</t>
  </si>
  <si>
    <t>BATP02</t>
  </si>
  <si>
    <t>Application for transfer of Unemployment Allowance to another local body</t>
  </si>
  <si>
    <t>SAUA03</t>
  </si>
  <si>
    <t>Application for Unemployment Allowance</t>
  </si>
  <si>
    <t>SAUA01</t>
  </si>
  <si>
    <t>Application for Widow Pension</t>
  </si>
  <si>
    <t>SAWP01</t>
  </si>
  <si>
    <t>Application of member for permission to be absent from meetings of Panchayat / Standing Committee</t>
  </si>
  <si>
    <t>GAER02</t>
  </si>
  <si>
    <t>Application / Report for cancellation of Ashan Grant</t>
  </si>
  <si>
    <t>SAAG04</t>
  </si>
  <si>
    <t>Application / Report for cancellation of Financial Assistance to Widow's Daughters Marriage</t>
  </si>
  <si>
    <t>SADM04</t>
  </si>
  <si>
    <t>Application / Report for cancellation of Un Employment Allowance</t>
  </si>
  <si>
    <t>SAUA04</t>
  </si>
  <si>
    <t>Application/ Report for revoking suspension of Unemployment allowance</t>
  </si>
  <si>
    <t>SAUA06</t>
  </si>
  <si>
    <t>Application/ Report for updation of Existing Beneficiary details</t>
  </si>
  <si>
    <t>SAAG02</t>
  </si>
  <si>
    <t>SADM03</t>
  </si>
  <si>
    <t>SAUA02</t>
  </si>
  <si>
    <t>Applications for Farmers' Awards</t>
  </si>
  <si>
    <t>AGOA05</t>
  </si>
  <si>
    <t>Application to include in Anthyodaya Beneficiary list</t>
  </si>
  <si>
    <t>PLIA01</t>
  </si>
  <si>
    <t>Application to include in beneficiary list of House maintanance</t>
  </si>
  <si>
    <t>HSSU01</t>
  </si>
  <si>
    <t>Application up to one month before the date of marriage</t>
  </si>
  <si>
    <t>SADM01</t>
  </si>
  <si>
    <t>Application with in one year after the marriage</t>
  </si>
  <si>
    <t>SADM02</t>
  </si>
  <si>
    <t>Appointment of Contingent Employee</t>
  </si>
  <si>
    <t>HRAS02</t>
  </si>
  <si>
    <t>Appointment of Contract Employees</t>
  </si>
  <si>
    <t>HRAS03</t>
  </si>
  <si>
    <t>Appointment of Re Deployed Staff</t>
  </si>
  <si>
    <t>HRAS06</t>
  </si>
  <si>
    <t>Appointment of Regular Employee</t>
  </si>
  <si>
    <t>HRAS01</t>
  </si>
  <si>
    <t>Appointment of Special Officer or Administrative Committee</t>
  </si>
  <si>
    <t>DGAP05</t>
  </si>
  <si>
    <t>Appointment of Staff on Deputation</t>
  </si>
  <si>
    <t>HRAS05</t>
  </si>
  <si>
    <t>Appointment of Staff on Internship</t>
  </si>
  <si>
    <t>HRAS08</t>
  </si>
  <si>
    <t>Appointment of Staff on Working Arrangement</t>
  </si>
  <si>
    <t>HRAS07</t>
  </si>
  <si>
    <t>Appointment of Temporary Staff</t>
  </si>
  <si>
    <t>HRAS04</t>
  </si>
  <si>
    <t>Approval and Payment of Travelling Allowance of official tour of Contract Staff</t>
  </si>
  <si>
    <t>Approval and Payment of Travelling Allowance of official tour of Secretary</t>
  </si>
  <si>
    <t>Approval and Payment of Travelling Allowance of official tour of Temperoary Staff</t>
  </si>
  <si>
    <t>Approval of Beneficiary committee</t>
  </si>
  <si>
    <t>PWCO04</t>
  </si>
  <si>
    <t>Approval of Direct Execution</t>
  </si>
  <si>
    <t>PWCO05</t>
  </si>
  <si>
    <t>Approval of Estimate for Deposit Works</t>
  </si>
  <si>
    <t>DPDI06</t>
  </si>
  <si>
    <t>Approval of Project Document and Development Report by panchayat</t>
  </si>
  <si>
    <t>DPPF12</t>
  </si>
  <si>
    <t>Approval of Tenders</t>
  </si>
  <si>
    <t>PWCO03</t>
  </si>
  <si>
    <t>Approval of Vikasana Rekha</t>
  </si>
  <si>
    <t>DPAP11</t>
  </si>
  <si>
    <t>Aquisition of Land</t>
  </si>
  <si>
    <t>AMLD01</t>
  </si>
  <si>
    <t>Arrangement and up keeping of Records</t>
  </si>
  <si>
    <t>GARM02</t>
  </si>
  <si>
    <t>Arts,Literary &amp; Cultural Activities</t>
  </si>
  <si>
    <t>WCCD02</t>
  </si>
  <si>
    <t>Assessment of profession tax by head of office</t>
  </si>
  <si>
    <t>TXPT09</t>
  </si>
  <si>
    <t>Assigning agencies /contract for Stationary supply</t>
  </si>
  <si>
    <t>GAPS05</t>
  </si>
  <si>
    <t>Assigning Grama Sabha Coordinators</t>
  </si>
  <si>
    <t>DGGS02</t>
  </si>
  <si>
    <t>Assigning of Assistant Plan Co-ordinator</t>
  </si>
  <si>
    <t>DPPP02</t>
  </si>
  <si>
    <t>Assigning of Grama Sabha Convener to another member</t>
  </si>
  <si>
    <t>GAER04</t>
  </si>
  <si>
    <t>Assigning of Plan Co ordinator and Assistant Plan Coordinator</t>
  </si>
  <si>
    <t>DPPP01</t>
  </si>
  <si>
    <t>Assigning printing agencies /contract</t>
  </si>
  <si>
    <t>GAPS02</t>
  </si>
  <si>
    <t>Assistance for Horticulture Cultivation</t>
  </si>
  <si>
    <t>AGHV02</t>
  </si>
  <si>
    <t>Assistance for Vegetable Cultivation</t>
  </si>
  <si>
    <t>AGHV01</t>
  </si>
  <si>
    <t>Assistance programmes for Elected Representatives</t>
  </si>
  <si>
    <t>DGER11</t>
  </si>
  <si>
    <t>Assistance to Old Peoples</t>
  </si>
  <si>
    <t>SJOP04</t>
  </si>
  <si>
    <t>Assistance to Promote Cottage and Village Industries</t>
  </si>
  <si>
    <t>SIPC01</t>
  </si>
  <si>
    <t>Assistance to Promote Handicrafts</t>
  </si>
  <si>
    <t>SIPH01</t>
  </si>
  <si>
    <t>Assistance to SHGs</t>
  </si>
  <si>
    <t>MOSG03</t>
  </si>
  <si>
    <t>Assistance to Traditional and Small Industries</t>
  </si>
  <si>
    <t>SIPT01</t>
  </si>
  <si>
    <t>Assistance to Volunteer Groups</t>
  </si>
  <si>
    <t>MOVW03</t>
  </si>
  <si>
    <t>Assuming/ Vesting charge of President</t>
  </si>
  <si>
    <t>GAER09</t>
  </si>
  <si>
    <t>Auction Process</t>
  </si>
  <si>
    <t>GADC18</t>
  </si>
  <si>
    <t>Auction Process - asset disposal</t>
  </si>
  <si>
    <t>GAAP01</t>
  </si>
  <si>
    <t>Auction Process - contract/ composite services</t>
  </si>
  <si>
    <t>GAAP02</t>
  </si>
  <si>
    <t>Audit Adalat</t>
  </si>
  <si>
    <t>FMAU05</t>
  </si>
  <si>
    <t>Audit Enquiries</t>
  </si>
  <si>
    <t>FMAK03</t>
  </si>
  <si>
    <t>Audit Enquiries - Accountant General</t>
  </si>
  <si>
    <t>FMAA03</t>
  </si>
  <si>
    <t>Audit Enquiries - Chartered Accountant Audit</t>
  </si>
  <si>
    <t>FMAC03</t>
  </si>
  <si>
    <t>Audit Enquiries - Finance Inspection Wing</t>
  </si>
  <si>
    <t>FMAF03</t>
  </si>
  <si>
    <t>Audit Enquiries - Performance Audit</t>
  </si>
  <si>
    <t>FMPA03</t>
  </si>
  <si>
    <t>Audit Enquiries - Social Audit</t>
  </si>
  <si>
    <t>FMSA03</t>
  </si>
  <si>
    <t>Audit Enquiries - Store Purchase Audit</t>
  </si>
  <si>
    <t>FMAS03</t>
  </si>
  <si>
    <t>Auditing</t>
  </si>
  <si>
    <t>FMDC04</t>
  </si>
  <si>
    <t>Audit Monitoring Committee</t>
  </si>
  <si>
    <t>FMAU06</t>
  </si>
  <si>
    <t>Audit Recoveries</t>
  </si>
  <si>
    <t>FMAU04</t>
  </si>
  <si>
    <t>Audit Reports</t>
  </si>
  <si>
    <t>FMAK05</t>
  </si>
  <si>
    <t>Audit Reports - Accountant General</t>
  </si>
  <si>
    <t>FMAA04</t>
  </si>
  <si>
    <t>Audit Reports - Chartered Accountant Audit</t>
  </si>
  <si>
    <t>FMAC04</t>
  </si>
  <si>
    <t>Audit Reports - Finance Inspection Wing</t>
  </si>
  <si>
    <t>FMAF04</t>
  </si>
  <si>
    <t>Audit Reports - Performance Audit</t>
  </si>
  <si>
    <t>FMPA04</t>
  </si>
  <si>
    <t>Audit Reports - Social Audit</t>
  </si>
  <si>
    <t>FMSA04</t>
  </si>
  <si>
    <t>Audit Reports - Store Purchase Audit</t>
  </si>
  <si>
    <t>FMAS04</t>
  </si>
  <si>
    <t>Audit Requisitions</t>
  </si>
  <si>
    <t>FMAK02</t>
  </si>
  <si>
    <t>Audit Requisitions - Accountant General</t>
  </si>
  <si>
    <t>FMAA02</t>
  </si>
  <si>
    <t>Audit Requisitions - Chartered Accountant Audit</t>
  </si>
  <si>
    <t>FMAC02</t>
  </si>
  <si>
    <t>Audit Requisitions - Finance Inspection Wing</t>
  </si>
  <si>
    <t>FMAF02</t>
  </si>
  <si>
    <t>Audit Requisitions - Performance Audit</t>
  </si>
  <si>
    <t>FMPA02</t>
  </si>
  <si>
    <t>Audit Requisitions - Social Audit</t>
  </si>
  <si>
    <t>FMSA02</t>
  </si>
  <si>
    <t>Audit Requisitions - Store Purchase Audit</t>
  </si>
  <si>
    <t>FMAS02</t>
  </si>
  <si>
    <t>Automatic Processing Facility</t>
  </si>
  <si>
    <t>FSCO07</t>
  </si>
  <si>
    <t>Automation and Digitalisation</t>
  </si>
  <si>
    <t>EDPS23</t>
  </si>
  <si>
    <t>Availing and management of Vehicle</t>
  </si>
  <si>
    <t>WMOM08</t>
  </si>
  <si>
    <t>Availing Land-Maternity and Child Welfare Centres</t>
  </si>
  <si>
    <t>PHMC02</t>
  </si>
  <si>
    <t>Availing Land-Siddha Dispensary</t>
  </si>
  <si>
    <t>PHSD02</t>
  </si>
  <si>
    <t>Awareness against alcoholism</t>
  </si>
  <si>
    <t>CASE01</t>
  </si>
  <si>
    <t>Awareness Campaign Against Violence against Transgender</t>
  </si>
  <si>
    <t>CASE05</t>
  </si>
  <si>
    <t>Awareness Campaign Against Violence against Women</t>
  </si>
  <si>
    <t>CASE04</t>
  </si>
  <si>
    <t>Awareness Programme</t>
  </si>
  <si>
    <t>HDAP01</t>
  </si>
  <si>
    <t>Awareness Programmes</t>
  </si>
  <si>
    <t>EDLP07</t>
  </si>
  <si>
    <t>Awareness programmes on thrift</t>
  </si>
  <si>
    <t>CACT01</t>
  </si>
  <si>
    <t>Awarness Programme</t>
  </si>
  <si>
    <t>PHCD01</t>
  </si>
  <si>
    <t>Ayalsabha / Ayalkkoottam - Formation / Dissolution / Re organisation of Committee</t>
  </si>
  <si>
    <t>DGAA04</t>
  </si>
  <si>
    <t>Ayalsabha / Ayalkkoottam - Logistics</t>
  </si>
  <si>
    <t>DGAA01</t>
  </si>
  <si>
    <t>Ayalsabha / Ayalkkoottam - Motion of Resolutions</t>
  </si>
  <si>
    <t>DGAA03</t>
  </si>
  <si>
    <t>Bala panchayat</t>
  </si>
  <si>
    <t>WCCD06</t>
  </si>
  <si>
    <t>Balasabha Activities</t>
  </si>
  <si>
    <t>WCCD03</t>
  </si>
  <si>
    <t>Basic details of Panchayats</t>
  </si>
  <si>
    <t>DGDC01</t>
  </si>
  <si>
    <t>Beneficiery Committee Formation</t>
  </si>
  <si>
    <t>WSPS04</t>
  </si>
  <si>
    <t>Biodiversity Management Committee Logistics</t>
  </si>
  <si>
    <t>EBBM02</t>
  </si>
  <si>
    <t>Biodiversity Management Committee providing copy of minutes and resolutions</t>
  </si>
  <si>
    <t>EBBM04</t>
  </si>
  <si>
    <t>Birth-Born outside India – Report After 60 days from date of arrival (In case where age is above 1 year)-Registration</t>
  </si>
  <si>
    <t>CRBR12</t>
  </si>
  <si>
    <t>Birth-Born outside India – Report After 60 days upto 1 year from date of arrival(In case where age is above 1 year)-Application for Permission</t>
  </si>
  <si>
    <t>CRBR11</t>
  </si>
  <si>
    <t>Birth-Born outside India – Report After 60 days upto 1 year from date of arrival (In case where age is below 1 year)-Registration</t>
  </si>
  <si>
    <t>CRBR10</t>
  </si>
  <si>
    <t>Birth-Cancellation of Registration</t>
  </si>
  <si>
    <t>CRBF06</t>
  </si>
  <si>
    <t>Birth Certificate</t>
  </si>
  <si>
    <t>CRBC01</t>
  </si>
  <si>
    <t>Birth Certificate for Official purpose</t>
  </si>
  <si>
    <t>CRBC02</t>
  </si>
  <si>
    <t>Birth -Certificate on application from Competent Authority</t>
  </si>
  <si>
    <t>CRBC05</t>
  </si>
  <si>
    <t>Birth -Clerical error correction on application</t>
  </si>
  <si>
    <t>CRCB04</t>
  </si>
  <si>
    <t>Birth -Clerical error correction - Suo moto action</t>
  </si>
  <si>
    <t>CRCB05</t>
  </si>
  <si>
    <t>Birth-Compounding of Offences</t>
  </si>
  <si>
    <t>CRBF03</t>
  </si>
  <si>
    <t>Birth-Correction of entries in Registration after 1.4.70</t>
  </si>
  <si>
    <t>CRCB01</t>
  </si>
  <si>
    <t>Birth-Correction of entries in Registration before 1.4.1970</t>
  </si>
  <si>
    <t>CRCB02</t>
  </si>
  <si>
    <t>Birth-Correction of entries in Registration before 1.4.1970-Permission</t>
  </si>
  <si>
    <t>CRCB03</t>
  </si>
  <si>
    <t>Birth - Digitisation of bad data</t>
  </si>
  <si>
    <t>CRBF07</t>
  </si>
  <si>
    <t>Birth-Expansion of Initials</t>
  </si>
  <si>
    <t>CRCB09</t>
  </si>
  <si>
    <t>Birth-Name correction after School admission as per School Record</t>
  </si>
  <si>
    <t>CRCB08</t>
  </si>
  <si>
    <t>Birth-Name inclusion (in Registration after 01.04.1970) After one year of Registration, but before School Admission</t>
  </si>
  <si>
    <t>CRBN02</t>
  </si>
  <si>
    <t>Birth-Name inclusion (in Registration after 01.04.1970) After School Admission</t>
  </si>
  <si>
    <t>CRBN03</t>
  </si>
  <si>
    <t>Birth-Name inclusion in Registration after 1.4.70-Difference of DOB in school record exceeds 10 months-Inclusion</t>
  </si>
  <si>
    <t>CRBN05</t>
  </si>
  <si>
    <t>Birth-Name inclusion in Registration after 1.4.70-Difference of DOB in school record exceeds 10 months- Permission (Disabled)</t>
  </si>
  <si>
    <t>CRBN04</t>
  </si>
  <si>
    <t>Birth-Name inclusion in Registration before 1.4.1970-Inclusion</t>
  </si>
  <si>
    <t>CRBN07</t>
  </si>
  <si>
    <t>Birth-Name inclusion in Registration before 1.4.70-Permission (Disabled)</t>
  </si>
  <si>
    <t>CRBN06</t>
  </si>
  <si>
    <t>Birth-Name inclusion within one year of Birth</t>
  </si>
  <si>
    <t>CRBN01</t>
  </si>
  <si>
    <t>Birth-Non Availability Certificate</t>
  </si>
  <si>
    <t>CRBC03</t>
  </si>
  <si>
    <t>Birth-Non Registration-Intimation to other Registrars/RDO</t>
  </si>
  <si>
    <t>CRBC04</t>
  </si>
  <si>
    <t>Birth-Not Registered within 1 year-Application for Permission</t>
  </si>
  <si>
    <t>CRBR07</t>
  </si>
  <si>
    <t>Birth-Not Registered within 1 year -Hospital Kiosk- Application for Permission (Disabled)</t>
  </si>
  <si>
    <t>CRBR15</t>
  </si>
  <si>
    <t>Birth-One time correction of an existing name before school admission</t>
  </si>
  <si>
    <t>CRCB06</t>
  </si>
  <si>
    <t>Birth-Prosecution process</t>
  </si>
  <si>
    <t>CRBF02</t>
  </si>
  <si>
    <t>Birth-Re - Constitution of Registration</t>
  </si>
  <si>
    <t>CRBF05</t>
  </si>
  <si>
    <t>Birth Registration- Not Registered within 1 year-Registration</t>
  </si>
  <si>
    <t>CRBR08</t>
  </si>
  <si>
    <t>Birth-Report after 21 days upto 30 days</t>
  </si>
  <si>
    <t>CRBR03</t>
  </si>
  <si>
    <t>Birth-Report after 30 days upto 1 year-Hospital Kiosk- Application for Permission (Disabled)</t>
  </si>
  <si>
    <t>CRBR14</t>
  </si>
  <si>
    <t>Birth-Report after 30 days upto 1 year (Registration)</t>
  </si>
  <si>
    <t>CRBR06</t>
  </si>
  <si>
    <t>Birth-Report Upto 21 days</t>
  </si>
  <si>
    <t>CRBR01</t>
  </si>
  <si>
    <t>Birth-Report upto 21 days-Hospital Kiosk</t>
  </si>
  <si>
    <t>CRBR02</t>
  </si>
  <si>
    <t>Birth Report which could not be filed in time due to Covid 19 lockdown/containment</t>
  </si>
  <si>
    <t>CRBR24</t>
  </si>
  <si>
    <t>Birth-Revoking of Registration</t>
  </si>
  <si>
    <t>CRBF04</t>
  </si>
  <si>
    <t>Birth-Search of a record</t>
  </si>
  <si>
    <t>CRBF01</t>
  </si>
  <si>
    <t>Born outside India - Report within 60 days from date of arrival-Registration</t>
  </si>
  <si>
    <t>CRBR13</t>
  </si>
  <si>
    <t>Brakish Water Piscicultue</t>
  </si>
  <si>
    <t>FSDF04</t>
  </si>
  <si>
    <t>Budgeting</t>
  </si>
  <si>
    <t>FMDC05</t>
  </si>
  <si>
    <t>Buffalo Rearing</t>
  </si>
  <si>
    <t>AHCD09</t>
  </si>
  <si>
    <t>Building and related amenities</t>
  </si>
  <si>
    <t>EDPS03</t>
  </si>
  <si>
    <t>Building and related amenities-Ayurvedic Dispensary</t>
  </si>
  <si>
    <t>PHAD03</t>
  </si>
  <si>
    <t>Building and related amenities-Homoeo Dispensary</t>
  </si>
  <si>
    <t>PHHD03</t>
  </si>
  <si>
    <t>Building and related amenities-Maternity and Child Welfare Centres</t>
  </si>
  <si>
    <t>PHMC03</t>
  </si>
  <si>
    <t>Building and related amenities-Naturopathy Dispensary</t>
  </si>
  <si>
    <t>PHND03</t>
  </si>
  <si>
    <t>Building and related amenities-Public Health Center</t>
  </si>
  <si>
    <t>PHHC03</t>
  </si>
  <si>
    <t>Building and related amenities-Public Health Sub Centres</t>
  </si>
  <si>
    <t>PHSC03</t>
  </si>
  <si>
    <t>Building and related amenities-Siddha Dispensary</t>
  </si>
  <si>
    <t>PHSD03</t>
  </si>
  <si>
    <t>Building and related amenities-Unani Dispensary</t>
  </si>
  <si>
    <t>PHUD03</t>
  </si>
  <si>
    <t>Building for Coperative Society for Cooperative Society</t>
  </si>
  <si>
    <t>CPEC02</t>
  </si>
  <si>
    <t>Building Regulation (Allied Activities) - Data collection and Updation</t>
  </si>
  <si>
    <t>BADC01</t>
  </si>
  <si>
    <t>Burial and Burning Grounds</t>
  </si>
  <si>
    <t>RPDC01</t>
  </si>
  <si>
    <t>Burial of Corpses with notified diseases</t>
  </si>
  <si>
    <t>Burial of dead animal bodies (carcases) - Expenses</t>
  </si>
  <si>
    <t>Burial of Unclaimed corpse</t>
  </si>
  <si>
    <t>PSUC01</t>
  </si>
  <si>
    <t>Bye laws - GG</t>
  </si>
  <si>
    <t>GGDC10</t>
  </si>
  <si>
    <t>Bylaw Amendment-Preparation of Draft</t>
  </si>
  <si>
    <t>WMPB02</t>
  </si>
  <si>
    <t>Calf rearing</t>
  </si>
  <si>
    <t>AHCD06</t>
  </si>
  <si>
    <t>Calf Satellite Unit</t>
  </si>
  <si>
    <t>AHCD10</t>
  </si>
  <si>
    <t>Campaign against Economic Offenses</t>
  </si>
  <si>
    <t>SJEO01</t>
  </si>
  <si>
    <t>Campaign against offences</t>
  </si>
  <si>
    <t>PDCR02</t>
  </si>
  <si>
    <t>Campaign against Rabbis</t>
  </si>
  <si>
    <t>AHBC05</t>
  </si>
  <si>
    <t>Campaign for Environmental Protection</t>
  </si>
  <si>
    <t>SFCE01</t>
  </si>
  <si>
    <t>Campaign for Planting trees</t>
  </si>
  <si>
    <t>SFCP01</t>
  </si>
  <si>
    <t>Campaignig Programe for animal deseases</t>
  </si>
  <si>
    <t>AHDC01</t>
  </si>
  <si>
    <t>Campaigning for ensuring Peoples Participation in Grama Sabha</t>
  </si>
  <si>
    <t>CAPD01</t>
  </si>
  <si>
    <t>Campaigning Tools</t>
  </si>
  <si>
    <t>CAMA01</t>
  </si>
  <si>
    <t>Campaign on civic duties</t>
  </si>
  <si>
    <t>CACD01</t>
  </si>
  <si>
    <t>Campaign on Legal Service Programmes</t>
  </si>
  <si>
    <t>LLLS01</t>
  </si>
  <si>
    <t>Campaigns against economic offences</t>
  </si>
  <si>
    <t>CAEO01</t>
  </si>
  <si>
    <t>Campaigns and awareness programmes on Biodiversity Management</t>
  </si>
  <si>
    <t>EBBM06</t>
  </si>
  <si>
    <t>Campaigns for Beneficiary Selection</t>
  </si>
  <si>
    <t>DPBS13</t>
  </si>
  <si>
    <t>Campaigns on the benefits of Biogas</t>
  </si>
  <si>
    <t>EEBG01</t>
  </si>
  <si>
    <t>Campain for Varoius Housing Scheme</t>
  </si>
  <si>
    <t>HSRH14</t>
  </si>
  <si>
    <t>Cancellation /Amendment of Resolutions by Panchayat</t>
  </si>
  <si>
    <t>DGAP02</t>
  </si>
  <si>
    <t>Cancellation/Ammendment of Resolutions by Government</t>
  </si>
  <si>
    <t>DGAP01</t>
  </si>
  <si>
    <t>Cancellation of Journal entries</t>
  </si>
  <si>
    <t>FMAP15</t>
  </si>
  <si>
    <t>Cancellation of Licence</t>
  </si>
  <si>
    <t>RPLF04</t>
  </si>
  <si>
    <t>Cancellation of Registration with application</t>
  </si>
  <si>
    <t>RPHR04</t>
  </si>
  <si>
    <t>Capacity Development - Elected representatives</t>
  </si>
  <si>
    <t>GACE01</t>
  </si>
  <si>
    <t>Capacity Development of Elected Representatives by KILA</t>
  </si>
  <si>
    <t>DGCD01</t>
  </si>
  <si>
    <t>Capacity Development of Elected Representatives by Nodal Agencies except KILA</t>
  </si>
  <si>
    <t>DGCD02</t>
  </si>
  <si>
    <t>Capacity Development of Elected Representatives by Panchayat</t>
  </si>
  <si>
    <t>DGCD03</t>
  </si>
  <si>
    <t>Capacity Development Of Employees</t>
  </si>
  <si>
    <t>GADC07</t>
  </si>
  <si>
    <t>Capacity Development of Employees by KILA</t>
  </si>
  <si>
    <t>GACD01</t>
  </si>
  <si>
    <t>Capacity Development of Employees by Nodal Agencies except KILA</t>
  </si>
  <si>
    <t>GACD02</t>
  </si>
  <si>
    <t>Capacity Development of Employees by Panchayat</t>
  </si>
  <si>
    <t>GACD03</t>
  </si>
  <si>
    <t>Capacity Development -Training - Others</t>
  </si>
  <si>
    <t>GACO01</t>
  </si>
  <si>
    <t>Carbon Neutral Programme</t>
  </si>
  <si>
    <t>NRNP01</t>
  </si>
  <si>
    <t>Career guidance programmes</t>
  </si>
  <si>
    <t>FSWS07</t>
  </si>
  <si>
    <t>Casual leave for Contract Employee</t>
  </si>
  <si>
    <t>HRCE03</t>
  </si>
  <si>
    <t>Casual Leave for Deputation Employee</t>
  </si>
  <si>
    <t>HRLD01</t>
  </si>
  <si>
    <t>Casual leave for Part Time Contingent Employee</t>
  </si>
  <si>
    <t>HRLC03</t>
  </si>
  <si>
    <t>Casual Leave for Redeployed Employee</t>
  </si>
  <si>
    <t>HRRD01</t>
  </si>
  <si>
    <t>Casual Leave for Working Arrangement Employee</t>
  </si>
  <si>
    <t>HRLW01</t>
  </si>
  <si>
    <t>Casual leave of Regular Employee</t>
  </si>
  <si>
    <t>HRLR03</t>
  </si>
  <si>
    <t>Categorization of Individuals and companies and fixing of Proffession tax rate</t>
  </si>
  <si>
    <t>TXPT01</t>
  </si>
  <si>
    <t>Cattle Insurance programe</t>
  </si>
  <si>
    <t>AHCD13</t>
  </si>
  <si>
    <t>Cattle shed construction</t>
  </si>
  <si>
    <t>AHCD01</t>
  </si>
  <si>
    <t>Cattle shed renovation</t>
  </si>
  <si>
    <t>AHCD02</t>
  </si>
  <si>
    <t>Cattle Tresspass</t>
  </si>
  <si>
    <t>RPDC05</t>
  </si>
  <si>
    <t>Causing nuisance by relieving himself in any street, public place or public path or permit any person under his control to do so</t>
  </si>
  <si>
    <t>WMLA07</t>
  </si>
  <si>
    <t>Centrally Sponsored Housing Schemes</t>
  </si>
  <si>
    <t>HSCS01</t>
  </si>
  <si>
    <t>Centrally Sponsored Schemes</t>
  </si>
  <si>
    <t>EDPS20</t>
  </si>
  <si>
    <t>Centrally Sponsored Schemes of Animal Husbandary and Diary Farming</t>
  </si>
  <si>
    <t>AHCS01</t>
  </si>
  <si>
    <t>Certificate for Non receipt of Financial Assistance</t>
  </si>
  <si>
    <t>HSRH04</t>
  </si>
  <si>
    <t>Certificate of absence of habitable housing</t>
  </si>
  <si>
    <t>HSRH13</t>
  </si>
  <si>
    <t>Certificate of non sanction of any Social security pensions</t>
  </si>
  <si>
    <t>SACA01</t>
  </si>
  <si>
    <t>Certificate of Pay particulars</t>
  </si>
  <si>
    <t>GAEE13</t>
  </si>
  <si>
    <t>Certificate related to the remittance of Salary recoveries</t>
  </si>
  <si>
    <t>GAEE26</t>
  </si>
  <si>
    <t>Certificates by President</t>
  </si>
  <si>
    <t>DGOP01</t>
  </si>
  <si>
    <t>Certificate showing remittance / non remittance of Money</t>
  </si>
  <si>
    <t>FMFM18</t>
  </si>
  <si>
    <t>Change of Occupier of Building</t>
  </si>
  <si>
    <t>PTRE19</t>
  </si>
  <si>
    <t>Change of Ownership of Building -Legal Heir</t>
  </si>
  <si>
    <t>PTRE27</t>
  </si>
  <si>
    <t>Change of Ownership of Building on transfer of Property - Intimation from One Party</t>
  </si>
  <si>
    <t>PTRE25</t>
  </si>
  <si>
    <t>Change of Ownership of Building on transfer of Property - joint application / application from recepient with consent</t>
  </si>
  <si>
    <t>PTRE24</t>
  </si>
  <si>
    <t>Change of Ownership of Building - through Attachment or Court Order</t>
  </si>
  <si>
    <t>PTRE26</t>
  </si>
  <si>
    <t>Charge Handover of Employees- Other Employees</t>
  </si>
  <si>
    <t>HRCH04</t>
  </si>
  <si>
    <t>Charge Handover of Part Time Contigent Employees</t>
  </si>
  <si>
    <t>HRCH03</t>
  </si>
  <si>
    <t>Charge Handover of Regular Employees</t>
  </si>
  <si>
    <t>HRCH02</t>
  </si>
  <si>
    <t>Charge Handover of Secretary</t>
  </si>
  <si>
    <t>HRCH01</t>
  </si>
  <si>
    <t>Charge hand over-President</t>
  </si>
  <si>
    <t>GAER03</t>
  </si>
  <si>
    <t>Charge / Surcharge Certificates</t>
  </si>
  <si>
    <t>FMAU03</t>
  </si>
  <si>
    <t>Chief Minister's public grievance Portal</t>
  </si>
  <si>
    <t>GGGR12</t>
  </si>
  <si>
    <t>Child friendly Anganwadies</t>
  </si>
  <si>
    <t>WCAW07</t>
  </si>
  <si>
    <t>Chlorination</t>
  </si>
  <si>
    <t>PHIM01</t>
  </si>
  <si>
    <t>Cinema</t>
  </si>
  <si>
    <t>RPDC03</t>
  </si>
  <si>
    <t>Citizen Survey/ Feedback on Service delivery</t>
  </si>
  <si>
    <t>GGPS08</t>
  </si>
  <si>
    <t>Citizen Survey/ Feedback Report on Service delivery</t>
  </si>
  <si>
    <t>GGQM02</t>
  </si>
  <si>
    <t>Civil Registration- Communications from Government &amp; Other Authorities</t>
  </si>
  <si>
    <t>CRDC02</t>
  </si>
  <si>
    <t>Civil Registration-Data Collection &amp; Updation</t>
  </si>
  <si>
    <t>CRDC01</t>
  </si>
  <si>
    <t>Classification of Roads</t>
  </si>
  <si>
    <t>PTRV04</t>
  </si>
  <si>
    <t>Closure of Public Market or its parts</t>
  </si>
  <si>
    <t>RPML05</t>
  </si>
  <si>
    <t>Coastal Zone Management Programmes</t>
  </si>
  <si>
    <t>EBCZ01</t>
  </si>
  <si>
    <t>Collection and distribution of Cattle feed</t>
  </si>
  <si>
    <t>AHCD11</t>
  </si>
  <si>
    <t>Collection and Distribution of Seeds and Seedlings from Forest Department</t>
  </si>
  <si>
    <t>SFAW04</t>
  </si>
  <si>
    <t>Collection and set-up of disaster Management materials</t>
  </si>
  <si>
    <t>DMMA05</t>
  </si>
  <si>
    <t>Collection and Updation of Databases</t>
  </si>
  <si>
    <t>SFCU01</t>
  </si>
  <si>
    <t>Collection and updation of other data</t>
  </si>
  <si>
    <t>AGDC04</t>
  </si>
  <si>
    <t>Collection of data for database updation</t>
  </si>
  <si>
    <t>DPDC01</t>
  </si>
  <si>
    <t>Collection of fees from Public Market</t>
  </si>
  <si>
    <t>RPML06</t>
  </si>
  <si>
    <t>Collection of fee Slaughter House</t>
  </si>
  <si>
    <t>RPSH08</t>
  </si>
  <si>
    <t>Collection of taxes and tolls ( places of pilgrimage)</t>
  </si>
  <si>
    <t>PAPP04</t>
  </si>
  <si>
    <t>Combined advertisement process</t>
  </si>
  <si>
    <t>DPPI14</t>
  </si>
  <si>
    <t>Comfort Station - administrative expenses</t>
  </si>
  <si>
    <t>Commissions and Reports</t>
  </si>
  <si>
    <t>EBDC02</t>
  </si>
  <si>
    <t>Committee relates with excavation Rule 10(12)</t>
  </si>
  <si>
    <t>BACC01</t>
  </si>
  <si>
    <t>Committee vide Chapter 10 KPBR rule 65</t>
  </si>
  <si>
    <t>BACC02</t>
  </si>
  <si>
    <t>Common Marriage-Action on Appeal/Revision application</t>
  </si>
  <si>
    <t>CRCM12</t>
  </si>
  <si>
    <t>Common Marriage-Action on Order of Appeal/Revision</t>
  </si>
  <si>
    <t>CRCM13</t>
  </si>
  <si>
    <t>Common Marriage - Cancellation of entries in Register- Cancellation</t>
  </si>
  <si>
    <t>CRCM15</t>
  </si>
  <si>
    <t>Common Marriage - Cancellation of entries in Register- Permission</t>
  </si>
  <si>
    <t>CRCM14</t>
  </si>
  <si>
    <t>Common Marriage-Certificate</t>
  </si>
  <si>
    <t>CRCM05</t>
  </si>
  <si>
    <t>Common Marriage-Certificate for Official purpose</t>
  </si>
  <si>
    <t>CRCM06</t>
  </si>
  <si>
    <t>Common Marriage -Certificate on application from Competent Authority</t>
  </si>
  <si>
    <t>CRCM19</t>
  </si>
  <si>
    <t>Common Marriage - Correction/Cancellation of entries in Register (Non-Material)</t>
  </si>
  <si>
    <t>CRCM07</t>
  </si>
  <si>
    <t>Common Marriage - Correction of entries in Register (Material) - Correction</t>
  </si>
  <si>
    <t>CRCM09</t>
  </si>
  <si>
    <t>Common Marriage - Correction of entries in Register (Material) - Permission (Disabled)</t>
  </si>
  <si>
    <t>CRCM08</t>
  </si>
  <si>
    <t>Common Marriage - Correction of Entry as per Court Order</t>
  </si>
  <si>
    <t>CRCM11</t>
  </si>
  <si>
    <t>Common Marriage -Corrections-Suo moto action</t>
  </si>
  <si>
    <t>CRCM17</t>
  </si>
  <si>
    <t>Common Marriage - Digitization of bad data</t>
  </si>
  <si>
    <t>CRCM20</t>
  </si>
  <si>
    <t>Common Marriage Registration - Clerical error correction</t>
  </si>
  <si>
    <t>CRCM16</t>
  </si>
  <si>
    <t>Common Marriage - Report after 45 days upto 5 Year</t>
  </si>
  <si>
    <t>CRCM02</t>
  </si>
  <si>
    <t>Common Marriage - Report After 5 year - Permission</t>
  </si>
  <si>
    <t>CRCM03</t>
  </si>
  <si>
    <t>Common Marriage - Report after 5 year - Registration</t>
  </si>
  <si>
    <t>CRCM04</t>
  </si>
  <si>
    <t>Common Marriage-Report Upto 45 days</t>
  </si>
  <si>
    <t>CRCM01</t>
  </si>
  <si>
    <t>Communications from Government and Other Agencies</t>
  </si>
  <si>
    <t>BACG01</t>
  </si>
  <si>
    <t>Communications with Ward &amp; District Jagratha Samithies and State Womens Commission</t>
  </si>
  <si>
    <t>SJJS06</t>
  </si>
  <si>
    <t>Communication with other offices</t>
  </si>
  <si>
    <t>PLMG10</t>
  </si>
  <si>
    <t>Commuted Leave of Regular Employee</t>
  </si>
  <si>
    <t>HRLR07</t>
  </si>
  <si>
    <t>Compensation Leave for Contract Employee</t>
  </si>
  <si>
    <t>HRCE04</t>
  </si>
  <si>
    <t>Compensation Leave of Regular Employee</t>
  </si>
  <si>
    <t>HRLR05</t>
  </si>
  <si>
    <t>Compensatory Leave for Part Time Contingent Employee</t>
  </si>
  <si>
    <t>HRLC05</t>
  </si>
  <si>
    <t>Complaints and suggestion regarding various Housing schemes</t>
  </si>
  <si>
    <t>HSPC01</t>
  </si>
  <si>
    <t>Complaints in connection with Election</t>
  </si>
  <si>
    <t>DGCE16</t>
  </si>
  <si>
    <t>Complaints in connection with Voters list</t>
  </si>
  <si>
    <t>DGEL06</t>
  </si>
  <si>
    <t>Complaints of Illegal seizure and detention</t>
  </si>
  <si>
    <t>RPCT03</t>
  </si>
  <si>
    <t>Complaints on Property Tax Process</t>
  </si>
  <si>
    <t>PTAL06</t>
  </si>
  <si>
    <t>Compliance of Instructions regarding Election</t>
  </si>
  <si>
    <t>DGEL03</t>
  </si>
  <si>
    <t>Compliance on Decisions on Appeal with respect to Assessment of Property Tax</t>
  </si>
  <si>
    <t>PTAL07</t>
  </si>
  <si>
    <t>Compliance on Decisions on Appeal with respect to Ownership change</t>
  </si>
  <si>
    <t>PTRE16</t>
  </si>
  <si>
    <t>Compliance on Decisions on Appeal with respect to Property Tax Revision</t>
  </si>
  <si>
    <t>PTRV05</t>
  </si>
  <si>
    <t>Compounding of Offences</t>
  </si>
  <si>
    <t>WMLA11</t>
  </si>
  <si>
    <t>Compounding Of Tax</t>
  </si>
  <si>
    <t>TXET03</t>
  </si>
  <si>
    <t>Computers and peripharals of Krishi bhavan</t>
  </si>
  <si>
    <t>AGKB06</t>
  </si>
  <si>
    <t>Concurrence of beneficiary list of unemployment allowance with District/Taluk/Town Employment Office</t>
  </si>
  <si>
    <t>SAUA15</t>
  </si>
  <si>
    <t>Condemnation of Vehicles</t>
  </si>
  <si>
    <t>GAMV05</t>
  </si>
  <si>
    <t>Conduct Certificate</t>
  </si>
  <si>
    <t>HRSP01</t>
  </si>
  <si>
    <t>Conducting Adalats</t>
  </si>
  <si>
    <t>GGGR07</t>
  </si>
  <si>
    <t>Conducting Devolopment Seminar</t>
  </si>
  <si>
    <t>DPPP08</t>
  </si>
  <si>
    <t>Conducting Internal/External Audit</t>
  </si>
  <si>
    <t>GGQM04</t>
  </si>
  <si>
    <t>Conducting Meeting of Implementing Officers</t>
  </si>
  <si>
    <t>DPPP10</t>
  </si>
  <si>
    <t>Conducting Meeting of Monitoring Committees</t>
  </si>
  <si>
    <t>DPPP11</t>
  </si>
  <si>
    <t>Conducting of Special Sabha of privileged classes</t>
  </si>
  <si>
    <t>DPPP06</t>
  </si>
  <si>
    <t>Conducting of Stakeholders / Social Groups meeting</t>
  </si>
  <si>
    <t>DPPP05</t>
  </si>
  <si>
    <t>Conducting Panchayat level Legal Service Programmes</t>
  </si>
  <si>
    <t>LLLS02</t>
  </si>
  <si>
    <t>Conducting Survey to find to houseless and Purambooku Dwellers</t>
  </si>
  <si>
    <t>HSHP01</t>
  </si>
  <si>
    <t>Conducting Working Group meetings</t>
  </si>
  <si>
    <t>DPPP09</t>
  </si>
  <si>
    <t>Conduct of Election (Assistance to RO)</t>
  </si>
  <si>
    <t>DGCE02</t>
  </si>
  <si>
    <t>Conduct of Election (Logistics)</t>
  </si>
  <si>
    <t>DGCE01</t>
  </si>
  <si>
    <t>Conduct of Grama Sabha (Logistics)</t>
  </si>
  <si>
    <t>DGGS03</t>
  </si>
  <si>
    <t>Conduct of Panchayat meeting (Logistics)</t>
  </si>
  <si>
    <t>DGPM02</t>
  </si>
  <si>
    <t>Confidential Reports of Employees</t>
  </si>
  <si>
    <t>HRCR01</t>
  </si>
  <si>
    <t>Conservation of Arecanut tree cultivation</t>
  </si>
  <si>
    <t>AGPP03</t>
  </si>
  <si>
    <t>Conservation of Coconut tree cultivation</t>
  </si>
  <si>
    <t>AGPP02</t>
  </si>
  <si>
    <t>Conservation of Medicinal Plants cultivation</t>
  </si>
  <si>
    <t>AGPP06</t>
  </si>
  <si>
    <t>Conservation of other crop cultivation</t>
  </si>
  <si>
    <t>AGPP08</t>
  </si>
  <si>
    <t>Conservation of pepper cultivation</t>
  </si>
  <si>
    <t>AGPP07</t>
  </si>
  <si>
    <t>Conservation of Plantain cultivation</t>
  </si>
  <si>
    <t>AGPP04</t>
  </si>
  <si>
    <t>Conservation of Sacred Groves</t>
  </si>
  <si>
    <t>NRLC01</t>
  </si>
  <si>
    <t>Conservation of Tuber Crops cultivation</t>
  </si>
  <si>
    <t>AGPP05</t>
  </si>
  <si>
    <t>Consolidated Audit Reports</t>
  </si>
  <si>
    <t>FMAU01</t>
  </si>
  <si>
    <t>Constitution of Grievance Redressal Committee</t>
  </si>
  <si>
    <t>GGGR01</t>
  </si>
  <si>
    <t>Constitution of Oorukoottam</t>
  </si>
  <si>
    <t>DGOK04</t>
  </si>
  <si>
    <t>Constitution of Quality circle</t>
  </si>
  <si>
    <t>GGPS10</t>
  </si>
  <si>
    <t>Constitution/ reconstitution of Biodiversity Management Committee</t>
  </si>
  <si>
    <t>EBBM01</t>
  </si>
  <si>
    <t>Constitution / Reconstitution of Jagratha Samithi</t>
  </si>
  <si>
    <t>SJJS01</t>
  </si>
  <si>
    <t>Constitution / Reconstitution of Planning Committee</t>
  </si>
  <si>
    <t>DPPP03</t>
  </si>
  <si>
    <t>Constitution / Reconstitution of working groups</t>
  </si>
  <si>
    <t>DPPP04</t>
  </si>
  <si>
    <t>Construction and maintenance of ware house</t>
  </si>
  <si>
    <t>AGKB08</t>
  </si>
  <si>
    <t>Construction of biogas plant</t>
  </si>
  <si>
    <t>EEBG03</t>
  </si>
  <si>
    <t>Construction of Cultural Centres</t>
  </si>
  <si>
    <t>SPCC02</t>
  </si>
  <si>
    <t>Construction of Fish Auction Hall</t>
  </si>
  <si>
    <t>FSCO01</t>
  </si>
  <si>
    <t>FSFM02</t>
  </si>
  <si>
    <t>Construction of Fisheries house/Matsya bhavan</t>
  </si>
  <si>
    <t>FSWS04</t>
  </si>
  <si>
    <t>Construction of fish market</t>
  </si>
  <si>
    <t>FSFM07</t>
  </si>
  <si>
    <t>Construction of ICDP Sub Centre</t>
  </si>
  <si>
    <t>AHSC01</t>
  </si>
  <si>
    <t>Construction of Krishi Bhavan</t>
  </si>
  <si>
    <t>AGKB01</t>
  </si>
  <si>
    <t>Construction of new Comfort Station</t>
  </si>
  <si>
    <t>PHCS01</t>
  </si>
  <si>
    <t>Construction of new Drianages, and cleaning of drainages</t>
  </si>
  <si>
    <t>Construction of Play Grounds</t>
  </si>
  <si>
    <t>SPPG01</t>
  </si>
  <si>
    <t>Construction of Public Buildings</t>
  </si>
  <si>
    <t>PWBC01</t>
  </si>
  <si>
    <t>Construction of public ponds</t>
  </si>
  <si>
    <t>PWCP01</t>
  </si>
  <si>
    <t>Construction of Public Toilet</t>
  </si>
  <si>
    <t>PAPT02</t>
  </si>
  <si>
    <t>Construction of swimming pool</t>
  </si>
  <si>
    <t>SPPG03</t>
  </si>
  <si>
    <t>Construction Of Veterinary Dispensary / Hospital</t>
  </si>
  <si>
    <t>AHVH01</t>
  </si>
  <si>
    <t>Construction of Village Lanes</t>
  </si>
  <si>
    <t>PWLC01</t>
  </si>
  <si>
    <t>Construction/Reconstruction of Bus Waiting Shed</t>
  </si>
  <si>
    <t>PAWS01</t>
  </si>
  <si>
    <t>Consultation from Government</t>
  </si>
  <si>
    <t>DGCG01</t>
  </si>
  <si>
    <t>Contagious Diseases-Reports and Grievences</t>
  </si>
  <si>
    <t>PHGR01</t>
  </si>
  <si>
    <t>Contingent employees - Pay and allowances</t>
  </si>
  <si>
    <t>Contingent Expenditure can be sanctioned by the President as per Section 156(4)(C) of KPR Act</t>
  </si>
  <si>
    <t>Contract Employees - Renewal of contract</t>
  </si>
  <si>
    <t>HRAS09</t>
  </si>
  <si>
    <t>Contra Entry</t>
  </si>
  <si>
    <t>FMAP10</t>
  </si>
  <si>
    <t>Control of Public Eating Places</t>
  </si>
  <si>
    <t>PHIM02</t>
  </si>
  <si>
    <t>Convening of Ayalsabha / Ayalkkoottam committee</t>
  </si>
  <si>
    <t>DGAA02</t>
  </si>
  <si>
    <t>Convening of Biodiversity Management Committee</t>
  </si>
  <si>
    <t>EBBM03</t>
  </si>
  <si>
    <t>Convening of Development Standing committee</t>
  </si>
  <si>
    <t>DGDS02</t>
  </si>
  <si>
    <t>Convening of Finance Standing committee</t>
  </si>
  <si>
    <t>DGFS02</t>
  </si>
  <si>
    <t>Convening of Functional committee</t>
  </si>
  <si>
    <t>DGFC02</t>
  </si>
  <si>
    <t>Convening of Grama Sabha</t>
  </si>
  <si>
    <t>DGGS01</t>
  </si>
  <si>
    <t>Convening of Grievance Redressal Committee</t>
  </si>
  <si>
    <t>GGGR02</t>
  </si>
  <si>
    <t>Convening of Health and Education Standing committee</t>
  </si>
  <si>
    <t>DGHE02</t>
  </si>
  <si>
    <t>Convening of Joint committee</t>
  </si>
  <si>
    <t>DGJC02</t>
  </si>
  <si>
    <t>Convening of Oorukoottam</t>
  </si>
  <si>
    <t>DGOK02</t>
  </si>
  <si>
    <t>Convening of Procurement committee</t>
  </si>
  <si>
    <t>DGPC02</t>
  </si>
  <si>
    <t>Convening of Social Audit Committee</t>
  </si>
  <si>
    <t>GGSA02</t>
  </si>
  <si>
    <t>Convening of Steering committee</t>
  </si>
  <si>
    <t>DGST02</t>
  </si>
  <si>
    <t>Convening of Sub committee</t>
  </si>
  <si>
    <t>DGSB02</t>
  </si>
  <si>
    <t>Convening of Ward committee</t>
  </si>
  <si>
    <t>DGWC02</t>
  </si>
  <si>
    <t>Convening of Welfare Standing committee</t>
  </si>
  <si>
    <t>DGWS02</t>
  </si>
  <si>
    <t>Convening the meeting of Tree Committee</t>
  </si>
  <si>
    <t>PSDT05</t>
  </si>
  <si>
    <t>Cooperation related Act,Rules and Related Communications</t>
  </si>
  <si>
    <t>CPDC02</t>
  </si>
  <si>
    <t>Co-operative Loans and Subsidy for Protection of Trees</t>
  </si>
  <si>
    <t>NRLC04</t>
  </si>
  <si>
    <t>Coordination</t>
  </si>
  <si>
    <t>CAMA03</t>
  </si>
  <si>
    <t>Correspondence with executive agencies</t>
  </si>
  <si>
    <t>DPPI15</t>
  </si>
  <si>
    <t>Counseling for SC</t>
  </si>
  <si>
    <t>SCDV08</t>
  </si>
  <si>
    <t>Counseling for ST</t>
  </si>
  <si>
    <t>STDV08</t>
  </si>
  <si>
    <t>Counselling</t>
  </si>
  <si>
    <t>EDPS18</t>
  </si>
  <si>
    <t>Counsilling for Adoloscent Girls</t>
  </si>
  <si>
    <t>WCWD05</t>
  </si>
  <si>
    <t>Cow Rearing</t>
  </si>
  <si>
    <t>AHCD04</t>
  </si>
  <si>
    <t>Creation and Management of Food Forest</t>
  </si>
  <si>
    <t>NRFF01</t>
  </si>
  <si>
    <t>Creation of Intellectual Assets</t>
  </si>
  <si>
    <t>AMIA02</t>
  </si>
  <si>
    <t>Creation of Posts Regarding</t>
  </si>
  <si>
    <t>HRCP01</t>
  </si>
  <si>
    <t>Crop Damage Benefit due to Natural Disaster</t>
  </si>
  <si>
    <t>AGSS04</t>
  </si>
  <si>
    <t>Crops Insurance</t>
  </si>
  <si>
    <t>AGSS02</t>
  </si>
  <si>
    <t>AGCS02</t>
  </si>
  <si>
    <t>Cultivation in fallow lands</t>
  </si>
  <si>
    <t>AGWL01</t>
  </si>
  <si>
    <t>Cultural centres - Administrative expenses</t>
  </si>
  <si>
    <t>SPCC06</t>
  </si>
  <si>
    <t>Custody of files and records</t>
  </si>
  <si>
    <t>GASI04</t>
  </si>
  <si>
    <t>Cutting of dangerous trees or pruning of trees or hedges in places owned by private individuals - expenses</t>
  </si>
  <si>
    <t>Cutting of dangerous trees or pruning of trees or hedges in public places - expenses</t>
  </si>
  <si>
    <t>Data Bank Notification</t>
  </si>
  <si>
    <t>EBWL03</t>
  </si>
  <si>
    <t>Data base of Animal Husbandary and Dairy Farming</t>
  </si>
  <si>
    <t>AHCU01</t>
  </si>
  <si>
    <t>Data Collection</t>
  </si>
  <si>
    <t>DMDC01</t>
  </si>
  <si>
    <t>Data Collection and Updation</t>
  </si>
  <si>
    <t>EBDC01</t>
  </si>
  <si>
    <t>Data Collection and updation (Campaigning and awareness building programmes)</t>
  </si>
  <si>
    <t>CADC01</t>
  </si>
  <si>
    <t>Data collection and updation in relation to entertaiment tax</t>
  </si>
  <si>
    <t>TXDC02</t>
  </si>
  <si>
    <t>Data collection and updation in relation to profession tax</t>
  </si>
  <si>
    <t>TXDC01</t>
  </si>
  <si>
    <t>Data Collection and Updation(M.O)</t>
  </si>
  <si>
    <t>MODC01</t>
  </si>
  <si>
    <t>Data Collection and Updation of Crops</t>
  </si>
  <si>
    <t>AGDC01</t>
  </si>
  <si>
    <t>Data Collection and Updation of Farmer Producer Companies</t>
  </si>
  <si>
    <t>AGDC03</t>
  </si>
  <si>
    <t>Data Collection and Updation of Farmers</t>
  </si>
  <si>
    <t>AGDC02</t>
  </si>
  <si>
    <t>Data Collection and Updation of Fisheries</t>
  </si>
  <si>
    <t>FSCU01</t>
  </si>
  <si>
    <t>Data Collection and Updation of Resource</t>
  </si>
  <si>
    <t>RMCU01</t>
  </si>
  <si>
    <t>Data collection and Updation - Property Tax Related</t>
  </si>
  <si>
    <t>PTDC01</t>
  </si>
  <si>
    <t>Data Collection for Status Report preparation</t>
  </si>
  <si>
    <t>DPSR01</t>
  </si>
  <si>
    <t>Data collection of Sacred Groves</t>
  </si>
  <si>
    <t>NRDC02</t>
  </si>
  <si>
    <t>Data Collection &amp; Updation</t>
  </si>
  <si>
    <t>CPDC01</t>
  </si>
  <si>
    <t>Data Collection &amp; Updation(L.L)</t>
  </si>
  <si>
    <t>LLDC01</t>
  </si>
  <si>
    <t>Day Care Centers</t>
  </si>
  <si>
    <t>WCCD07</t>
  </si>
  <si>
    <t>Death-Cancellation of Registration</t>
  </si>
  <si>
    <t>CRDA06</t>
  </si>
  <si>
    <t>Death Certificate</t>
  </si>
  <si>
    <t>CRDP01</t>
  </si>
  <si>
    <t>Death Certificate for Official purpose</t>
  </si>
  <si>
    <t>CRDP02</t>
  </si>
  <si>
    <t>Death -Certificate on application from Competent Authority</t>
  </si>
  <si>
    <t>CRDP04</t>
  </si>
  <si>
    <t>Death -Clerical error correction - on application</t>
  </si>
  <si>
    <t>CRCD03</t>
  </si>
  <si>
    <t>Death -Clerical error correction - Suo motto action</t>
  </si>
  <si>
    <t>CRCD04</t>
  </si>
  <si>
    <t>Death-Correction of entries in Registrations after 01-04-1970</t>
  </si>
  <si>
    <t>CRCD01</t>
  </si>
  <si>
    <t>Death- Correction of entries in Registrations before 01-04-1970</t>
  </si>
  <si>
    <t>CRCD05</t>
  </si>
  <si>
    <t>Death-Correction of entries in Registrations before 01-04-1970-Permission (Disabled)</t>
  </si>
  <si>
    <t>CRCD02</t>
  </si>
  <si>
    <t>Death - Digitization of bad data</t>
  </si>
  <si>
    <t>CRDA07</t>
  </si>
  <si>
    <t>Death-Hospital Kiosk-Report after 30 days upto 1 year- Permission (Disabled)</t>
  </si>
  <si>
    <t>CRDR07</t>
  </si>
  <si>
    <t>Death-Hospital Kiosk-Report Upto 21 days</t>
  </si>
  <si>
    <t>CRDR02</t>
  </si>
  <si>
    <t>Death-Non Availability Certificate</t>
  </si>
  <si>
    <t>CRDP03</t>
  </si>
  <si>
    <t>Death-Not Registered within 1 year-Permission</t>
  </si>
  <si>
    <t>CRDR08</t>
  </si>
  <si>
    <t>Death-Not Registered within 1 year- Registration</t>
  </si>
  <si>
    <t>CRDR09</t>
  </si>
  <si>
    <t>Death Occured in a Vehicle-Not Registered within 1 year-Permission (Disabled)</t>
  </si>
  <si>
    <t>CRDV05</t>
  </si>
  <si>
    <t>Death Occured in a Vehicle-Not Registered within 1 year-Registration</t>
  </si>
  <si>
    <t>CRDV06</t>
  </si>
  <si>
    <t>Death Occured in a Vehicle- Report after 21 days upto 30days- Registration</t>
  </si>
  <si>
    <t>CRDV02</t>
  </si>
  <si>
    <t>Death Occured in a Vehicle-Report after 30 days upto1 year- Permission</t>
  </si>
  <si>
    <t>CRDV03</t>
  </si>
  <si>
    <t>Death Occured in a Vehicle-Report after 30 days upto1 year- Registration</t>
  </si>
  <si>
    <t>CRDV04</t>
  </si>
  <si>
    <t>Death Occured in a Vehicle-Report Upto 21 days- Registration</t>
  </si>
  <si>
    <t>CRDV01</t>
  </si>
  <si>
    <t>Death Occured in a Vessel-on Request from DG of Shiping</t>
  </si>
  <si>
    <t>CRDV07</t>
  </si>
  <si>
    <t>Death-Prosecution process</t>
  </si>
  <si>
    <t>CRDA02</t>
  </si>
  <si>
    <t>Death - Re creation of Registration</t>
  </si>
  <si>
    <t>CRDA05</t>
  </si>
  <si>
    <t>Death Registration of Missing Persons in Natural Calamities</t>
  </si>
  <si>
    <t>CRDR12</t>
  </si>
  <si>
    <t>Death Registration of Persons Declared as dead by Court</t>
  </si>
  <si>
    <t>CRDR11</t>
  </si>
  <si>
    <t>Death-Report after 21 days upto 30days</t>
  </si>
  <si>
    <t>CRDR03</t>
  </si>
  <si>
    <t>Death-Report after 30 days upto 1 year- Permission (Disabled)</t>
  </si>
  <si>
    <t>CRDR05</t>
  </si>
  <si>
    <t>Death-Report after 30 days upto 1 year- Registration</t>
  </si>
  <si>
    <t>CRDR06</t>
  </si>
  <si>
    <t>Death-Report Upto 21 days</t>
  </si>
  <si>
    <t>CRDR01</t>
  </si>
  <si>
    <t>Death Report which could not be filed in time due to Covid 19 lockdown /containment</t>
  </si>
  <si>
    <t>CRDR13</t>
  </si>
  <si>
    <t>Death-Revoking of Registration</t>
  </si>
  <si>
    <t>CRDA04</t>
  </si>
  <si>
    <t>Death-Search of a Record</t>
  </si>
  <si>
    <t>CRDA01</t>
  </si>
  <si>
    <t>Delegation of Powers</t>
  </si>
  <si>
    <t>GADC16</t>
  </si>
  <si>
    <t>Delegation of powers of Secretary under S 184</t>
  </si>
  <si>
    <t>GADP01</t>
  </si>
  <si>
    <t>Delegation of Responsibilities to Officers</t>
  </si>
  <si>
    <t>WMNN02</t>
  </si>
  <si>
    <t>Delimitation of Constituencies</t>
  </si>
  <si>
    <t>DGDL01</t>
  </si>
  <si>
    <t>Delimitation Records</t>
  </si>
  <si>
    <t>DGDC02</t>
  </si>
  <si>
    <t>Delivery of seized or Impounded Cattle</t>
  </si>
  <si>
    <t>RPCT06</t>
  </si>
  <si>
    <t>Demand for Job</t>
  </si>
  <si>
    <t>PLMG07</t>
  </si>
  <si>
    <t>Demanding Utilisation Certificate</t>
  </si>
  <si>
    <t>FMAP16</t>
  </si>
  <si>
    <t>Deployment of officials for the conduct of election</t>
  </si>
  <si>
    <t>DGCE10</t>
  </si>
  <si>
    <t>Depositing or throwing any rubbish or waste in water bodies</t>
  </si>
  <si>
    <t>WMLA08</t>
  </si>
  <si>
    <t>Depreciation of Building</t>
  </si>
  <si>
    <t>AMBD10</t>
  </si>
  <si>
    <t>Depreciation of Community Assets</t>
  </si>
  <si>
    <t>AMCA08</t>
  </si>
  <si>
    <t>Depreciation of Furniture, Fixtures and Office Equipments</t>
  </si>
  <si>
    <t>AMFE03</t>
  </si>
  <si>
    <t>Depreciation of Irrigation Structures</t>
  </si>
  <si>
    <t>AMIS02</t>
  </si>
  <si>
    <t>Depreciation of Pedestrian Lanes</t>
  </si>
  <si>
    <t>AMPL03</t>
  </si>
  <si>
    <t>Depreciation of Roads</t>
  </si>
  <si>
    <t>AMRD07</t>
  </si>
  <si>
    <t>Depreciation of Tools and Machinery Equipments</t>
  </si>
  <si>
    <t>AMTM03</t>
  </si>
  <si>
    <t>Depreciation of Vehicles and Other Automobiles</t>
  </si>
  <si>
    <t>AMVA03</t>
  </si>
  <si>
    <t>Depreciation of Water Supply and and Sewerages Services</t>
  </si>
  <si>
    <t>AMWS02</t>
  </si>
  <si>
    <t>Despatch</t>
  </si>
  <si>
    <t>GADC13</t>
  </si>
  <si>
    <t>Destroyal of Records</t>
  </si>
  <si>
    <t>GARM05</t>
  </si>
  <si>
    <t>Development Standing Committee - Dissenting Note</t>
  </si>
  <si>
    <t>DGDS01</t>
  </si>
  <si>
    <t>Development Standing Committee -Logistics</t>
  </si>
  <si>
    <t>DGDS03</t>
  </si>
  <si>
    <t>Development Standing Committee -Motion of Resolutions</t>
  </si>
  <si>
    <t>DGDS05</t>
  </si>
  <si>
    <t>Development Standing Committee -Visitors Pass</t>
  </si>
  <si>
    <t>DGDS04</t>
  </si>
  <si>
    <t>Diary - Value add products</t>
  </si>
  <si>
    <t>AHDF04</t>
  </si>
  <si>
    <t>Digitization Of Records</t>
  </si>
  <si>
    <t>GARM04</t>
  </si>
  <si>
    <t>Directions from Authorities under RTS Act 2012</t>
  </si>
  <si>
    <t>GGRS05</t>
  </si>
  <si>
    <t>Directions from Central Finance Commission recommentations</t>
  </si>
  <si>
    <t>FMFC04</t>
  </si>
  <si>
    <t>Directions from Information Commission</t>
  </si>
  <si>
    <t>GGRI08</t>
  </si>
  <si>
    <t>Directions from State Finance Commission.</t>
  </si>
  <si>
    <t>FMFC01</t>
  </si>
  <si>
    <t>Disaster Impact Assessment &amp; Estimation of losses</t>
  </si>
  <si>
    <t>DMRA08</t>
  </si>
  <si>
    <t>Disaster Management Policy and interventions</t>
  </si>
  <si>
    <t>DMMA07</t>
  </si>
  <si>
    <t>Disaster Prevention Capacity Development and Training</t>
  </si>
  <si>
    <t>DMMA04</t>
  </si>
  <si>
    <t>Disbursement / Payment of category B funds and state sponsored funds / Grants</t>
  </si>
  <si>
    <t>FMFM37</t>
  </si>
  <si>
    <t>Dispatch through Local delivery</t>
  </si>
  <si>
    <t>GADS02</t>
  </si>
  <si>
    <t>Disposal of Building to Local Self Government Institutions</t>
  </si>
  <si>
    <t>AMBD05</t>
  </si>
  <si>
    <t>Disposal of Building to Other Institutions</t>
  </si>
  <si>
    <t>AMBD06</t>
  </si>
  <si>
    <t>Disposal of Building to State Government</t>
  </si>
  <si>
    <t>AMBD04</t>
  </si>
  <si>
    <t>Disposal of Community Assets to Local Self Government Institutions</t>
  </si>
  <si>
    <t>AMCA04</t>
  </si>
  <si>
    <t>Disposal of Community Assets to Other Institutions</t>
  </si>
  <si>
    <t>AMCA05</t>
  </si>
  <si>
    <t>Disposal of Community Assets to State Government</t>
  </si>
  <si>
    <t>AMCA03</t>
  </si>
  <si>
    <t>Disposal of Land to Financially Weaker Sections</t>
  </si>
  <si>
    <t>AMLD08</t>
  </si>
  <si>
    <t>Disposal of Land to Other Institutions</t>
  </si>
  <si>
    <t>AMLD07</t>
  </si>
  <si>
    <t>Disposal of Land to other Local Self Government Institutions</t>
  </si>
  <si>
    <t>AMLD06</t>
  </si>
  <si>
    <t>Disposal of Land to State Government</t>
  </si>
  <si>
    <t>AMLD05</t>
  </si>
  <si>
    <t>Disposal of Roads to Other Institutions</t>
  </si>
  <si>
    <t>AMRD03</t>
  </si>
  <si>
    <t>Disposal of Roads to other Local Self Government Institutions</t>
  </si>
  <si>
    <t>AMRD02</t>
  </si>
  <si>
    <t>Disposal of Roads to State Government</t>
  </si>
  <si>
    <t>AMRD01</t>
  </si>
  <si>
    <t>Disposal of Scraps</t>
  </si>
  <si>
    <t>AMSP01</t>
  </si>
  <si>
    <t>Disposal of skin of the carcass at a place other than that provided for the purpose</t>
  </si>
  <si>
    <t>WMLA04</t>
  </si>
  <si>
    <t>Disqualification of a person to become a candidate</t>
  </si>
  <si>
    <t>DGCE15</t>
  </si>
  <si>
    <t>Disqualification of Members</t>
  </si>
  <si>
    <t>DGER04</t>
  </si>
  <si>
    <t>Disqualification of President and Vice President</t>
  </si>
  <si>
    <t>DGER03</t>
  </si>
  <si>
    <t>Dissolution of Grama Panchayat</t>
  </si>
  <si>
    <t>DGAP03</t>
  </si>
  <si>
    <t>Distress Relief Fund-Inspection and Audit of Accounts</t>
  </si>
  <si>
    <t>SJDS06</t>
  </si>
  <si>
    <t>Distress Relief Fund-Publication of information</t>
  </si>
  <si>
    <t>SJDS07</t>
  </si>
  <si>
    <t>Distribution of Baby Fish</t>
  </si>
  <si>
    <t>FSSP02</t>
  </si>
  <si>
    <t>Distribution of benefit to Anthyodaya beneficiary</t>
  </si>
  <si>
    <t>PLIA03</t>
  </si>
  <si>
    <t>Distribution of Catamaran</t>
  </si>
  <si>
    <t>FSFI04</t>
  </si>
  <si>
    <t>Distribution of Dinky</t>
  </si>
  <si>
    <t>FSFI01</t>
  </si>
  <si>
    <t>Distribution of drinking water in drought affected areas - Permission</t>
  </si>
  <si>
    <t>WSDW01</t>
  </si>
  <si>
    <t>Distribution of Gilnet</t>
  </si>
  <si>
    <t>FSFI02</t>
  </si>
  <si>
    <t>Distribution of Net</t>
  </si>
  <si>
    <t>FSFI03</t>
  </si>
  <si>
    <t>Distribution of other implements</t>
  </si>
  <si>
    <t>FSFI11</t>
  </si>
  <si>
    <t>Distribution of Seedlings</t>
  </si>
  <si>
    <t>SFAW02</t>
  </si>
  <si>
    <t>DM - Enactment and Related Communications</t>
  </si>
  <si>
    <t>DMDC02</t>
  </si>
  <si>
    <t>Documentation</t>
  </si>
  <si>
    <t>DGDC06</t>
  </si>
  <si>
    <t>Donation of Building with mutual consent</t>
  </si>
  <si>
    <t>AMBD02</t>
  </si>
  <si>
    <t>Donation of Land by Mutual Consent</t>
  </si>
  <si>
    <t>AMLD03</t>
  </si>
  <si>
    <t>Donations And Contributions As Per Governement Order - Expenses</t>
  </si>
  <si>
    <t>DPAC-Preparation of projects requiring beneficiary selection</t>
  </si>
  <si>
    <t>DPAC01</t>
  </si>
  <si>
    <t>DPAC-Preparation of public construction and procurement projects</t>
  </si>
  <si>
    <t>DPAC02</t>
  </si>
  <si>
    <t>DPAC-Preparation of public service projects</t>
  </si>
  <si>
    <t>DPAC03</t>
  </si>
  <si>
    <t>DPAG-Preparation of projects requiring beneficiary selection</t>
  </si>
  <si>
    <t>DPAG01</t>
  </si>
  <si>
    <t>DPAG-Preparation of public construction and procurement projects</t>
  </si>
  <si>
    <t>DPAG02</t>
  </si>
  <si>
    <t>DPAG-Preparation of public service projects</t>
  </si>
  <si>
    <t>DPAG03</t>
  </si>
  <si>
    <t>DPAM-Preparation of projects requiring beneficiary selection</t>
  </si>
  <si>
    <t>DPAM01</t>
  </si>
  <si>
    <t>DPAM-Preparation of public construction and procurement projects</t>
  </si>
  <si>
    <t>DPAM02</t>
  </si>
  <si>
    <t>DPAM-Preparation of public service projects</t>
  </si>
  <si>
    <t>DPAM03</t>
  </si>
  <si>
    <t>DPDS-Preparation of projects requiring beneficiary selection</t>
  </si>
  <si>
    <t>DPDS01</t>
  </si>
  <si>
    <t>DPDS-Preparation of public construction and procurement projects</t>
  </si>
  <si>
    <t>DPDS02</t>
  </si>
  <si>
    <t>DPDS-Preparation of public service projects</t>
  </si>
  <si>
    <t>DPDS03</t>
  </si>
  <si>
    <t>DPEB-Preparation of projects requiring beneficiary selection</t>
  </si>
  <si>
    <t>DPEB01</t>
  </si>
  <si>
    <t>DPEB-Preparation of public construction and procurement projects</t>
  </si>
  <si>
    <t>DPEB02</t>
  </si>
  <si>
    <t>DPEB-Preparation of public service projects</t>
  </si>
  <si>
    <t>DPEB03</t>
  </si>
  <si>
    <t>DPEDP-Preparation of public construction and procurement projects</t>
  </si>
  <si>
    <t>DPED02</t>
  </si>
  <si>
    <t>DPED-Preparation of projects requiring beneficiary selection</t>
  </si>
  <si>
    <t>DPED01</t>
  </si>
  <si>
    <t>DPED-Preparation of public service projects</t>
  </si>
  <si>
    <t>DPED03</t>
  </si>
  <si>
    <t>DPFS-Preparation of projects requiring beneficiary selection</t>
  </si>
  <si>
    <t>DPFS01</t>
  </si>
  <si>
    <t>DPFS-Preparation of public construction and procurement projects</t>
  </si>
  <si>
    <t>DPFS02</t>
  </si>
  <si>
    <t>DPFS-Preparation of public service projects</t>
  </si>
  <si>
    <t>DPFS03</t>
  </si>
  <si>
    <t>DPGF-Preparation of projects requiring beneficiary selection</t>
  </si>
  <si>
    <t>DPGF01</t>
  </si>
  <si>
    <t>DPGF-Preparation of public construction and procurement projects</t>
  </si>
  <si>
    <t>DPGF03</t>
  </si>
  <si>
    <t>DPGF-Preparation of public service projects</t>
  </si>
  <si>
    <t>DPGF02</t>
  </si>
  <si>
    <t>DPHT-Preparation of projects requiring beneficiary selection</t>
  </si>
  <si>
    <t>DPHT01</t>
  </si>
  <si>
    <t>DPHT-Preparation of public construction and procurement projects</t>
  </si>
  <si>
    <t>DPHT02</t>
  </si>
  <si>
    <t>DPHT-Preparation of public service projects</t>
  </si>
  <si>
    <t>DPHT03</t>
  </si>
  <si>
    <t>DPPA-Preparation of projects requiring beneficiary selection</t>
  </si>
  <si>
    <t>DPPA01</t>
  </si>
  <si>
    <t>DPPA-Preparation of public construction and procurement projects</t>
  </si>
  <si>
    <t>DPPA02</t>
  </si>
  <si>
    <t>DPPA-Preparation of public service projects</t>
  </si>
  <si>
    <t>DPPA03</t>
  </si>
  <si>
    <t>DPPW-Preparation of public construction and procurement projects</t>
  </si>
  <si>
    <t>DPPW01</t>
  </si>
  <si>
    <t>DPSC-Preparation of projects requiring beneficiary selection</t>
  </si>
  <si>
    <t>DPSC01</t>
  </si>
  <si>
    <t>DPSC-Preparation of public construction and procurement projects</t>
  </si>
  <si>
    <t>DPSC02</t>
  </si>
  <si>
    <t>DPSC-Preparation of public service projects</t>
  </si>
  <si>
    <t>DPSC03</t>
  </si>
  <si>
    <t>DPSJ-Preparation of projects requiring beneficiary selection</t>
  </si>
  <si>
    <t>DPSJ01</t>
  </si>
  <si>
    <t>DPSJ-Preparation of public construction and procurement projects</t>
  </si>
  <si>
    <t>DPSJ02</t>
  </si>
  <si>
    <t>DPSJ-Preparation of public service projects</t>
  </si>
  <si>
    <t>DPSJ03</t>
  </si>
  <si>
    <t>DPST-Preparation of projects requiring beneficiary selection</t>
  </si>
  <si>
    <t>DPST01</t>
  </si>
  <si>
    <t>DPST-Preparation of public construction and procurement projects</t>
  </si>
  <si>
    <t>DPST02</t>
  </si>
  <si>
    <t>DPST-Preparation of public service projects</t>
  </si>
  <si>
    <t>DPST03</t>
  </si>
  <si>
    <t>DPWD-Preparation of projects requiring beneficiary selection</t>
  </si>
  <si>
    <t>DPWD01</t>
  </si>
  <si>
    <t>DPWD-Preparation of public construction and procurement projects</t>
  </si>
  <si>
    <t>DPWD02</t>
  </si>
  <si>
    <t>DPWD-Preparation of public service projects</t>
  </si>
  <si>
    <t>DPWD03</t>
  </si>
  <si>
    <t>Driers</t>
  </si>
  <si>
    <t>FSCO09</t>
  </si>
  <si>
    <t>Drinking water for fishermen</t>
  </si>
  <si>
    <t>FSBF02</t>
  </si>
  <si>
    <t>Drinking Water Supply in Drought Affected Areas - Expenditure</t>
  </si>
  <si>
    <t>Duck Rearing</t>
  </si>
  <si>
    <t>AHFD11</t>
  </si>
  <si>
    <t>Earned Leave for Part Time Contingent Employee</t>
  </si>
  <si>
    <t>HRLC06</t>
  </si>
  <si>
    <t>Earned Leave of Regular Employee</t>
  </si>
  <si>
    <t>HRLR09</t>
  </si>
  <si>
    <t>Education Act,Rules and Related Communications</t>
  </si>
  <si>
    <t>EDDC02</t>
  </si>
  <si>
    <t>Education Assistance to Fishermen Families</t>
  </si>
  <si>
    <t>FSWS08</t>
  </si>
  <si>
    <t>Education - Automation and Digitalisation</t>
  </si>
  <si>
    <t>Education Data Collection and updates</t>
  </si>
  <si>
    <t>EDDC01</t>
  </si>
  <si>
    <t>Effecting deductions / recovery</t>
  </si>
  <si>
    <t>GAEE14</t>
  </si>
  <si>
    <t>Effecting deductions / recovery of Secretary</t>
  </si>
  <si>
    <t>GAES10</t>
  </si>
  <si>
    <t>E Governance</t>
  </si>
  <si>
    <t>GGDC06</t>
  </si>
  <si>
    <t>Elected representatives</t>
  </si>
  <si>
    <t>GADC05</t>
  </si>
  <si>
    <t>Election Deposit- Rceiept</t>
  </si>
  <si>
    <t>DGCE13</t>
  </si>
  <si>
    <t>Election of Chairperson of the Development Standing Committee</t>
  </si>
  <si>
    <t>DGCE07</t>
  </si>
  <si>
    <t>Election of Chairperson of the Welfare Standing Committee</t>
  </si>
  <si>
    <t>DGCE08</t>
  </si>
  <si>
    <t>Election of Health and Education Standing Committee Chairperson</t>
  </si>
  <si>
    <t>DGCE09</t>
  </si>
  <si>
    <t>Election of President</t>
  </si>
  <si>
    <t>DGCE04</t>
  </si>
  <si>
    <t>Election of Standing Committees</t>
  </si>
  <si>
    <t>DGCE06</t>
  </si>
  <si>
    <t>Election of Vice President</t>
  </si>
  <si>
    <t>DGCE05</t>
  </si>
  <si>
    <t>Election Records</t>
  </si>
  <si>
    <t>DGDC03</t>
  </si>
  <si>
    <t>Electricity And Energy - Acts, Rules and its related Communications</t>
  </si>
  <si>
    <t>EECU04</t>
  </si>
  <si>
    <t>Electricity Charges -Drinking Water Supply Schemes</t>
  </si>
  <si>
    <t>Electricity connection for irrigation purpose</t>
  </si>
  <si>
    <t>AGOA01</t>
  </si>
  <si>
    <t>Electric metal fence-establishment and maintenance</t>
  </si>
  <si>
    <t>AGOA07</t>
  </si>
  <si>
    <t>Electrification</t>
  </si>
  <si>
    <t>EDPS28</t>
  </si>
  <si>
    <t>E Literacy programme</t>
  </si>
  <si>
    <t>EDEL02</t>
  </si>
  <si>
    <t>Emergency financial assistance from Distress Relief Fund</t>
  </si>
  <si>
    <t>Emoluments of Contract / Honorarium staff</t>
  </si>
  <si>
    <t>GADC03</t>
  </si>
  <si>
    <t>GADC04</t>
  </si>
  <si>
    <t>Empowerment of Co-operative Sector</t>
  </si>
  <si>
    <t>CPEC04</t>
  </si>
  <si>
    <t>Empowerment Programmes for Fishermen</t>
  </si>
  <si>
    <t>FSWS02</t>
  </si>
  <si>
    <t>Enabling Chiid friendly environment</t>
  </si>
  <si>
    <t>EDPS06</t>
  </si>
  <si>
    <t>Enabling functionaries / officials for E Governance</t>
  </si>
  <si>
    <t>GGEG03</t>
  </si>
  <si>
    <t>Enabling Smart class rooms</t>
  </si>
  <si>
    <t>EDPS07</t>
  </si>
  <si>
    <t>Enactment and Related Communication</t>
  </si>
  <si>
    <t>DPDC02</t>
  </si>
  <si>
    <t>Enactment and Related Communications</t>
  </si>
  <si>
    <t>MIOM09</t>
  </si>
  <si>
    <t>Enactment and Related Communications (Campaigning and awareness building programmes)</t>
  </si>
  <si>
    <t>CADC02</t>
  </si>
  <si>
    <t>Encouragement of Small Investment Schemes</t>
  </si>
  <si>
    <t>PLCT01</t>
  </si>
  <si>
    <t>Encroachment of Building</t>
  </si>
  <si>
    <t>AMBD07</t>
  </si>
  <si>
    <t>Engaging additional staff</t>
  </si>
  <si>
    <t>GAFO04</t>
  </si>
  <si>
    <t>Engaging Advocate ( Subject to ratification of Panchayat )</t>
  </si>
  <si>
    <t>LLCL07</t>
  </si>
  <si>
    <t>Engaging Advocate (with the consent of Panchayat)</t>
  </si>
  <si>
    <t>LLCL06</t>
  </si>
  <si>
    <t>Engaging an agency for running Parking Facility</t>
  </si>
  <si>
    <t>PAVP04</t>
  </si>
  <si>
    <t>Engaging and Management of Public Relations system</t>
  </si>
  <si>
    <t>GGPR04</t>
  </si>
  <si>
    <t>Engaging Community Women Fascilitator</t>
  </si>
  <si>
    <t>SJJS09</t>
  </si>
  <si>
    <t>Engaging Contractor/Electrician</t>
  </si>
  <si>
    <t>PASL07</t>
  </si>
  <si>
    <t>Engaging of Resource Persons</t>
  </si>
  <si>
    <t>DPPP07</t>
  </si>
  <si>
    <t>Engaging Standing Counsel</t>
  </si>
  <si>
    <t>LLCL04</t>
  </si>
  <si>
    <t>Engaging vehicles on rent and rent payment</t>
  </si>
  <si>
    <t>Enhancing Communal Harmony</t>
  </si>
  <si>
    <t>SJCH01</t>
  </si>
  <si>
    <t>Enhancing Marketing facilities for agriculture produces</t>
  </si>
  <si>
    <t>AGOA09</t>
  </si>
  <si>
    <t>Ensuring amenities for pilgrims</t>
  </si>
  <si>
    <t>PAPP01</t>
  </si>
  <si>
    <t>Enterprenourship Development</t>
  </si>
  <si>
    <t>WCWD04</t>
  </si>
  <si>
    <t>Environmental Awareness Programmes</t>
  </si>
  <si>
    <t>EBEM02</t>
  </si>
  <si>
    <t>Environmental Hygiene Programmes</t>
  </si>
  <si>
    <t>EBEM01</t>
  </si>
  <si>
    <t>Environmental Protection Programmes</t>
  </si>
  <si>
    <t>EBEM04</t>
  </si>
  <si>
    <t>Environmental Restoration Programmes</t>
  </si>
  <si>
    <t>EBEM03</t>
  </si>
  <si>
    <t>Epidemic control - certificates</t>
  </si>
  <si>
    <t>PHIM04</t>
  </si>
  <si>
    <t>Equipments to Veterinary Dispensary / Hospital</t>
  </si>
  <si>
    <t>AHVH03</t>
  </si>
  <si>
    <t>Equivalency Programmes</t>
  </si>
  <si>
    <t>EDLP06</t>
  </si>
  <si>
    <t>Establish disaster prevention centers and infrastructure</t>
  </si>
  <si>
    <t>DMMA06</t>
  </si>
  <si>
    <t>Establishing a social norm for water use</t>
  </si>
  <si>
    <t>NRWC02</t>
  </si>
  <si>
    <t>Establishment (Allied Institutions and Officials)</t>
  </si>
  <si>
    <t>DGAP12</t>
  </si>
  <si>
    <t>Establishment and management of Machinaries/ Units</t>
  </si>
  <si>
    <t>WMOM06</t>
  </si>
  <si>
    <t>Establishment and management of Of MRF/MCF Centre</t>
  </si>
  <si>
    <t>WMOM02</t>
  </si>
  <si>
    <t>Establishment and management of organisations and resource mobilisation</t>
  </si>
  <si>
    <t>WMOM10</t>
  </si>
  <si>
    <t>Establishment and management of Swap Shops</t>
  </si>
  <si>
    <t>WMOM07</t>
  </si>
  <si>
    <t>Establishment and management of Waste Management Facilities in Public Institutions</t>
  </si>
  <si>
    <t>WMOM04</t>
  </si>
  <si>
    <t>Establishment and management of waste water treatmment plant</t>
  </si>
  <si>
    <t>WMOM09</t>
  </si>
  <si>
    <t>Establishment (Grama Panchayat Officials)</t>
  </si>
  <si>
    <t>DGAP11</t>
  </si>
  <si>
    <t>Establishment of bathing ghat</t>
  </si>
  <si>
    <t>PABW01</t>
  </si>
  <si>
    <t>establishment of cattle pound</t>
  </si>
  <si>
    <t>PACP01</t>
  </si>
  <si>
    <t>Establishment of Drinking Water Projects</t>
  </si>
  <si>
    <t>WSPS03</t>
  </si>
  <si>
    <t>Establishment of farms</t>
  </si>
  <si>
    <t>AGEN10</t>
  </si>
  <si>
    <t>Establishment of new Micro Irrigation Projects</t>
  </si>
  <si>
    <t>MIOM03</t>
  </si>
  <si>
    <t>Establishment of new Minor Irrigation Projects</t>
  </si>
  <si>
    <t>MIOM01</t>
  </si>
  <si>
    <t>Establishment of Preraks and Assistant Preraks</t>
  </si>
  <si>
    <t>EDLP01</t>
  </si>
  <si>
    <t>PAPM01</t>
  </si>
  <si>
    <t>Establishment of Slaughter House</t>
  </si>
  <si>
    <t>PASH01</t>
  </si>
  <si>
    <t>Establishment of Vehicle Parking facilities</t>
  </si>
  <si>
    <t>PAVP01</t>
  </si>
  <si>
    <t>Establishment of water kiosk</t>
  </si>
  <si>
    <t>WSPS01</t>
  </si>
  <si>
    <t>E tender credentials and management</t>
  </si>
  <si>
    <t>GAPG23</t>
  </si>
  <si>
    <t>Eviction of encroachment on Panchayat's building</t>
  </si>
  <si>
    <t>AMBD11</t>
  </si>
  <si>
    <t>Eviction of encroachment on Panchayat's Community Assets</t>
  </si>
  <si>
    <t>AMCA02</t>
  </si>
  <si>
    <t>Eviction of encroachment on Panchayat's Land</t>
  </si>
  <si>
    <t>AMLD20</t>
  </si>
  <si>
    <t>Eviction of encroachment on Panchayat's Pedestrian Lanes</t>
  </si>
  <si>
    <t>AMPL04</t>
  </si>
  <si>
    <t>Eviction of encroachment on Panchayat's Road</t>
  </si>
  <si>
    <t>AMRD09</t>
  </si>
  <si>
    <t>Eviction of encroachment on Waterbodies Streams and Rivers in Panchayat</t>
  </si>
  <si>
    <t>AMWR02</t>
  </si>
  <si>
    <t>Eviction of Unauthorized Persons</t>
  </si>
  <si>
    <t>RPSH09</t>
  </si>
  <si>
    <t>Examination of allegtion and its disposal - Contingent employee</t>
  </si>
  <si>
    <t>HRDA03</t>
  </si>
  <si>
    <t>Examination of allegtion and its disposal - Other employee</t>
  </si>
  <si>
    <t>HRDA04</t>
  </si>
  <si>
    <t>Examination of allegtion and its disposal - Regular employee</t>
  </si>
  <si>
    <t>HRDA02</t>
  </si>
  <si>
    <t>Examination of allegtion and its disposal - Secretary</t>
  </si>
  <si>
    <t>HRDA01</t>
  </si>
  <si>
    <t>Excecute Agreement on deposit works</t>
  </si>
  <si>
    <t>DPDI07</t>
  </si>
  <si>
    <t>Exclusion of non-eligibles from the final beneficiary list</t>
  </si>
  <si>
    <t>DPBS11</t>
  </si>
  <si>
    <t>Executing Agreement for House Maintenance Assistance</t>
  </si>
  <si>
    <t>HSSU03</t>
  </si>
  <si>
    <t>Executing Agreement with Implementing Officer for House Wiring</t>
  </si>
  <si>
    <t>HSRH07</t>
  </si>
  <si>
    <t>Execution and Payment of Public works not included in annual plan</t>
  </si>
  <si>
    <t>Execution of Public Works under Section 156 (5) of the Kerala Panchayat Raj Act</t>
  </si>
  <si>
    <t>Execution of work and Payment</t>
  </si>
  <si>
    <t>PLMG09</t>
  </si>
  <si>
    <t>Exemption from profession tax liability</t>
  </si>
  <si>
    <t>TXPT02</t>
  </si>
  <si>
    <t>Exemption of Property Tax for ex-serviceman/Wife of ex-servieman/Widow of ex-serviceman</t>
  </si>
  <si>
    <t>PTEX02</t>
  </si>
  <si>
    <t>Exemption of Property Tax for Residential Building upto 60 Square Meters</t>
  </si>
  <si>
    <t>PTEX03</t>
  </si>
  <si>
    <t>Expansion of the permitted construction of factory / Installation of machinery</t>
  </si>
  <si>
    <t>RPPI02</t>
  </si>
  <si>
    <t>Expenses towards the electricty charges of institutions,schemes and buildings under the control of Panchayat</t>
  </si>
  <si>
    <t>Expenses towards the telephone / Mobile Phone / internet charges of institutions and buildings under the control of Panchayat</t>
  </si>
  <si>
    <t>Expenses towards the water charges of institutions,schemes and buildings under the control of Panchayat</t>
  </si>
  <si>
    <t>Exploring Non Conventional Energy sources</t>
  </si>
  <si>
    <t>EENC01</t>
  </si>
  <si>
    <t>Extension and Replication programmes</t>
  </si>
  <si>
    <t>AHME06</t>
  </si>
  <si>
    <t>Extension of Building permit/Land Development Permit(Within the valid period)</t>
  </si>
  <si>
    <t>BARE02</t>
  </si>
  <si>
    <t>Extension of Licence with or without renewed No Objection Certificate</t>
  </si>
  <si>
    <t>RPTL09</t>
  </si>
  <si>
    <t>Extension Programme</t>
  </si>
  <si>
    <t>AHHP03</t>
  </si>
  <si>
    <t>Extension programmes</t>
  </si>
  <si>
    <t>AHFI03</t>
  </si>
  <si>
    <t>Extention / Establishment of electric line for Colony electrification</t>
  </si>
  <si>
    <t>EELE02</t>
  </si>
  <si>
    <t>Extention / Establishment of electric line for Home</t>
  </si>
  <si>
    <t>EELE03</t>
  </si>
  <si>
    <t>Extention / Establishment of electric line for public institutions</t>
  </si>
  <si>
    <t>EELE01</t>
  </si>
  <si>
    <t>Extraordinary Expenses as per KPRA 213(4)</t>
  </si>
  <si>
    <t>Facilitaion for initiative and establishment of entrepreneureships</t>
  </si>
  <si>
    <t>AHME03</t>
  </si>
  <si>
    <t>Facilitation for formation of diary farms</t>
  </si>
  <si>
    <t>AHDF01</t>
  </si>
  <si>
    <t>Facilities for Legal Service Authority</t>
  </si>
  <si>
    <t>GGGR10</t>
  </si>
  <si>
    <t>Factories,Machinery - Permission For Installation</t>
  </si>
  <si>
    <t>RPDC07</t>
  </si>
  <si>
    <t>Factories Trades Entrepreneurship Activities and Other Services - Issuing Licence</t>
  </si>
  <si>
    <t>RPDC06</t>
  </si>
  <si>
    <t>Farmer's day celebration</t>
  </si>
  <si>
    <t>AGOA10</t>
  </si>
  <si>
    <t>Fee Collection from Vehicle stands Landing places Halting Places Cart stand</t>
  </si>
  <si>
    <t>RPCS05</t>
  </si>
  <si>
    <t>Fee for professionals other than legal experts</t>
  </si>
  <si>
    <t>Fee for Special Services Provided</t>
  </si>
  <si>
    <t>PTOT04</t>
  </si>
  <si>
    <t>Fertility improvement programmes</t>
  </si>
  <si>
    <t>AHFI02</t>
  </si>
  <si>
    <t>Filing of Profession tax Return(s)</t>
  </si>
  <si>
    <t>TXPT16</t>
  </si>
  <si>
    <t>Finalisation of Beneficiary List by Grama Panchayats</t>
  </si>
  <si>
    <t>DPBS08</t>
  </si>
  <si>
    <t>Finance Database</t>
  </si>
  <si>
    <t>FMDC02</t>
  </si>
  <si>
    <t>Finance Standing committee - Dissenting Note</t>
  </si>
  <si>
    <t>DGFS01</t>
  </si>
  <si>
    <t>Finance Standing committee - Logistics</t>
  </si>
  <si>
    <t>DGFS03</t>
  </si>
  <si>
    <t>Finance Standing committee - Motion of Resolutions</t>
  </si>
  <si>
    <t>DGFS05</t>
  </si>
  <si>
    <t>Finance Standing committee - Visitors Pass</t>
  </si>
  <si>
    <t>DGFS04</t>
  </si>
  <si>
    <t>Financial Aid for Uncompleted Houses for Completion</t>
  </si>
  <si>
    <t>HSSU07</t>
  </si>
  <si>
    <t>Financial Assistance from Distress Relief fund of GramaPanchayat</t>
  </si>
  <si>
    <t>Financial Assistance to Fishermen Families</t>
  </si>
  <si>
    <t>FSWS01</t>
  </si>
  <si>
    <t>Financial Sanction for Project Implementation</t>
  </si>
  <si>
    <t>DPPI01</t>
  </si>
  <si>
    <t>Fisheries - Implementation of State Sponsored Schemes</t>
  </si>
  <si>
    <t>FSSS01</t>
  </si>
  <si>
    <t>Fish hatcheries</t>
  </si>
  <si>
    <t>FSSP01</t>
  </si>
  <si>
    <t>Fixation of Basic Rates</t>
  </si>
  <si>
    <t>PTRV03</t>
  </si>
  <si>
    <t>Fixation of rent for Maveli Store Building</t>
  </si>
  <si>
    <t>PDMN04</t>
  </si>
  <si>
    <t>Fixation of Zonal Divisions</t>
  </si>
  <si>
    <t>PTRV02</t>
  </si>
  <si>
    <t>Fixing and Campaign for Adalath</t>
  </si>
  <si>
    <t>GGGR06</t>
  </si>
  <si>
    <t>Fixing of Profession tax on income</t>
  </si>
  <si>
    <t>TXPT06</t>
  </si>
  <si>
    <t>Fixing of Profession tax on turn over of the buisiness</t>
  </si>
  <si>
    <t>TXPT03</t>
  </si>
  <si>
    <t>Fixing of rate of fees</t>
  </si>
  <si>
    <t>RPTL13</t>
  </si>
  <si>
    <t>Fixing of Rates on Price for Admission</t>
  </si>
  <si>
    <t>TXET01</t>
  </si>
  <si>
    <t>Fixing of Rates on Price for Amusement Parks</t>
  </si>
  <si>
    <t>TXET02</t>
  </si>
  <si>
    <t>Flat for Purambokke Dwellers</t>
  </si>
  <si>
    <t>HSHP04</t>
  </si>
  <si>
    <t>Flats Constructed by Panchayat</t>
  </si>
  <si>
    <t>HSRH03</t>
  </si>
  <si>
    <t>Fodder cultivation</t>
  </si>
  <si>
    <t>AHCD12</t>
  </si>
  <si>
    <t>Forfeiting of Deposits</t>
  </si>
  <si>
    <t>FMAP13</t>
  </si>
  <si>
    <t>Formation and Functioning of Gender Desk</t>
  </si>
  <si>
    <t>SJGE03</t>
  </si>
  <si>
    <t>Formation and maintenance of the People's Disaster Response Force</t>
  </si>
  <si>
    <t>DMMA03</t>
  </si>
  <si>
    <t>Formation and management of Green Protocol Management Committee</t>
  </si>
  <si>
    <t>WMOM01</t>
  </si>
  <si>
    <t>Formation and management of Haritha Karma Sena</t>
  </si>
  <si>
    <t>WMOM03</t>
  </si>
  <si>
    <t>Formation and Management of Staff Council</t>
  </si>
  <si>
    <t>GACW06</t>
  </si>
  <si>
    <t>Formation &amp; Management of Disaster management Committee</t>
  </si>
  <si>
    <t>DMMA02</t>
  </si>
  <si>
    <t>Formation of Distress Relief Fund Sub Committee Opening of Account</t>
  </si>
  <si>
    <t>SJDS01</t>
  </si>
  <si>
    <t>Formation of draft project proposals based on Status Report (by Working Groups)</t>
  </si>
  <si>
    <t>DPPF02</t>
  </si>
  <si>
    <t>Formation of Gender Resource Center</t>
  </si>
  <si>
    <t>SJGE01</t>
  </si>
  <si>
    <t>Formation of Manpower Bank</t>
  </si>
  <si>
    <t>RMMP01</t>
  </si>
  <si>
    <t>Formation of Monitoring Committees</t>
  </si>
  <si>
    <t>DPPM01</t>
  </si>
  <si>
    <t>Formation of Self Help Groups among the Farmers</t>
  </si>
  <si>
    <t>AGSG01</t>
  </si>
  <si>
    <t>Formation of SHGs</t>
  </si>
  <si>
    <t>MOSG01</t>
  </si>
  <si>
    <t>Formation Of voluntary workers group</t>
  </si>
  <si>
    <t>MOVW01</t>
  </si>
  <si>
    <t>Formation of Ward based SanitationCommittee</t>
  </si>
  <si>
    <t>PHSP01</t>
  </si>
  <si>
    <t>Forwarding final beneficiary list and publishing in the web site</t>
  </si>
  <si>
    <t>DPBS09</t>
  </si>
  <si>
    <t>Forwarding Panchayat Level Annual Action Plan with labour budget</t>
  </si>
  <si>
    <t>PLMG05</t>
  </si>
  <si>
    <t>Forwarding Plan Documents to District Planning Committee</t>
  </si>
  <si>
    <t>DPPF13</t>
  </si>
  <si>
    <t>Free electricity scheme for irrigation purpose</t>
  </si>
  <si>
    <t>AGOA02</t>
  </si>
  <si>
    <t>Freezer fascility</t>
  </si>
  <si>
    <t>FSCO06</t>
  </si>
  <si>
    <t>Freezer for Fish Marketing</t>
  </si>
  <si>
    <t>FSFM06</t>
  </si>
  <si>
    <t>Fresh water Piscicultue</t>
  </si>
  <si>
    <t>FSDF03</t>
  </si>
  <si>
    <t>Front office</t>
  </si>
  <si>
    <t>GADC06</t>
  </si>
  <si>
    <t>Front Office Help Desk</t>
  </si>
  <si>
    <t>GAFO03</t>
  </si>
  <si>
    <t>Fuel charges of Vehicles, Generators and other facilities</t>
  </si>
  <si>
    <t>Functional Committee - Formation / Dissolution / Reorganisation of Committee</t>
  </si>
  <si>
    <t>DGFC04</t>
  </si>
  <si>
    <t>Functional Committee - Logistics</t>
  </si>
  <si>
    <t>DGFC01</t>
  </si>
  <si>
    <t>Functional Committee - Motion of Resolutions</t>
  </si>
  <si>
    <t>DGFC03</t>
  </si>
  <si>
    <t>Functioning of Gender Resource Center</t>
  </si>
  <si>
    <t>SJGE02</t>
  </si>
  <si>
    <t>Functioning of library and reading room</t>
  </si>
  <si>
    <t>EDLM07</t>
  </si>
  <si>
    <t>Functioning &amp; Programmes of Jagratha Samithi</t>
  </si>
  <si>
    <t>SJJS02</t>
  </si>
  <si>
    <t>Functions regarding mitigationof Public Nuisance</t>
  </si>
  <si>
    <t>PSDT03</t>
  </si>
  <si>
    <t>Furnishing Reports based on Annual Plan</t>
  </si>
  <si>
    <t>DPPI24</t>
  </si>
  <si>
    <t>Furniture</t>
  </si>
  <si>
    <t>EDPS05</t>
  </si>
  <si>
    <t>Furniture-Ayurvedic Dispensary</t>
  </si>
  <si>
    <t>PHAD04</t>
  </si>
  <si>
    <t>Furniture for krishi bhavan and farms</t>
  </si>
  <si>
    <t>AGKB04</t>
  </si>
  <si>
    <t>Furniture for students of fishermen families</t>
  </si>
  <si>
    <t>FSWS10</t>
  </si>
  <si>
    <t>Furniture-Homoeo Dispensary</t>
  </si>
  <si>
    <t>PHHD04</t>
  </si>
  <si>
    <t>Furniture-Maternity and Child Welfare Centres</t>
  </si>
  <si>
    <t>PHMC04</t>
  </si>
  <si>
    <t>Furniture-NaturopathyDispensary</t>
  </si>
  <si>
    <t>PHND04</t>
  </si>
  <si>
    <t>Furniture-Public Health Center</t>
  </si>
  <si>
    <t>PHHC04</t>
  </si>
  <si>
    <t>Furniture-Public Health Sub Centres</t>
  </si>
  <si>
    <t>PHSC04</t>
  </si>
  <si>
    <t>Furniture-Siddha Dispensary</t>
  </si>
  <si>
    <t>PHSD04</t>
  </si>
  <si>
    <t>Furniture-Unani Dispensary</t>
  </si>
  <si>
    <t>PHUD04</t>
  </si>
  <si>
    <t>Gender Audit</t>
  </si>
  <si>
    <t>SJJS05</t>
  </si>
  <si>
    <t>Gender Budgeting</t>
  </si>
  <si>
    <t>SJGE04</t>
  </si>
  <si>
    <t>Gender Status Study</t>
  </si>
  <si>
    <t>SJGE06</t>
  </si>
  <si>
    <t>General directions by the President</t>
  </si>
  <si>
    <t>DGOP04</t>
  </si>
  <si>
    <t>General functions with respect to diary farms</t>
  </si>
  <si>
    <t>AHDF03</t>
  </si>
  <si>
    <t>General functions with respect to entrepreneureships</t>
  </si>
  <si>
    <t>AHME05</t>
  </si>
  <si>
    <t>Geo Spacial Data collectiion of Natural Resources</t>
  </si>
  <si>
    <t>NRDC01</t>
  </si>
  <si>
    <t>Goat breeding and rearing units</t>
  </si>
  <si>
    <t>AHFD02</t>
  </si>
  <si>
    <t>Goat satelite Units</t>
  </si>
  <si>
    <t>AHFD04</t>
  </si>
  <si>
    <t>Governance Analysis</t>
  </si>
  <si>
    <t>GGPS07</t>
  </si>
  <si>
    <t>GPS Equipments in Fishing Boats</t>
  </si>
  <si>
    <t>FSFI06</t>
  </si>
  <si>
    <t>Grama Kendram - Engaging facilitator to Gramakendra</t>
  </si>
  <si>
    <t>DGGK04</t>
  </si>
  <si>
    <t>Grama Kendram - Establishment of Grama Kendram</t>
  </si>
  <si>
    <t>DGGK01</t>
  </si>
  <si>
    <t>Grama Kendram -Logistics</t>
  </si>
  <si>
    <t>DGGK03</t>
  </si>
  <si>
    <t>Grama Kendram - Operation and Management of Grama Kendram</t>
  </si>
  <si>
    <t>DGGK02</t>
  </si>
  <si>
    <t>Grama Sabha - Providing copy of Resolutions</t>
  </si>
  <si>
    <t>DGGS06</t>
  </si>
  <si>
    <t>Granting discounts to contractors, lessee and tenants</t>
  </si>
  <si>
    <t>RMLR02</t>
  </si>
  <si>
    <t>Grievance Redressal</t>
  </si>
  <si>
    <t>GGDC08</t>
  </si>
  <si>
    <t>Grievances</t>
  </si>
  <si>
    <t>SADM07</t>
  </si>
  <si>
    <t>SAUA11</t>
  </si>
  <si>
    <t>SAAG07</t>
  </si>
  <si>
    <t>Grievances about/on Telecommunication Tower</t>
  </si>
  <si>
    <t>BAGC03</t>
  </si>
  <si>
    <t>Group Employment Programmes</t>
  </si>
  <si>
    <t>PLGE01</t>
  </si>
  <si>
    <t>Group Insurance to Fishermen</t>
  </si>
  <si>
    <t>FSWS05</t>
  </si>
  <si>
    <t>Growing trees for Cattle Feed</t>
  </si>
  <si>
    <t>SFGT01</t>
  </si>
  <si>
    <t>Growing trees for Firewood</t>
  </si>
  <si>
    <t>SFGT03</t>
  </si>
  <si>
    <t>Growing Trees for Fruit</t>
  </si>
  <si>
    <t>SFGT02</t>
  </si>
  <si>
    <t>Half Pay Leave for Regular Employee</t>
  </si>
  <si>
    <t>HRLR06</t>
  </si>
  <si>
    <t>Happiness Index</t>
  </si>
  <si>
    <t>HDPF04</t>
  </si>
  <si>
    <t>Hatchery rearing</t>
  </si>
  <si>
    <t>AHFD07</t>
  </si>
  <si>
    <t>Health and Education Standing Committee - Dissenting Note</t>
  </si>
  <si>
    <t>DGHE01</t>
  </si>
  <si>
    <t>Health and Education Standing Committee - Logistics</t>
  </si>
  <si>
    <t>DGHE03</t>
  </si>
  <si>
    <t>Health and Education Standing Committee - Motion of Resolutions</t>
  </si>
  <si>
    <t>DGHE05</t>
  </si>
  <si>
    <t>Health and Education Standing Committee - Visitors Pass</t>
  </si>
  <si>
    <t>DGHE04</t>
  </si>
  <si>
    <t>Hindu Marriage-Certificate for Official purpose</t>
  </si>
  <si>
    <t>CRHM06</t>
  </si>
  <si>
    <t>Hindu Marriage-Correction of entries in Register-Correction</t>
  </si>
  <si>
    <t>CRHM08</t>
  </si>
  <si>
    <t>Hindu Marriage-Correction of (Material) entries in Register Permission</t>
  </si>
  <si>
    <t>CRHM07</t>
  </si>
  <si>
    <t>Hindu Marriage-Correction of Non-Material entries in Register-Correction</t>
  </si>
  <si>
    <t>CRHM10</t>
  </si>
  <si>
    <t>Hindu Marriage -Corrections-Suo moto action</t>
  </si>
  <si>
    <t>CRHM11</t>
  </si>
  <si>
    <t>Hindu Marriage - Digitization of bad data</t>
  </si>
  <si>
    <t>CRHM09</t>
  </si>
  <si>
    <t>Hindu Marriage-Issual of Certificate</t>
  </si>
  <si>
    <t>CRHM05</t>
  </si>
  <si>
    <t>Hindu Marriage Registration -Clerical Error Corrections</t>
  </si>
  <si>
    <t>CRHM12</t>
  </si>
  <si>
    <t>Hindu Marriage-Report after 15 days upto 30days</t>
  </si>
  <si>
    <t>CRHM02</t>
  </si>
  <si>
    <t>Hindu Marriage-Report after 30 days - Permission (Disabled)</t>
  </si>
  <si>
    <t>CRHM03</t>
  </si>
  <si>
    <t>Hindu Marriage-Report after 30 days Registration</t>
  </si>
  <si>
    <t>CRHM04</t>
  </si>
  <si>
    <t>Hindu Marriage-Report Upto 15 days</t>
  </si>
  <si>
    <t>CRHM01</t>
  </si>
  <si>
    <t>Hiring of farm machinery</t>
  </si>
  <si>
    <t>AGFM04</t>
  </si>
  <si>
    <t>History Evolution and Manifestation</t>
  </si>
  <si>
    <t>DGDC05</t>
  </si>
  <si>
    <t>Holiday squad</t>
  </si>
  <si>
    <t>BACC05</t>
  </si>
  <si>
    <t>Honours and Rewards</t>
  </si>
  <si>
    <t>EDPS17</t>
  </si>
  <si>
    <t>Hospitals, Dispensaries and Subcentres - Constitution of Hospital Management Committees</t>
  </si>
  <si>
    <t>PHHM01</t>
  </si>
  <si>
    <t>Hospitals, Dispensaries and Subcentres - Pruning and cutting of Dangerous Trees</t>
  </si>
  <si>
    <t>PHDT01</t>
  </si>
  <si>
    <t>House Construction for Houseless through Sponsorship</t>
  </si>
  <si>
    <t>HSRH08</t>
  </si>
  <si>
    <t>House Construction Subsidy</t>
  </si>
  <si>
    <t>HSRH02</t>
  </si>
  <si>
    <t>House Electrification for fishermen</t>
  </si>
  <si>
    <t>FSBF04</t>
  </si>
  <si>
    <t>House Hold Waste Management</t>
  </si>
  <si>
    <t>PHSP04</t>
  </si>
  <si>
    <t>GADC09</t>
  </si>
  <si>
    <t>House Maintanance for fishermen</t>
  </si>
  <si>
    <t>FSBF05</t>
  </si>
  <si>
    <t>House Maintanance Subsidy</t>
  </si>
  <si>
    <t>HSSU04</t>
  </si>
  <si>
    <t>House wiring Subsidy</t>
  </si>
  <si>
    <t>HSRH05</t>
  </si>
  <si>
    <t>Housing - Act Rules and Related Communications</t>
  </si>
  <si>
    <t>HSDC02</t>
  </si>
  <si>
    <t>Housing for Fishermen</t>
  </si>
  <si>
    <t>FSBF01</t>
  </si>
  <si>
    <t>Housing Schemes - Keeping of Records and deeds</t>
  </si>
  <si>
    <t>HSRH19</t>
  </si>
  <si>
    <t>Housing Schemes of Other Departments and Agencies</t>
  </si>
  <si>
    <t>HSSS04</t>
  </si>
  <si>
    <t>Housing Schemes - Return of Records and deeds</t>
  </si>
  <si>
    <t>HSRH20</t>
  </si>
  <si>
    <t>Human Development Indices</t>
  </si>
  <si>
    <t>HRHD01</t>
  </si>
  <si>
    <t>Hunger Free Panchayat</t>
  </si>
  <si>
    <t>SJHF01</t>
  </si>
  <si>
    <t>Hygiene Fascilities</t>
  </si>
  <si>
    <t>EDPS24</t>
  </si>
  <si>
    <t>Identification Of Location For Public Toilets</t>
  </si>
  <si>
    <t>PAPT01</t>
  </si>
  <si>
    <t>Identification of spots for the Installation of Streetlight</t>
  </si>
  <si>
    <t>PASL09</t>
  </si>
  <si>
    <t>Implementation of Centrally Sponsored Schemes</t>
  </si>
  <si>
    <t>EECS01</t>
  </si>
  <si>
    <t>Implementation of Centrally Sponsored Schemes-Fisheries</t>
  </si>
  <si>
    <t>FSCS01</t>
  </si>
  <si>
    <t>Implementation of decision on appeal</t>
  </si>
  <si>
    <t>RPTS04</t>
  </si>
  <si>
    <t>Implementation of State Sponsored Schemes</t>
  </si>
  <si>
    <t>EESS01</t>
  </si>
  <si>
    <t>Implementing Officers Project Progress Meeting</t>
  </si>
  <si>
    <t>DPPM03</t>
  </si>
  <si>
    <t>Implimentation of decisions on Appeals</t>
  </si>
  <si>
    <t>RPTL15</t>
  </si>
  <si>
    <t>Imposition of minor penalities - Contingent employee</t>
  </si>
  <si>
    <t>HRDA07</t>
  </si>
  <si>
    <t>Imposition of minor penalities - Other employee</t>
  </si>
  <si>
    <t>HRDA08</t>
  </si>
  <si>
    <t>Imposition of minor penalities - Regular employee</t>
  </si>
  <si>
    <t>HRDA06</t>
  </si>
  <si>
    <t>Imposition of minor penalties - Secretary</t>
  </si>
  <si>
    <t>HRDA05</t>
  </si>
  <si>
    <t>Improper disposal of carcasses rubbish and filth</t>
  </si>
  <si>
    <t>WMLA01</t>
  </si>
  <si>
    <t>Improper disposal of waste by employees asigned for Waste Disposal</t>
  </si>
  <si>
    <t>WMLA10</t>
  </si>
  <si>
    <t>Improvements and Suggestions on E Governance Applications</t>
  </si>
  <si>
    <t>GGEG04</t>
  </si>
  <si>
    <t>Inclusion of vested properties in asset register</t>
  </si>
  <si>
    <t>AMDC03</t>
  </si>
  <si>
    <t>Inclusion or deletion of items in the schedules and Conditions of the Rules</t>
  </si>
  <si>
    <t>RPTL12</t>
  </si>
  <si>
    <t>Inclusion or Exclusion of Area Newly Added or Removed.</t>
  </si>
  <si>
    <t>PTRE02</t>
  </si>
  <si>
    <t>Information for Local Fund Accounts Committe</t>
  </si>
  <si>
    <t>GGLC01</t>
  </si>
  <si>
    <t>Infrastructure in Front Office</t>
  </si>
  <si>
    <t>GAFO02</t>
  </si>
  <si>
    <t>Infrastruture development to Old Age Home</t>
  </si>
  <si>
    <t>SJOP01</t>
  </si>
  <si>
    <t>Inimation about Traffic Regulatory Committe Meeting</t>
  </si>
  <si>
    <t>PSTR02</t>
  </si>
  <si>
    <t>Inland Piscicultue</t>
  </si>
  <si>
    <t>FSDF02</t>
  </si>
  <si>
    <t>Innovative projects</t>
  </si>
  <si>
    <t>DPAP14</t>
  </si>
  <si>
    <t>Inspection by authorities (other than Statutory Audit)</t>
  </si>
  <si>
    <t>GADC17</t>
  </si>
  <si>
    <t>Inspection Enquiries</t>
  </si>
  <si>
    <t>GASI03</t>
  </si>
  <si>
    <t>Installation and Maintenance of Electronics Devices for Ticketing</t>
  </si>
  <si>
    <t>TXET06</t>
  </si>
  <si>
    <t>Installation of Agro Nursery</t>
  </si>
  <si>
    <t>SFAW01</t>
  </si>
  <si>
    <t>Installation of information boards</t>
  </si>
  <si>
    <t>CAIS01</t>
  </si>
  <si>
    <t>Installation of Street Water Taps</t>
  </si>
  <si>
    <t>WSPS06</t>
  </si>
  <si>
    <t>Installation of Transformer</t>
  </si>
  <si>
    <t>EELE04</t>
  </si>
  <si>
    <t>Installation Of Warning And Regulatory Boards</t>
  </si>
  <si>
    <t>CAIS03</t>
  </si>
  <si>
    <t>Installation of warning boards near public water bodies</t>
  </si>
  <si>
    <t>CAIS02</t>
  </si>
  <si>
    <t>Institutions / Establishments in which President / Elected representatives have privileges</t>
  </si>
  <si>
    <t>DGER14</t>
  </si>
  <si>
    <t>Insulated box for fish marketing</t>
  </si>
  <si>
    <t>FSFM04</t>
  </si>
  <si>
    <t>Insurance to Domestic Animals</t>
  </si>
  <si>
    <t>AHME01</t>
  </si>
  <si>
    <t>Insurance to fishing implements</t>
  </si>
  <si>
    <t>FSFI09</t>
  </si>
  <si>
    <t>Integrated Development for ST Colony</t>
  </si>
  <si>
    <t>STDV05</t>
  </si>
  <si>
    <t>Integrated Development of SC Colonies</t>
  </si>
  <si>
    <t>SCDV05</t>
  </si>
  <si>
    <t>Interest subvention Scheme</t>
  </si>
  <si>
    <t>AHMP09</t>
  </si>
  <si>
    <t>Internal Complaint Committee - Constitution / Reconstitution</t>
  </si>
  <si>
    <t>GACW07</t>
  </si>
  <si>
    <t>Internal Compliant Committee (ICC)</t>
  </si>
  <si>
    <t>GACW02</t>
  </si>
  <si>
    <t>In the final beneficiary list Insertion of beneficiaries who have not been included</t>
  </si>
  <si>
    <t>DPBS12</t>
  </si>
  <si>
    <t>Intimation about Deemed Permit/Occupancy</t>
  </si>
  <si>
    <t>BAIN02</t>
  </si>
  <si>
    <t>Intimation for change of licensee</t>
  </si>
  <si>
    <t>BACL01</t>
  </si>
  <si>
    <t>INTIMATION / LETTERS ON VIOLATION OF RULES AND REGULATIONS - MGNREGS</t>
  </si>
  <si>
    <t>PLMG16</t>
  </si>
  <si>
    <t>Intimation of completion of Construction/Development of which filed prior intimation by State or Central Government</t>
  </si>
  <si>
    <t>BABC21</t>
  </si>
  <si>
    <t>Intimation of completion of Construction/Development without prior intimation by State or Central Govern</t>
  </si>
  <si>
    <t>BABC20</t>
  </si>
  <si>
    <t>Intimation of Construction / plot sub division by State / Central Government departments</t>
  </si>
  <si>
    <t>BAIN03</t>
  </si>
  <si>
    <t>Intimation of Leave of President</t>
  </si>
  <si>
    <t>GAER01</t>
  </si>
  <si>
    <t>Intimation of Profession Tax demand</t>
  </si>
  <si>
    <t>TXPT07</t>
  </si>
  <si>
    <t>Intimation of Termination</t>
  </si>
  <si>
    <t>RPTL08</t>
  </si>
  <si>
    <t>Intimation of Transfer of plot</t>
  </si>
  <si>
    <t>BATP01</t>
  </si>
  <si>
    <t>Intimation regarding Audit - Accountant General</t>
  </si>
  <si>
    <t>FMAA01</t>
  </si>
  <si>
    <t>Intimation regarding Audit - Chartered Accountant Audit</t>
  </si>
  <si>
    <t>FMAC01</t>
  </si>
  <si>
    <t>Intimation regarding Audit - Finance Inspection Wing</t>
  </si>
  <si>
    <t>FMAF01</t>
  </si>
  <si>
    <t>Intimation regarding Audit - KSAD</t>
  </si>
  <si>
    <t>FMAK01</t>
  </si>
  <si>
    <t>Intimation regarding Audit - Performane audit</t>
  </si>
  <si>
    <t>FMPA01</t>
  </si>
  <si>
    <t>Intimation regarding Audit - Social Audit</t>
  </si>
  <si>
    <t>FMSA01</t>
  </si>
  <si>
    <t>Intimation regarding Audit - Store Purchase Audit</t>
  </si>
  <si>
    <t>FMAS01</t>
  </si>
  <si>
    <t>Intimation regarding Inspection</t>
  </si>
  <si>
    <t>GASI01</t>
  </si>
  <si>
    <t>Intimation to Beneficiaries who have not executing agreement</t>
  </si>
  <si>
    <t>HSRH10</t>
  </si>
  <si>
    <t>Introducing before the Panchayat about the decision taken by secretary on installation permit application</t>
  </si>
  <si>
    <t>RPLF07</t>
  </si>
  <si>
    <t>Investments - Investing surplus ownfund in Fixed deposits</t>
  </si>
  <si>
    <t>Inviting Proposals for Budget</t>
  </si>
  <si>
    <t>FMBG01</t>
  </si>
  <si>
    <t>Irrigation Facilities for Nursery</t>
  </si>
  <si>
    <t>AGEN06</t>
  </si>
  <si>
    <t>I S O certification</t>
  </si>
  <si>
    <t>EDPS08</t>
  </si>
  <si>
    <t>ISO certification</t>
  </si>
  <si>
    <t>GGPS09</t>
  </si>
  <si>
    <t>ISO certification for Veterinary Dispensary / Hospital</t>
  </si>
  <si>
    <t>AHVH05</t>
  </si>
  <si>
    <t>Issuance of advances other than from projects</t>
  </si>
  <si>
    <t>Issue from Stock</t>
  </si>
  <si>
    <t>GAPG22</t>
  </si>
  <si>
    <t>Issuing license to brokers and commission agents</t>
  </si>
  <si>
    <t>RPML10</t>
  </si>
  <si>
    <t>Jagratha Samithy -Logistics</t>
  </si>
  <si>
    <t>SJJS08</t>
  </si>
  <si>
    <t>Jal Jeevan Mission</t>
  </si>
  <si>
    <t>WSDW04</t>
  </si>
  <si>
    <t>Joining of Employees-Other Employees</t>
  </si>
  <si>
    <t>HRJS04</t>
  </si>
  <si>
    <t>Joining of Part time Contingent Employee</t>
  </si>
  <si>
    <t>HRJS03</t>
  </si>
  <si>
    <t>Joining of Regular Employee</t>
  </si>
  <si>
    <t>HRJS02</t>
  </si>
  <si>
    <t>Joint Committee - Formation / Dissolution / Reorganisation of Committee</t>
  </si>
  <si>
    <t>DGJC05</t>
  </si>
  <si>
    <t>Joint Committee -Logistics</t>
  </si>
  <si>
    <t>DGJC01</t>
  </si>
  <si>
    <t>Joint Committee - Motion of Resolutions</t>
  </si>
  <si>
    <t>DGJC03</t>
  </si>
  <si>
    <t>Joint Committee - Providing copy of Minutes and Resolutions</t>
  </si>
  <si>
    <t>DGJC04</t>
  </si>
  <si>
    <t>Joint inspection of street lighting</t>
  </si>
  <si>
    <t>PASL03</t>
  </si>
  <si>
    <t>Journal Entry</t>
  </si>
  <si>
    <t>FMAP09</t>
  </si>
  <si>
    <t>Keeping filth on premises</t>
  </si>
  <si>
    <t>WMLA02</t>
  </si>
  <si>
    <t>Kerala Grama Panchayat Association (KGPA)</t>
  </si>
  <si>
    <t>DGER12</t>
  </si>
  <si>
    <t>Keralothsavam - constitution of the functioning committee / Reception committee</t>
  </si>
  <si>
    <t>SPCC07</t>
  </si>
  <si>
    <t>K-SWIFT Acknowledgement Certificate</t>
  </si>
  <si>
    <t>RPPI08</t>
  </si>
  <si>
    <t>Kudumbasree Election</t>
  </si>
  <si>
    <t>WCKS01</t>
  </si>
  <si>
    <t>Laboratories</t>
  </si>
  <si>
    <t>EDPS21</t>
  </si>
  <si>
    <t>LA Interpellations</t>
  </si>
  <si>
    <t>GGLI01</t>
  </si>
  <si>
    <t>Land arablization</t>
  </si>
  <si>
    <t>AGUL01</t>
  </si>
  <si>
    <t>Land Development Activities on Waste Land</t>
  </si>
  <si>
    <t>AMLD11</t>
  </si>
  <si>
    <t>Land Development Activities other than waste land</t>
  </si>
  <si>
    <t>AMLD10</t>
  </si>
  <si>
    <t>Land for Purambokke Dwellers</t>
  </si>
  <si>
    <t>HSHP03</t>
  </si>
  <si>
    <t>Landing Centre construction</t>
  </si>
  <si>
    <t>FSFM11</t>
  </si>
  <si>
    <t>Landing Centre Maintenance</t>
  </si>
  <si>
    <t>FSFM10</t>
  </si>
  <si>
    <t>LC/NLC of employees</t>
  </si>
  <si>
    <t>HRSP03</t>
  </si>
  <si>
    <t>Lease of parts of public market</t>
  </si>
  <si>
    <t>RPML02</t>
  </si>
  <si>
    <t>Leasing of Land</t>
  </si>
  <si>
    <t>AMLD14</t>
  </si>
  <si>
    <t>Leasing of waste lands for cultivation</t>
  </si>
  <si>
    <t>AGWL02</t>
  </si>
  <si>
    <t>Leave for Internship staff</t>
  </si>
  <si>
    <t>HRLI01</t>
  </si>
  <si>
    <t>Leave for study purpose for Regular Employee</t>
  </si>
  <si>
    <t>HRLR12</t>
  </si>
  <si>
    <t>Leave for taking up employment Abroad or within India for Regular Employee</t>
  </si>
  <si>
    <t>HRLR13</t>
  </si>
  <si>
    <t>Leave for Temporary Staff</t>
  </si>
  <si>
    <t>HRLT01</t>
  </si>
  <si>
    <t>Leave other than Casual Leave for Deputation Employee</t>
  </si>
  <si>
    <t>HRLD02</t>
  </si>
  <si>
    <t>Leave other than Casual Leave for Redeployed Employee</t>
  </si>
  <si>
    <t>HRRD02</t>
  </si>
  <si>
    <t>Leave other than Casual Leave for Working Arrangement Employee</t>
  </si>
  <si>
    <t>HRLW02</t>
  </si>
  <si>
    <t>Leave Without Allowance for Contract Employee</t>
  </si>
  <si>
    <t>HRCE06</t>
  </si>
  <si>
    <t>Leave without allowance for joining spouse</t>
  </si>
  <si>
    <t>HRLR11</t>
  </si>
  <si>
    <t>Leave Without Allowance for Part Time Contingent Employee</t>
  </si>
  <si>
    <t>HRLC07</t>
  </si>
  <si>
    <t>Leave Without Allowance for Regular Employee</t>
  </si>
  <si>
    <t>HRLR10</t>
  </si>
  <si>
    <t>Legal Action on Profession Tax Defaulters(Distraint)</t>
  </si>
  <si>
    <t>TXPT14</t>
  </si>
  <si>
    <t>Legal Action on Profession Tax Defaulters Owner or Occupier Before Distraint</t>
  </si>
  <si>
    <t>TXPT10</t>
  </si>
  <si>
    <t>Legal Action on Profession Tax Defaulters Owner or Occupier Civil Case</t>
  </si>
  <si>
    <t>TXPT13</t>
  </si>
  <si>
    <t>Legal Action on Profession Tax Defaulters Owner OR Occupier Prosecution</t>
  </si>
  <si>
    <t>TXPT12</t>
  </si>
  <si>
    <t>Legal Action on Profession Tax Defaulters Owner or Occupier Revenue Recovery</t>
  </si>
  <si>
    <t>TXPT11</t>
  </si>
  <si>
    <t>Legal Action on Property Tax Defaulters - Owner/Occupier (Before Distraint)</t>
  </si>
  <si>
    <t>PTAL08</t>
  </si>
  <si>
    <t>Legal Action on Property Tax Defaulters - Owner/Occupier ( Distraint)</t>
  </si>
  <si>
    <t>PTAL09</t>
  </si>
  <si>
    <t>Legal Action on Property Tax Defaulters - Owner/Occupier (Prosecution/Civil case/Revenue Recovery)</t>
  </si>
  <si>
    <t>PTAL10</t>
  </si>
  <si>
    <t>Legal Awareness Among Weaker Sections</t>
  </si>
  <si>
    <t>SJLA01</t>
  </si>
  <si>
    <t>Legal help</t>
  </si>
  <si>
    <t>SJJS04</t>
  </si>
  <si>
    <t>Legislative Committee on Environment</t>
  </si>
  <si>
    <t>GGLC02</t>
  </si>
  <si>
    <t>Legislative Committee on Estimates</t>
  </si>
  <si>
    <t>GGLC09</t>
  </si>
  <si>
    <t>Legislative Committee on Government Assurances</t>
  </si>
  <si>
    <t>GGLC04</t>
  </si>
  <si>
    <t>Legislative Committee on Official Languages</t>
  </si>
  <si>
    <t>GGLC05</t>
  </si>
  <si>
    <t>Legislative Committee on Petitions</t>
  </si>
  <si>
    <t>GGLC03</t>
  </si>
  <si>
    <t>Legislative Committee on Privileges and Ethics</t>
  </si>
  <si>
    <t>GGLC07</t>
  </si>
  <si>
    <t>Legislative Committee on Public Accounts</t>
  </si>
  <si>
    <t>GGLC06</t>
  </si>
  <si>
    <t>Legislative Committee on Public Undertakings</t>
  </si>
  <si>
    <t>GGLC08</t>
  </si>
  <si>
    <t>Legislative Committees</t>
  </si>
  <si>
    <t>GGDC03</t>
  </si>
  <si>
    <t>Let out farm machinery</t>
  </si>
  <si>
    <t>AGFM02</t>
  </si>
  <si>
    <t>Letters of Implementing Officers</t>
  </si>
  <si>
    <t>DPTP01</t>
  </si>
  <si>
    <t>Letters to the President</t>
  </si>
  <si>
    <t>DGOP03</t>
  </si>
  <si>
    <t>Leviying of annual fee on waste management etc</t>
  </si>
  <si>
    <t>RPHR07</t>
  </si>
  <si>
    <t>Levy charging for material collected or cultivated for Commercial Purpose 20(13) of KSBDR 2008</t>
  </si>
  <si>
    <t>EBBM07</t>
  </si>
  <si>
    <t>Levying of taxes and tolls</t>
  </si>
  <si>
    <t>PAPP03</t>
  </si>
  <si>
    <t>Levying of Userfee</t>
  </si>
  <si>
    <t>RMLU01</t>
  </si>
  <si>
    <t>Levying Rent for Right of Usage</t>
  </si>
  <si>
    <t>RMLR01</t>
  </si>
  <si>
    <t>Levying Tax on Dramatic and Circus Performance</t>
  </si>
  <si>
    <t>TXET07</t>
  </si>
  <si>
    <t>libraries</t>
  </si>
  <si>
    <t>EDPS22</t>
  </si>
  <si>
    <t>Library Bye law</t>
  </si>
  <si>
    <t>EDLM01</t>
  </si>
  <si>
    <t>Library Grants received from State Library Council</t>
  </si>
  <si>
    <t>EDLM09</t>
  </si>
  <si>
    <t>License for districtwide wholesale distribution of manure</t>
  </si>
  <si>
    <t>AGOM02</t>
  </si>
  <si>
    <t>License for wholesale distribution of pesticides</t>
  </si>
  <si>
    <t>AGOA04</t>
  </si>
  <si>
    <t>License to establish pesticide manufacturing unit</t>
  </si>
  <si>
    <t>AGOA03</t>
  </si>
  <si>
    <t>License to operate the Nursery</t>
  </si>
  <si>
    <t>AGEN09</t>
  </si>
  <si>
    <t>License to Private Markets-Remittance of amount towards advertisement charges</t>
  </si>
  <si>
    <t>RPML16</t>
  </si>
  <si>
    <t>Licensing for establishment / expansion of private cemetery (places for Burial and Burning Grounds)</t>
  </si>
  <si>
    <t>RPBB03</t>
  </si>
  <si>
    <t>Limitted Tender</t>
  </si>
  <si>
    <t>GAPG08</t>
  </si>
  <si>
    <t>Literacy Grant Received from Literacy Mission</t>
  </si>
  <si>
    <t>EDLP03</t>
  </si>
  <si>
    <t>Litigations at Differnt Commissions Committees</t>
  </si>
  <si>
    <t>LLAP08</t>
  </si>
  <si>
    <t>LLIP10</t>
  </si>
  <si>
    <t>Litigations at District Court</t>
  </si>
  <si>
    <t>LLAP04</t>
  </si>
  <si>
    <t>LLIP06</t>
  </si>
  <si>
    <t>Litigations at Kerala High Court</t>
  </si>
  <si>
    <t>LLAP03</t>
  </si>
  <si>
    <t>LLIP05</t>
  </si>
  <si>
    <t>Litigations at Legal Service Authority</t>
  </si>
  <si>
    <t>LLAP07</t>
  </si>
  <si>
    <t>LLIP09</t>
  </si>
  <si>
    <t>Litigations at Munsiff Court</t>
  </si>
  <si>
    <t>LLIP08</t>
  </si>
  <si>
    <t>LLAP06</t>
  </si>
  <si>
    <t>Litigations at National Green Tribunal</t>
  </si>
  <si>
    <t>LLAP09</t>
  </si>
  <si>
    <t>LLIP11</t>
  </si>
  <si>
    <t>Litigations at Ombudsman for LSGIs</t>
  </si>
  <si>
    <t>LLAP02</t>
  </si>
  <si>
    <t>Litigations at other Tribunals Court of Law</t>
  </si>
  <si>
    <t>LLAP11</t>
  </si>
  <si>
    <t>Litigations at other Tribunals/ Court of Law</t>
  </si>
  <si>
    <t>LLIP13</t>
  </si>
  <si>
    <t>Litigations at Sub Court</t>
  </si>
  <si>
    <t>LLAP05</t>
  </si>
  <si>
    <t>LLIP07</t>
  </si>
  <si>
    <t>Litigations at Supreme Court of India</t>
  </si>
  <si>
    <t>LLIP12</t>
  </si>
  <si>
    <t>LLAP10</t>
  </si>
  <si>
    <t>Litigations at Tribunal for LSGls</t>
  </si>
  <si>
    <t>LLAP01</t>
  </si>
  <si>
    <t>Livestock Farms</t>
  </si>
  <si>
    <t>RPDC09</t>
  </si>
  <si>
    <t>Loan repayment - Not included in annual plan</t>
  </si>
  <si>
    <t>Local Economic Development</t>
  </si>
  <si>
    <t>PLLE01</t>
  </si>
  <si>
    <t>Lodging Houses</t>
  </si>
  <si>
    <t>RPDC11</t>
  </si>
  <si>
    <t>Loksabha Interpellations</t>
  </si>
  <si>
    <t>GGLI02</t>
  </si>
  <si>
    <t>Loss of Furniture, Fixtures and Office Equipments</t>
  </si>
  <si>
    <t>AMFE04</t>
  </si>
  <si>
    <t>Mahatma Gandhi NREGS - Administrative Expenses</t>
  </si>
  <si>
    <t>Mahatma Gandhi NREGS-Sanction of Ex Gratia in case of death or Permanent disability happened during work</t>
  </si>
  <si>
    <t>Mahatma Gandhi NREGS Social Audit</t>
  </si>
  <si>
    <t>PLMG11</t>
  </si>
  <si>
    <t>Mahatma Gandhi NREGS - Treatment Expenses</t>
  </si>
  <si>
    <t>Maintaining Complaint register</t>
  </si>
  <si>
    <t>PASL06</t>
  </si>
  <si>
    <t>Maintaining of Registers</t>
  </si>
  <si>
    <t>PABG05</t>
  </si>
  <si>
    <t>Maintaining Suit Register</t>
  </si>
  <si>
    <t>LLDC02</t>
  </si>
  <si>
    <t>Maintanance of Ferry and allied amenities</t>
  </si>
  <si>
    <t>PAFR03</t>
  </si>
  <si>
    <t>Maintanance of Krishi Bhavan</t>
  </si>
  <si>
    <t>AGKB12</t>
  </si>
  <si>
    <t>Maintanance of Landing and halting places / Vehicle stands</t>
  </si>
  <si>
    <t>Maintenance and Modernisation of slaughter house</t>
  </si>
  <si>
    <t>Maintenance and upkeeping of farm machinery</t>
  </si>
  <si>
    <t>AGFM03</t>
  </si>
  <si>
    <t>Maintenance of Building</t>
  </si>
  <si>
    <t>AMBD08</t>
  </si>
  <si>
    <t>Maintenance of Community Assets</t>
  </si>
  <si>
    <t>AMCA06</t>
  </si>
  <si>
    <t>Maintenance of farms</t>
  </si>
  <si>
    <t>AGKB07</t>
  </si>
  <si>
    <t>Maintenance of Fish Auction Hall</t>
  </si>
  <si>
    <t>FSFM03</t>
  </si>
  <si>
    <t>Maintenance of Fisheries house/Matsya Bhavan</t>
  </si>
  <si>
    <t>FSWS03</t>
  </si>
  <si>
    <t>Maintenance of fish markets</t>
  </si>
  <si>
    <t>FSFM09</t>
  </si>
  <si>
    <t>Maintenance of Furniture, Fixtures and Office Equipments</t>
  </si>
  <si>
    <t>AMFE01</t>
  </si>
  <si>
    <t>Maintenance of ICDP Sub Centre</t>
  </si>
  <si>
    <t>AHSC02</t>
  </si>
  <si>
    <t>Maintenance of Irrigation Structures</t>
  </si>
  <si>
    <t>AMIS01</t>
  </si>
  <si>
    <t>Maintenance of Krishi bhavan</t>
  </si>
  <si>
    <t>AGKB02</t>
  </si>
  <si>
    <t>Maintenance of Krishi bhavan.</t>
  </si>
  <si>
    <t>AGKB13</t>
  </si>
  <si>
    <t>Maintenance of Other Drinking Water Sources</t>
  </si>
  <si>
    <t>WSDS02</t>
  </si>
  <si>
    <t>Maintenance of Pedestrian Lanes</t>
  </si>
  <si>
    <t>AMPL02</t>
  </si>
  <si>
    <t>Maintenance of Public Wells</t>
  </si>
  <si>
    <t>WSDS01</t>
  </si>
  <si>
    <t>Maintenance of Roads</t>
  </si>
  <si>
    <t>AMRD05</t>
  </si>
  <si>
    <t>Maintenance of Tools and Machinery Equipments</t>
  </si>
  <si>
    <t>AMTM01</t>
  </si>
  <si>
    <t>Maintenance of Transferred Fish farms</t>
  </si>
  <si>
    <t>FSSP03</t>
  </si>
  <si>
    <t>Maintenance of Vehicles and Other Automobiles</t>
  </si>
  <si>
    <t>AMVA01</t>
  </si>
  <si>
    <t>Maintenance Of Veterinary Dispensary / Hospital</t>
  </si>
  <si>
    <t>AHVH02</t>
  </si>
  <si>
    <t>Maintenance of Waterbodies Streams and Rivers</t>
  </si>
  <si>
    <t>AMWR03</t>
  </si>
  <si>
    <t>Maintenance of Water Supply and Sanitation structures</t>
  </si>
  <si>
    <t>AMWS01</t>
  </si>
  <si>
    <t>Making of Bye Law</t>
  </si>
  <si>
    <t>GGBM01</t>
  </si>
  <si>
    <t>Making of Bylaws Landing Places Halting Places Cart Stands and Other Vehicle Stand</t>
  </si>
  <si>
    <t>RPCS06</t>
  </si>
  <si>
    <t>Making of ByLaws- Public Market</t>
  </si>
  <si>
    <t>RPML07</t>
  </si>
  <si>
    <t>Making of ByLaws Slaughter House</t>
  </si>
  <si>
    <t>RPSH04</t>
  </si>
  <si>
    <t>Making of draft ByLaws-Burning and Burial Grounds</t>
  </si>
  <si>
    <t>RPBB06</t>
  </si>
  <si>
    <t>Making / updation of Vision and Policy</t>
  </si>
  <si>
    <t>HDPF01</t>
  </si>
  <si>
    <t>Making / Updation of Vision and Policy</t>
  </si>
  <si>
    <t>GGPS01</t>
  </si>
  <si>
    <t>Management and disposal of waste</t>
  </si>
  <si>
    <t>WMOM05</t>
  </si>
  <si>
    <t>Management and Updation of website</t>
  </si>
  <si>
    <t>GGEG06</t>
  </si>
  <si>
    <t>Management of Akshaya Centres</t>
  </si>
  <si>
    <t>EDEL01</t>
  </si>
  <si>
    <t>Management of burning and burial grounds / Crematorium</t>
  </si>
  <si>
    <t>management of cattle pound</t>
  </si>
  <si>
    <t>PACP02</t>
  </si>
  <si>
    <t>Management of continuing Education Centers</t>
  </si>
  <si>
    <t>EDLP04</t>
  </si>
  <si>
    <t>Management of E Governance Applications</t>
  </si>
  <si>
    <t>GGEG01</t>
  </si>
  <si>
    <t>Management of E Governance Equipments</t>
  </si>
  <si>
    <t>GGEG02</t>
  </si>
  <si>
    <t>Management of Existing Boards.</t>
  </si>
  <si>
    <t>CAIS04</t>
  </si>
  <si>
    <t>Management of Ferry and allied amenities</t>
  </si>
  <si>
    <t>Management of Landing and halting places / Vehicle stands</t>
  </si>
  <si>
    <t>PALH02</t>
  </si>
  <si>
    <t>Management of Manpower Bank</t>
  </si>
  <si>
    <t>RMMP02</t>
  </si>
  <si>
    <t>Management of Public Markets</t>
  </si>
  <si>
    <t>PAPM03</t>
  </si>
  <si>
    <t>Management of Vehicle Parking facilities</t>
  </si>
  <si>
    <t>PAVP02</t>
  </si>
  <si>
    <t>Manintanance and upkeeping of Existing Nursery</t>
  </si>
  <si>
    <t>AGEN03</t>
  </si>
  <si>
    <t>Marine Pisciculture</t>
  </si>
  <si>
    <t>FSDF01</t>
  </si>
  <si>
    <t>Marketing Centers</t>
  </si>
  <si>
    <t>WCWD14</t>
  </si>
  <si>
    <t>Marriage Assitance</t>
  </si>
  <si>
    <t>SCDV09</t>
  </si>
  <si>
    <t>Marriage Registration (Common) - As per Competent Authority/in Extra Ordinary Situation</t>
  </si>
  <si>
    <t>CRCM18</t>
  </si>
  <si>
    <t>Maternity leave for Contract Employee</t>
  </si>
  <si>
    <t>HRCE01</t>
  </si>
  <si>
    <t>Maternity leave for Part Time Contingent Employee</t>
  </si>
  <si>
    <t>HRLC01</t>
  </si>
  <si>
    <t>Maternity leave of Regular Employee</t>
  </si>
  <si>
    <t>HRLR01</t>
  </si>
  <si>
    <t>Maternity leave under section 101 for Contract Employee</t>
  </si>
  <si>
    <t>HRCE02</t>
  </si>
  <si>
    <t>Maternity leave under section 101 for Part Time Contingent Employee</t>
  </si>
  <si>
    <t>HRLC02</t>
  </si>
  <si>
    <t>Maternity leave under section 101 for Regular Employee</t>
  </si>
  <si>
    <t>HRLR02</t>
  </si>
  <si>
    <t>Meat Stalls</t>
  </si>
  <si>
    <t>RPDC13</t>
  </si>
  <si>
    <t>Medical Camp</t>
  </si>
  <si>
    <t>SJOP03</t>
  </si>
  <si>
    <t>Medical Camp Organizing in SC Colonies</t>
  </si>
  <si>
    <t>SCDV04</t>
  </si>
  <si>
    <t>Medical Camp Organizing in ST Colonies</t>
  </si>
  <si>
    <t>STDV04</t>
  </si>
  <si>
    <t>Medical Reimbursement of Employees - Payments</t>
  </si>
  <si>
    <t>Medicine for Veterinary Dispensary / Hospital</t>
  </si>
  <si>
    <t>AHVH08</t>
  </si>
  <si>
    <t>Meeting Logistics of Grievance Redressal Committee</t>
  </si>
  <si>
    <t>GGGR04</t>
  </si>
  <si>
    <t>Meeting of Grama Panchayath Planning Committe</t>
  </si>
  <si>
    <t>DPPF03</t>
  </si>
  <si>
    <t>Meeting of Kudumbasree Evaluation committee</t>
  </si>
  <si>
    <t>WCKS02</t>
  </si>
  <si>
    <t>Membership and subscriptions</t>
  </si>
  <si>
    <t>EDLM08</t>
  </si>
  <si>
    <t>Membership and Subscriptions - Payment</t>
  </si>
  <si>
    <t>MGNREGS - Sanction of Treatment Expenses (Reported by Mate/Others)</t>
  </si>
  <si>
    <t>MI - Act, Rules and Related Communications</t>
  </si>
  <si>
    <t>MIDC02</t>
  </si>
  <si>
    <t>MI - Centrally Sponsered Schemes</t>
  </si>
  <si>
    <t>MIOM08</t>
  </si>
  <si>
    <t>Micro Unit for ABC Programe</t>
  </si>
  <si>
    <t>AHBC02</t>
  </si>
  <si>
    <t>MI - Data Collection and Updation</t>
  </si>
  <si>
    <t>MIDC01</t>
  </si>
  <si>
    <t>Milking machine and other equipments</t>
  </si>
  <si>
    <t>AHCD07</t>
  </si>
  <si>
    <t>Milk Marketing - equipments</t>
  </si>
  <si>
    <t>AHMP06</t>
  </si>
  <si>
    <t>Milk Marketing programmes</t>
  </si>
  <si>
    <t>AHMP02</t>
  </si>
  <si>
    <t>Milk Marketing - Vehicle</t>
  </si>
  <si>
    <t>AHMP05</t>
  </si>
  <si>
    <t>Milk production Incentive programme</t>
  </si>
  <si>
    <t>AHMP01</t>
  </si>
  <si>
    <t>Milk Societies - Building Constructione</t>
  </si>
  <si>
    <t>AHMP08</t>
  </si>
  <si>
    <t>Milk Societies - Building Maintenance</t>
  </si>
  <si>
    <t>AHMP07</t>
  </si>
  <si>
    <t>Milk Societies - Constitution/ reconstitution</t>
  </si>
  <si>
    <t>AHMP03</t>
  </si>
  <si>
    <t>Milk Societies - Modernisation and sophistication</t>
  </si>
  <si>
    <t>AHMP04</t>
  </si>
  <si>
    <t>Mineral mixtures and deworming</t>
  </si>
  <si>
    <t>AHFI01</t>
  </si>
  <si>
    <t>Mini Diary Unit</t>
  </si>
  <si>
    <t>AHCD08</t>
  </si>
  <si>
    <t>Misappropriation of Public Fund</t>
  </si>
  <si>
    <t>FMAP14</t>
  </si>
  <si>
    <t>MI - State Sponsered Schemes</t>
  </si>
  <si>
    <t>MIOM07</t>
  </si>
  <si>
    <t>Mobilisation of Voluntary contribution of Material Resources</t>
  </si>
  <si>
    <t>CAPD03</t>
  </si>
  <si>
    <t>Mobilization of Donations and Trusts</t>
  </si>
  <si>
    <t>RMMC01</t>
  </si>
  <si>
    <t>Mobilization of Endovements</t>
  </si>
  <si>
    <t>RMMC02</t>
  </si>
  <si>
    <t>Mobilization of Grant from Government</t>
  </si>
  <si>
    <t>RMMF01</t>
  </si>
  <si>
    <t>Mobilization of Grants from NGOs and Other Entities</t>
  </si>
  <si>
    <t>RMMF03</t>
  </si>
  <si>
    <t>Mobilization of Income from Usufructs</t>
  </si>
  <si>
    <t>RMMU01</t>
  </si>
  <si>
    <t>Mobilization of Loans</t>
  </si>
  <si>
    <t>RMMF02</t>
  </si>
  <si>
    <t>Mobilization of Voluntary contribution of Expertise</t>
  </si>
  <si>
    <t>CAPD02</t>
  </si>
  <si>
    <t>Mobilization of Volunteering Manpower</t>
  </si>
  <si>
    <t>RMMP03</t>
  </si>
  <si>
    <t>Modernisation of Fishing equipments</t>
  </si>
  <si>
    <t>FSFI10</t>
  </si>
  <si>
    <t>Modernisation of Veterinary Dispensary / Hospital</t>
  </si>
  <si>
    <t>AHVH04</t>
  </si>
  <si>
    <t>Modification of Procurement Plan</t>
  </si>
  <si>
    <t>GAPG25</t>
  </si>
  <si>
    <t>Monitoring Committee</t>
  </si>
  <si>
    <t>PDCR01</t>
  </si>
  <si>
    <t>Monitoring Committee- building construction</t>
  </si>
  <si>
    <t>BACC04</t>
  </si>
  <si>
    <t>Monthly Report of Distress Relief Fund</t>
  </si>
  <si>
    <t>SJDS05</t>
  </si>
  <si>
    <t>Mosquito Control</t>
  </si>
  <si>
    <t>PHMO01</t>
  </si>
  <si>
    <t>GADC10</t>
  </si>
  <si>
    <t>Napkin Wending Units in Public Places and Institutions</t>
  </si>
  <si>
    <t>WCWD08</t>
  </si>
  <si>
    <t>New technologies for Biogas Production</t>
  </si>
  <si>
    <t>EEBG02</t>
  </si>
  <si>
    <t>Nilathezhuthu Ashan Grant Disbursement</t>
  </si>
  <si>
    <t>Non Confidence Motion</t>
  </si>
  <si>
    <t>DGER06</t>
  </si>
  <si>
    <t>Non plan expenses from grants and funds</t>
  </si>
  <si>
    <t>Non receipt of Financial Assistance Certificate for House Wiring</t>
  </si>
  <si>
    <t>HSRH06</t>
  </si>
  <si>
    <t>Notice about Election of Members</t>
  </si>
  <si>
    <t>DGCE03</t>
  </si>
  <si>
    <t>Notice by owner / report on demolishing / destroyal of buildings.</t>
  </si>
  <si>
    <t>PTEX08</t>
  </si>
  <si>
    <t>Notice for special meeting of Gramasabha by voters</t>
  </si>
  <si>
    <t>DGGS04</t>
  </si>
  <si>
    <t>Notice for special meeting of Panchayat by members</t>
  </si>
  <si>
    <t>DGPM08</t>
  </si>
  <si>
    <t>Notice for Submission of List of Employees/Agents/Contracters</t>
  </si>
  <si>
    <t>TXPT05</t>
  </si>
  <si>
    <t>Notice for submission of returns to business Owner Company representatives</t>
  </si>
  <si>
    <t>TXPT04</t>
  </si>
  <si>
    <t>Notice regarding Intention to start work asper rule 17(5)(d)</t>
  </si>
  <si>
    <t>BPNI01</t>
  </si>
  <si>
    <t>Notification &amp;advertisements</t>
  </si>
  <si>
    <t>RPHR08</t>
  </si>
  <si>
    <t>Notification &amp;advertisements for Markets</t>
  </si>
  <si>
    <t>RPML01</t>
  </si>
  <si>
    <t>Notification &amp;advertisements (pigs and dogs)</t>
  </si>
  <si>
    <t>RPPD02</t>
  </si>
  <si>
    <t>Notification and Advertisements</t>
  </si>
  <si>
    <t>RPCS01</t>
  </si>
  <si>
    <t>RPCT01</t>
  </si>
  <si>
    <t>Notification by Govt. on Property Tax Revision and Revision activities</t>
  </si>
  <si>
    <t>PTRV01</t>
  </si>
  <si>
    <t>Notification of services under RTS</t>
  </si>
  <si>
    <t>GGRS01</t>
  </si>
  <si>
    <t>Notifications and Notices of Other Tax</t>
  </si>
  <si>
    <t>TXNN01</t>
  </si>
  <si>
    <t>Notifications and Notices of Public Works</t>
  </si>
  <si>
    <t>PWNN01</t>
  </si>
  <si>
    <t>Notification that no place be shall be used for without a license issued by the Secretary</t>
  </si>
  <si>
    <t>RPTL01</t>
  </si>
  <si>
    <t>Notification under Section 220 clause (b)</t>
  </si>
  <si>
    <t>AMRD08</t>
  </si>
  <si>
    <t>NREGS Data Collection and updation</t>
  </si>
  <si>
    <t>PLDC02</t>
  </si>
  <si>
    <t>Nutritional Food Distribution Programme</t>
  </si>
  <si>
    <t>SJNP01</t>
  </si>
  <si>
    <t>Obtaining Estimate for Deposit Operations</t>
  </si>
  <si>
    <t>DPDI05</t>
  </si>
  <si>
    <t>Obtaining / Furnishing Utilisation Certificates</t>
  </si>
  <si>
    <t>DPPI11</t>
  </si>
  <si>
    <t>Obtaining Material for Nursery</t>
  </si>
  <si>
    <t>AGEN04</t>
  </si>
  <si>
    <t>Obtaining Sanction / Approval of Bills of Secretary from the officer in charge</t>
  </si>
  <si>
    <t>GAES16</t>
  </si>
  <si>
    <t>Obtaining Seed or Saplings for Nursery</t>
  </si>
  <si>
    <t>AGEN05</t>
  </si>
  <si>
    <t>Obtaining Utilisation Certificate</t>
  </si>
  <si>
    <t>DPDI12</t>
  </si>
  <si>
    <t>Obtaining Utilization Certificate</t>
  </si>
  <si>
    <t>DPPI12</t>
  </si>
  <si>
    <t>Office expenses of institutions (Allied and other) under the control of Panchayat</t>
  </si>
  <si>
    <t>Oorukoottam - Logistics</t>
  </si>
  <si>
    <t>DGOK01</t>
  </si>
  <si>
    <t>Oorukoottam - Motion of Resolutions</t>
  </si>
  <si>
    <t>DGOK03</t>
  </si>
  <si>
    <t>Open Tender</t>
  </si>
  <si>
    <t>GAPG09</t>
  </si>
  <si>
    <t>Operation and Maintenance of Drinking Water Projects</t>
  </si>
  <si>
    <t>WSPS05</t>
  </si>
  <si>
    <t>Operation and Maintenance of Micro Irrigation Projects</t>
  </si>
  <si>
    <t>MIOM04</t>
  </si>
  <si>
    <t>Operation and Maintenance of Minor Irrigation Projects</t>
  </si>
  <si>
    <t>MIOM02</t>
  </si>
  <si>
    <t>Operation and Maintenance of Water Kiosks</t>
  </si>
  <si>
    <t>WSPS02</t>
  </si>
  <si>
    <t>Operation and Management of cluster houses</t>
  </si>
  <si>
    <t>HSRH09</t>
  </si>
  <si>
    <t>Operation and Management of Slaughter Houses</t>
  </si>
  <si>
    <t>Organic manure production units</t>
  </si>
  <si>
    <t>AHME02</t>
  </si>
  <si>
    <t>Organisation of Campaign on legal awareness</t>
  </si>
  <si>
    <t>CALA01</t>
  </si>
  <si>
    <t>Organisation of Campaigns on Legal Awareness among senior citizen</t>
  </si>
  <si>
    <t>CALA05</t>
  </si>
  <si>
    <t>Organisation of Campaigns on Legal Awareness among socially and educationally backward</t>
  </si>
  <si>
    <t>CALA04</t>
  </si>
  <si>
    <t>Organisation of Campaigns on Legal Awareness for Women</t>
  </si>
  <si>
    <t>CALA02</t>
  </si>
  <si>
    <t>Organisatising Awareness Campaign Against Violence against Children</t>
  </si>
  <si>
    <t>CASE03</t>
  </si>
  <si>
    <t>Organise Co-operative Societies</t>
  </si>
  <si>
    <t>CPEC01</t>
  </si>
  <si>
    <t>Organising Panchayat level meeting of Volunteer Groups</t>
  </si>
  <si>
    <t>MOVW02</t>
  </si>
  <si>
    <t>Organising Panchayat level programmes for SHGs</t>
  </si>
  <si>
    <t>MOSG02</t>
  </si>
  <si>
    <t>Organization Coastal Zone Management Plan</t>
  </si>
  <si>
    <t>EBCZ02</t>
  </si>
  <si>
    <t>Organizing Awareness Campaign Against Drug use</t>
  </si>
  <si>
    <t>CASE02</t>
  </si>
  <si>
    <t>Ornamental Fish Rearing</t>
  </si>
  <si>
    <t>FSCO08</t>
  </si>
  <si>
    <t>Other activities</t>
  </si>
  <si>
    <t>AGHV04</t>
  </si>
  <si>
    <t>AGKB11</t>
  </si>
  <si>
    <t>Other activities relating to farms</t>
  </si>
  <si>
    <t>AGEN12</t>
  </si>
  <si>
    <t>Other Centrally sponsored schemes</t>
  </si>
  <si>
    <t>AGCS04</t>
  </si>
  <si>
    <t>Other Water Conservation Programmes</t>
  </si>
  <si>
    <t>MIOM06</t>
  </si>
  <si>
    <t>Outboard engine</t>
  </si>
  <si>
    <t>FSFI07</t>
  </si>
  <si>
    <t>Paddy Field Wetland Conservation Programs</t>
  </si>
  <si>
    <t>EBWL01</t>
  </si>
  <si>
    <t>Paddy Production</t>
  </si>
  <si>
    <t>AGPP01</t>
  </si>
  <si>
    <t>Paddy Wetland Management Activities</t>
  </si>
  <si>
    <t>EBWL04</t>
  </si>
  <si>
    <t>Paliative Care Activities</t>
  </si>
  <si>
    <t>SJOP02</t>
  </si>
  <si>
    <t>Panchayat Education Committee</t>
  </si>
  <si>
    <t>EDPS12</t>
  </si>
  <si>
    <t>Panchayat Fund - Policy Formation</t>
  </si>
  <si>
    <t>FMPF01</t>
  </si>
  <si>
    <t>Panchayat meeting - Action on Illegal Resolutions</t>
  </si>
  <si>
    <t>DGPM10</t>
  </si>
  <si>
    <t>Panchayat meeting - Convening of Panchayat meeting</t>
  </si>
  <si>
    <t>DGPM09</t>
  </si>
  <si>
    <t>Panchayat meeting - Dissenting Note</t>
  </si>
  <si>
    <t>DGPM01</t>
  </si>
  <si>
    <t>Panchayat meeting - Motion of Resolutions</t>
  </si>
  <si>
    <t>DGPM06</t>
  </si>
  <si>
    <t>Panchayat meeting - Providing copy of Minutes and Resolutions</t>
  </si>
  <si>
    <t>DGPM07</t>
  </si>
  <si>
    <t>Panchayat Meeting - Visitors Pass</t>
  </si>
  <si>
    <t>DGPM03</t>
  </si>
  <si>
    <t>Panchayat Sports council</t>
  </si>
  <si>
    <t>SPCC03</t>
  </si>
  <si>
    <t>Paternity Leave for Regular Employee</t>
  </si>
  <si>
    <t>HRLR08</t>
  </si>
  <si>
    <t>Pay Fixation of Employees</t>
  </si>
  <si>
    <t>GAEE03</t>
  </si>
  <si>
    <t>Payment for National Integration Related Activities</t>
  </si>
  <si>
    <t>Payment Of Fee For Advocates</t>
  </si>
  <si>
    <t>Payments based on an order or decree from court</t>
  </si>
  <si>
    <t>Payment towards hire charges of vehicles , tools etc</t>
  </si>
  <si>
    <t>Payment towards the repairs and maintenance of office furniture, electrical and electronic equipments (Not included in plan)</t>
  </si>
  <si>
    <t>Penalty for damage caused to land or road by Cattle</t>
  </si>
  <si>
    <t>RPCT05</t>
  </si>
  <si>
    <t>Penalty for opposing seizure</t>
  </si>
  <si>
    <t>RPCT04</t>
  </si>
  <si>
    <t>Pension to Fishermen</t>
  </si>
  <si>
    <t>FSWS06</t>
  </si>
  <si>
    <t>Performance Appraisal</t>
  </si>
  <si>
    <t>GGPS06</t>
  </si>
  <si>
    <t>Performance Assessment</t>
  </si>
  <si>
    <t>HRPA01</t>
  </si>
  <si>
    <t>Performance standardisation</t>
  </si>
  <si>
    <t>GGDC02</t>
  </si>
  <si>
    <t>Performance Standardisation</t>
  </si>
  <si>
    <t>GGPS02</t>
  </si>
  <si>
    <t>Permission for the construction of factory / Installation of machinery</t>
  </si>
  <si>
    <t>RPPI01</t>
  </si>
  <si>
    <t>Permission from RTA</t>
  </si>
  <si>
    <t>RPCS02</t>
  </si>
  <si>
    <t>Personality development training for SC</t>
  </si>
  <si>
    <t>SCDV07</t>
  </si>
  <si>
    <t>Personality development training for ST</t>
  </si>
  <si>
    <t>STDV07</t>
  </si>
  <si>
    <t>Petition fee structure</t>
  </si>
  <si>
    <t>RPTL14</t>
  </si>
  <si>
    <t>Petitions &amp; Applications to Jagratha Samithi</t>
  </si>
  <si>
    <t>SJJS03</t>
  </si>
  <si>
    <t>Petty Purchase</t>
  </si>
  <si>
    <t>GAPG06</t>
  </si>
  <si>
    <t>Pig Rearing</t>
  </si>
  <si>
    <t>AHFD03</t>
  </si>
  <si>
    <t>Pigs and Dogs Regulation</t>
  </si>
  <si>
    <t>RPDC14</t>
  </si>
  <si>
    <t>Places of Public Resorts</t>
  </si>
  <si>
    <t>RPDC15</t>
  </si>
  <si>
    <t>Placing of Draft Project Document before Panchayat</t>
  </si>
  <si>
    <t>DPPF09</t>
  </si>
  <si>
    <t>Placing of draft project proposals before gramasabha and placing the recommendations before Working Groups</t>
  </si>
  <si>
    <t>DPPF06</t>
  </si>
  <si>
    <t>Placing of Project proposals before Standing committtes and also allocation of resources by Finance Standing Committee</t>
  </si>
  <si>
    <t>DPPF11</t>
  </si>
  <si>
    <t>Plan Implementation-Obtaining completion Certificate</t>
  </si>
  <si>
    <t>DPPI13</t>
  </si>
  <si>
    <t>Plan Proposals from Public</t>
  </si>
  <si>
    <t>DPPF17</t>
  </si>
  <si>
    <t>Plantation of Trees</t>
  </si>
  <si>
    <t>SFAW03</t>
  </si>
  <si>
    <t>Policy and interventions</t>
  </si>
  <si>
    <t>CAMA02</t>
  </si>
  <si>
    <t>Policy Formulation</t>
  </si>
  <si>
    <t>WMPB03</t>
  </si>
  <si>
    <t>Policy formulation (Awareness Building on Civic Duties)</t>
  </si>
  <si>
    <t>CACD02</t>
  </si>
  <si>
    <t>Policy formulation (Campaign against Economic offences)</t>
  </si>
  <si>
    <t>CAEO02</t>
  </si>
  <si>
    <t>Policy formulation(Organise Campaigns for Thrift)</t>
  </si>
  <si>
    <t>CACT02</t>
  </si>
  <si>
    <t>Pond Piscicultue</t>
  </si>
  <si>
    <t>FSDF06</t>
  </si>
  <si>
    <t>Posting of ERO/AERO</t>
  </si>
  <si>
    <t>DGEL02</t>
  </si>
  <si>
    <t>Poultry Farming</t>
  </si>
  <si>
    <t>AHFD06</t>
  </si>
  <si>
    <t>Poverty Alleviation- Act, Rules and Related Communications</t>
  </si>
  <si>
    <t>PLDC03</t>
  </si>
  <si>
    <t>Poverty Alleviation- Centrally Sponsored Schemes</t>
  </si>
  <si>
    <t>PLCS01</t>
  </si>
  <si>
    <t>Poverty Alleviation- Database Collection and Updation</t>
  </si>
  <si>
    <t>PLDC01</t>
  </si>
  <si>
    <t>Poverty Alleviation-State Sponsored Schemes</t>
  </si>
  <si>
    <t>PLSS01</t>
  </si>
  <si>
    <t>Pregnent Cow rearing and management</t>
  </si>
  <si>
    <t>AHCD05</t>
  </si>
  <si>
    <t>Preparatiion and Updation of Biodiversity Register</t>
  </si>
  <si>
    <t>EBBM05</t>
  </si>
  <si>
    <t>Preparation and updation of Cadestral Map of Grama Panchayat</t>
  </si>
  <si>
    <t>DGCG06</t>
  </si>
  <si>
    <t>Preparation and updation of Political Map of Grama Panchayat</t>
  </si>
  <si>
    <t>DGCG07</t>
  </si>
  <si>
    <t>Preparation of Annual Action plan</t>
  </si>
  <si>
    <t>PLMG02</t>
  </si>
  <si>
    <t>Preparation of Annual Finanancial Statement</t>
  </si>
  <si>
    <t>FMAR04</t>
  </si>
  <si>
    <t>Preparation of Asset Maintenance Plan</t>
  </si>
  <si>
    <t>DPAP01</t>
  </si>
  <si>
    <t>Preparation of Beneficiary Application forms and Notice for inviting applications</t>
  </si>
  <si>
    <t>DPBS01</t>
  </si>
  <si>
    <t>Preparation of Budget and forwarding</t>
  </si>
  <si>
    <t>FMBG04</t>
  </si>
  <si>
    <t>Preparation of DCB</t>
  </si>
  <si>
    <t>FMAR06</t>
  </si>
  <si>
    <t>Preparation of draft byelaw</t>
  </si>
  <si>
    <t>RPTL16</t>
  </si>
  <si>
    <t>Preparation of Draft ByeLaw</t>
  </si>
  <si>
    <t>RMEI03</t>
  </si>
  <si>
    <t>Preparation of Draft Bylaw</t>
  </si>
  <si>
    <t>WMPB01</t>
  </si>
  <si>
    <t>Preparation of duty chart in front office</t>
  </si>
  <si>
    <t>GAFO01</t>
  </si>
  <si>
    <t>Preparation of Half Yearly Finanancial Statement</t>
  </si>
  <si>
    <t>FMAR03</t>
  </si>
  <si>
    <t>Preparation of Manuals</t>
  </si>
  <si>
    <t>GGPS05</t>
  </si>
  <si>
    <t>Preparation of Monthly Finanancial Statement</t>
  </si>
  <si>
    <t>FMAR02</t>
  </si>
  <si>
    <t>Preparation of Muster Roll</t>
  </si>
  <si>
    <t>PLMG08</t>
  </si>
  <si>
    <t>Preparation of Panchayat level Action plan</t>
  </si>
  <si>
    <t>PLMG04</t>
  </si>
  <si>
    <t>Preparation of Procurement plan</t>
  </si>
  <si>
    <t>GAPG01</t>
  </si>
  <si>
    <t>Preparation of projects requiring beneficiary selection</t>
  </si>
  <si>
    <t>DPAP12</t>
  </si>
  <si>
    <t>Preparation of Property Tax Assessment in Form 6 of which Returns not Submitted</t>
  </si>
  <si>
    <t>PTAL03</t>
  </si>
  <si>
    <t>Preparation of public construction and procurement projects</t>
  </si>
  <si>
    <t>DPAP15</t>
  </si>
  <si>
    <t>Preparation of reply on approved question to Development Standing Committee Chairperson</t>
  </si>
  <si>
    <t>DGPM12</t>
  </si>
  <si>
    <t>Preparation of reply on approved question to Finance Standing Committee Chairperson</t>
  </si>
  <si>
    <t>DGPM11</t>
  </si>
  <si>
    <t>Preparation of reply on approved question to Health and Education Standing Committee Chairperson</t>
  </si>
  <si>
    <t>DGPM14</t>
  </si>
  <si>
    <t>Preparation of reply on approved question to Welfare Standing Committee Chairperson</t>
  </si>
  <si>
    <t>DGPM13</t>
  </si>
  <si>
    <t>Preparation of Revised Budget</t>
  </si>
  <si>
    <t>FMBG06</t>
  </si>
  <si>
    <t>Preparation of revised list by Working Groups after Verification of first draft list by responsible officers</t>
  </si>
  <si>
    <t>DPBS05</t>
  </si>
  <si>
    <t>Preparation of Shelf of Projects</t>
  </si>
  <si>
    <t>PLMG06</t>
  </si>
  <si>
    <t>Preparation of Supplementary Budget</t>
  </si>
  <si>
    <t>FMBG05</t>
  </si>
  <si>
    <t>Preparation Of Voters List</t>
  </si>
  <si>
    <t>DGEL01</t>
  </si>
  <si>
    <t>Preparation of Wardwise labour budget by Gramasabha based on ward wise job proposals</t>
  </si>
  <si>
    <t>PLMG03</t>
  </si>
  <si>
    <t>Preparation / Updation of Citizens Charter</t>
  </si>
  <si>
    <t>GGPS03</t>
  </si>
  <si>
    <t>Preparation/ Updation of Data Bank</t>
  </si>
  <si>
    <t>EBWL02</t>
  </si>
  <si>
    <t>Preparation /Updation of Status Report</t>
  </si>
  <si>
    <t>DPPF01</t>
  </si>
  <si>
    <t>Preparing Final beneficiary list by working groups after Accepting objection and presenting finalized beneficiary list in Grama Sabha</t>
  </si>
  <si>
    <t>DPBS07</t>
  </si>
  <si>
    <t>preparing Traders list</t>
  </si>
  <si>
    <t>RPTL18</t>
  </si>
  <si>
    <t>Preperation of Child/ Differently abled / Transgender Plan</t>
  </si>
  <si>
    <t>DPAP05</t>
  </si>
  <si>
    <t>Preperation of Draft Devolopment Report</t>
  </si>
  <si>
    <t>DPPF04</t>
  </si>
  <si>
    <t>Preperation of Good Governance Plan</t>
  </si>
  <si>
    <t>DPAP06</t>
  </si>
  <si>
    <t>Preperation of Incumbancy details of Employees</t>
  </si>
  <si>
    <t>HRAS10</t>
  </si>
  <si>
    <t>Preperation of Scheduled caste Sub Plan</t>
  </si>
  <si>
    <t>DPAP02</t>
  </si>
  <si>
    <t>Preperation of Sub Plan for Aged and Paliative care</t>
  </si>
  <si>
    <t>DPAP08</t>
  </si>
  <si>
    <t>Preperation of Sub Plan for Basic Services</t>
  </si>
  <si>
    <t>DPAP07</t>
  </si>
  <si>
    <t>Preperation of Sub Plan for Poverty Alleviation</t>
  </si>
  <si>
    <t>DPAP09</t>
  </si>
  <si>
    <t>Preperation of Tribal Sub Plan</t>
  </si>
  <si>
    <t>DPAP03</t>
  </si>
  <si>
    <t>Preperation of Women Component Plan</t>
  </si>
  <si>
    <t>DPAP04</t>
  </si>
  <si>
    <t>Preservation Programmes for Traditional Seeds and Seedling</t>
  </si>
  <si>
    <t>EBCS01</t>
  </si>
  <si>
    <t>Prevention of Animal Diseases</t>
  </si>
  <si>
    <t>AHHP02</t>
  </si>
  <si>
    <t>Prevention of Soil Erosion</t>
  </si>
  <si>
    <t>NRLC05</t>
  </si>
  <si>
    <t>Printing</t>
  </si>
  <si>
    <t>GAPS09</t>
  </si>
  <si>
    <t>Printing and stationery</t>
  </si>
  <si>
    <t>GADC08</t>
  </si>
  <si>
    <t>Prior period items - Receipts</t>
  </si>
  <si>
    <t>FMFM41</t>
  </si>
  <si>
    <t>Private Hospitals and Para Medical Institutions</t>
  </si>
  <si>
    <t>RPDC08</t>
  </si>
  <si>
    <t>Private Markets</t>
  </si>
  <si>
    <t>RPDC12</t>
  </si>
  <si>
    <t>Private Markets - Action on Violation of Conditions of Licence</t>
  </si>
  <si>
    <t>RPML15</t>
  </si>
  <si>
    <t>Pro active Disclosure under KPR Act 1994(Sec 271B(3))</t>
  </si>
  <si>
    <t>GGRI02</t>
  </si>
  <si>
    <t>Pro active Disclosure under RTI Act 2005</t>
  </si>
  <si>
    <t>GGRI01</t>
  </si>
  <si>
    <t>Probation Declaration of Employees - Regular Employees</t>
  </si>
  <si>
    <t>HRPD02</t>
  </si>
  <si>
    <t>Probation Declaration of Employees - Secretary</t>
  </si>
  <si>
    <t>HRPD01</t>
  </si>
  <si>
    <t>Processing plant for socieity</t>
  </si>
  <si>
    <t>FSCO04</t>
  </si>
  <si>
    <t>Procuction implementsfor integrated fisheries</t>
  </si>
  <si>
    <t>FSDF10</t>
  </si>
  <si>
    <t>Procurement Committee - Constitution and reconstitution</t>
  </si>
  <si>
    <t>GAPG03</t>
  </si>
  <si>
    <t>Procurement committee - Formation / Re organisation</t>
  </si>
  <si>
    <t>DGPC03</t>
  </si>
  <si>
    <t>Procurement committee - Logistics</t>
  </si>
  <si>
    <t>DGPC01</t>
  </si>
  <si>
    <t>Procurement from specified firms</t>
  </si>
  <si>
    <t>GAPG12</t>
  </si>
  <si>
    <t>Procurement of Goods and Services</t>
  </si>
  <si>
    <t>GADC19</t>
  </si>
  <si>
    <t>Procurement of vehicle</t>
  </si>
  <si>
    <t>GAMV06</t>
  </si>
  <si>
    <t>Production implements for crab cultivation</t>
  </si>
  <si>
    <t>FSDF09</t>
  </si>
  <si>
    <t>Production implements for Mussel cultivation</t>
  </si>
  <si>
    <t>FSDF13</t>
  </si>
  <si>
    <t>Production implements for oyster cultivation</t>
  </si>
  <si>
    <t>FSDF07</t>
  </si>
  <si>
    <t>Production implements for Prawn cultivation</t>
  </si>
  <si>
    <t>FSDF14</t>
  </si>
  <si>
    <t>Production implements for seabass cultivation</t>
  </si>
  <si>
    <t>FSDF08</t>
  </si>
  <si>
    <t>Production of biofertiliser- for individual and groups</t>
  </si>
  <si>
    <t>AGOM01</t>
  </si>
  <si>
    <t>Programme for Fodder Development</t>
  </si>
  <si>
    <t>AGFD02</t>
  </si>
  <si>
    <t>Programmes for Trans Genders</t>
  </si>
  <si>
    <t>SJGE05</t>
  </si>
  <si>
    <t>Programmes for value addition</t>
  </si>
  <si>
    <t>AGOA08</t>
  </si>
  <si>
    <t>Prohibition of Grave yards fully filled with graves and dangerous to health</t>
  </si>
  <si>
    <t>RPBB05</t>
  </si>
  <si>
    <t>Prohibition of Grave yards fully filled with graves and dangerous to health-Action taken after the decision of the District Collector</t>
  </si>
  <si>
    <t>RPBB09</t>
  </si>
  <si>
    <t>Project Expenditure From Consolidated Fund -Secretary</t>
  </si>
  <si>
    <t>Project Expenditure - Other than Consolidated Fund (Ownfund or Liability Funds or Grants) - Implementing Officers Other than Secretary</t>
  </si>
  <si>
    <t>Project Expenditure - Other than Consolidated Fund (Own fund or Liability Funds or Grants) - Secretary</t>
  </si>
  <si>
    <t>Project formulation Non Plan expenditure</t>
  </si>
  <si>
    <t>Project Implementation - Procurement ( through agencies)</t>
  </si>
  <si>
    <t>DPPI08</t>
  </si>
  <si>
    <t>Project Implementation - Procurement ( through selection process)</t>
  </si>
  <si>
    <t>DPPI07</t>
  </si>
  <si>
    <t>Project Implementation - Public Works ( through agencies)</t>
  </si>
  <si>
    <t>DPPI06</t>
  </si>
  <si>
    <t>Project Implementation - Public Works ( through beneficiary committee)</t>
  </si>
  <si>
    <t>DPPI05</t>
  </si>
  <si>
    <t>Project Implementation - Public Works ( through selection process like tender)</t>
  </si>
  <si>
    <t>DPPI04</t>
  </si>
  <si>
    <t>Project Implementation- require beneficiary selection</t>
  </si>
  <si>
    <t>DPPI09</t>
  </si>
  <si>
    <t>Promotion of various Co-operative Societies</t>
  </si>
  <si>
    <t>CPEC05</t>
  </si>
  <si>
    <t>Propagation of alternative methods for the use of rock and sand</t>
  </si>
  <si>
    <t>NRMC02</t>
  </si>
  <si>
    <t>Property Statement</t>
  </si>
  <si>
    <t>DGER02</t>
  </si>
  <si>
    <t>Property Tax Assessment based on Returns in Form 2A and further assessment by collecting data in form 6</t>
  </si>
  <si>
    <t>PTAL02</t>
  </si>
  <si>
    <t>Property Tax Assessment based on Returns in Form 2 and further assessment by collecting data in form 6</t>
  </si>
  <si>
    <t>PTAL01</t>
  </si>
  <si>
    <t>Property Tax Exemption of Building as per Sec 207(2) of KPR Act 1994</t>
  </si>
  <si>
    <t>PTEX05</t>
  </si>
  <si>
    <t>Property Tax Exemption of Building Described Sec 207(1) of KPR Act 1994</t>
  </si>
  <si>
    <t>PTEX04</t>
  </si>
  <si>
    <t>Property Tax Exemption of Building Owned by the Union as per article 285 of the constitution of India</t>
  </si>
  <si>
    <t>PTEX06</t>
  </si>
  <si>
    <t>Property tax write off from the demand</t>
  </si>
  <si>
    <t>PTEX07</t>
  </si>
  <si>
    <t>Proposal for sanction of Pension</t>
  </si>
  <si>
    <t>HRRT01</t>
  </si>
  <si>
    <t>Proposals by Gram Panchayat Planning Committee</t>
  </si>
  <si>
    <t>DPPF18</t>
  </si>
  <si>
    <t>Proposals to Other LBs and Institutions/Agencies/Govt</t>
  </si>
  <si>
    <t>DPPF16</t>
  </si>
  <si>
    <t>Proposals to State Finance Commission.</t>
  </si>
  <si>
    <t>FMFC02</t>
  </si>
  <si>
    <t>Proposals under Centrally Sponsored Schemes</t>
  </si>
  <si>
    <t>EECS02</t>
  </si>
  <si>
    <t>Proposals under State Sponsored Schemes</t>
  </si>
  <si>
    <t>EESS02</t>
  </si>
  <si>
    <t>Proposal to Central Finance Commission</t>
  </si>
  <si>
    <t>FMFC05</t>
  </si>
  <si>
    <t>Prosecutions other than under Section 210</t>
  </si>
  <si>
    <t>LLIP01</t>
  </si>
  <si>
    <t>Prosecution under Section 210</t>
  </si>
  <si>
    <t>LLIP02</t>
  </si>
  <si>
    <t>Protecting Net</t>
  </si>
  <si>
    <t>FSFI08</t>
  </si>
  <si>
    <t>Protection Equipmentsin Fishing Boats</t>
  </si>
  <si>
    <t>FSFI05</t>
  </si>
  <si>
    <t>Protection of mangroves</t>
  </si>
  <si>
    <t>NRLC02</t>
  </si>
  <si>
    <t>Provident Fund of Employees</t>
  </si>
  <si>
    <t>GAEE09</t>
  </si>
  <si>
    <t>Provident Fund of Secretary</t>
  </si>
  <si>
    <t>GAES07</t>
  </si>
  <si>
    <t>Providing and maintaining infrastructure facilities</t>
  </si>
  <si>
    <t>GAHK07</t>
  </si>
  <si>
    <t>Providing Community Assets</t>
  </si>
  <si>
    <t>PLCA01</t>
  </si>
  <si>
    <t>Providing copy of Minutes and Resolutions of Grievance Redressal Committee</t>
  </si>
  <si>
    <t>GGGR03</t>
  </si>
  <si>
    <t>Providing draft Beneficiary List field level verification prepared by working groups</t>
  </si>
  <si>
    <t>DPBS04</t>
  </si>
  <si>
    <t>Providing Electricity or Power for Nursery</t>
  </si>
  <si>
    <t>AGEN08</t>
  </si>
  <si>
    <t>Providing Electronic Ticketing</t>
  </si>
  <si>
    <t>TXET05</t>
  </si>
  <si>
    <t>Providing Irrigation facilities</t>
  </si>
  <si>
    <t>AGWL03</t>
  </si>
  <si>
    <t>Providing Marketing Facilities to Cottage and Village Industries</t>
  </si>
  <si>
    <t>SIPC02</t>
  </si>
  <si>
    <t>Providing Marketing Facilities to Handicrafts</t>
  </si>
  <si>
    <t>SIPH02</t>
  </si>
  <si>
    <t>Providing Marketing Facilities to Traditional and Small Industries</t>
  </si>
  <si>
    <t>SIPT02</t>
  </si>
  <si>
    <t>Providing Pipe Connection</t>
  </si>
  <si>
    <t>WSHH04</t>
  </si>
  <si>
    <t>Providing Storage Tanks</t>
  </si>
  <si>
    <t>WSHH05</t>
  </si>
  <si>
    <t>Pruning and Cutting of Branches of Dangerous Trees in Private Places</t>
  </si>
  <si>
    <t>PSDT02</t>
  </si>
  <si>
    <t>Pruning and Cutting of Branches of Dangerous Trees in Public Places</t>
  </si>
  <si>
    <t>PSDT01</t>
  </si>
  <si>
    <t>Publication of Draft Beneficiary List</t>
  </si>
  <si>
    <t>DPBS06</t>
  </si>
  <si>
    <t>Publication of Voters list</t>
  </si>
  <si>
    <t>DGEL04</t>
  </si>
  <si>
    <t>Public Distribution System Act,Rules and Related Communications</t>
  </si>
  <si>
    <t>PDDC02</t>
  </si>
  <si>
    <t>Public Distribution System Data Collection &amp; Updation</t>
  </si>
  <si>
    <t>PDDC01</t>
  </si>
  <si>
    <t>Public health - Auctions</t>
  </si>
  <si>
    <t>PHAU01</t>
  </si>
  <si>
    <t>Public Health Related Act,Rules and Related Communications</t>
  </si>
  <si>
    <t>PHDC02</t>
  </si>
  <si>
    <t>Public Health Related Data Collection and Updation</t>
  </si>
  <si>
    <t>PHDC01</t>
  </si>
  <si>
    <t>Public Relations</t>
  </si>
  <si>
    <t>GADC11</t>
  </si>
  <si>
    <t>GGDC09</t>
  </si>
  <si>
    <t>Public Relations programmes organised by Government</t>
  </si>
  <si>
    <t>GGPR01</t>
  </si>
  <si>
    <t>Public Relations programmes organised by MP/MLA</t>
  </si>
  <si>
    <t>GGPR02</t>
  </si>
  <si>
    <t>Public Relations programmes organised by Panchayat</t>
  </si>
  <si>
    <t>GGPR03</t>
  </si>
  <si>
    <t>Public Toilets</t>
  </si>
  <si>
    <t>RPDC02</t>
  </si>
  <si>
    <t>Public Works - Action on violation of Conditions</t>
  </si>
  <si>
    <t>PWAV01</t>
  </si>
  <si>
    <t>Purchase and Payment from Grama Lakshmi Mudralayam</t>
  </si>
  <si>
    <t>Purchase of Books for Library</t>
  </si>
  <si>
    <t>Purchase of Building with mutual consent</t>
  </si>
  <si>
    <t>AMBD01</t>
  </si>
  <si>
    <t>Purchase of farm machinery</t>
  </si>
  <si>
    <t>AGFM01</t>
  </si>
  <si>
    <t>Purchase of intellectual Assets</t>
  </si>
  <si>
    <t>AMIA01</t>
  </si>
  <si>
    <t>Purchase of Land for Play Grounds</t>
  </si>
  <si>
    <t>SPPG02</t>
  </si>
  <si>
    <t>Purchase of Land with mutual consent</t>
  </si>
  <si>
    <t>AMLD02</t>
  </si>
  <si>
    <t>Purchase of medicines for Anti Rabbis</t>
  </si>
  <si>
    <t>AHBC03</t>
  </si>
  <si>
    <t>Questions to President</t>
  </si>
  <si>
    <t>DGPM04</t>
  </si>
  <si>
    <t>Questions to Standing Committee Chairpersons</t>
  </si>
  <si>
    <t>DGPM05</t>
  </si>
  <si>
    <t>Quil Rearing</t>
  </si>
  <si>
    <t>AHFD09</t>
  </si>
  <si>
    <t>Quotation</t>
  </si>
  <si>
    <t>GAPG07</t>
  </si>
  <si>
    <t>Rabbit rearing</t>
  </si>
  <si>
    <t>AHFD08</t>
  </si>
  <si>
    <t>Rajyasabha Interpellations</t>
  </si>
  <si>
    <t>GGLI03</t>
  </si>
  <si>
    <t>Rate Contract</t>
  </si>
  <si>
    <t>GAPG11</t>
  </si>
  <si>
    <t>Rearing of Ornamental Fish</t>
  </si>
  <si>
    <t>FSDF11</t>
  </si>
  <si>
    <t>Reccuring Charges</t>
  </si>
  <si>
    <t>GADC14</t>
  </si>
  <si>
    <t>Receipt from Sale of Sand</t>
  </si>
  <si>
    <t>FMFM55</t>
  </si>
  <si>
    <t>Receipt of Advances</t>
  </si>
  <si>
    <t>FMFM44</t>
  </si>
  <si>
    <t>Receipt Of Amounts Directly credited to Bank Accounts - Tax or Non Tax</t>
  </si>
  <si>
    <t>FMFM36</t>
  </si>
  <si>
    <t>Receipt of Beneficiary Contribution</t>
  </si>
  <si>
    <t>FMFM24</t>
  </si>
  <si>
    <t>Receipt of Books for Library Free of Cost</t>
  </si>
  <si>
    <t>EDLM04</t>
  </si>
  <si>
    <t>Receipt of deposits, deductions at source and retentions</t>
  </si>
  <si>
    <t>FMFM25</t>
  </si>
  <si>
    <t>Receipt of excessively drawn / disbursed amounts</t>
  </si>
  <si>
    <t>FMFM53</t>
  </si>
  <si>
    <t>Receipt of General Purpose Fund</t>
  </si>
  <si>
    <t>FMFM27</t>
  </si>
  <si>
    <t>Receipt of Grants, Contributions, Loans or funds other than General Purpose Fund</t>
  </si>
  <si>
    <t>FMFM28</t>
  </si>
  <si>
    <t>Receipt of Nomination</t>
  </si>
  <si>
    <t>DGCE12</t>
  </si>
  <si>
    <t>Receipt of Recouped amount of Expenditure incurred to give effect to the notice / request / order of the panchayat</t>
  </si>
  <si>
    <t>GASA06</t>
  </si>
  <si>
    <t>Receipt of Recoveries which were not deducted from source</t>
  </si>
  <si>
    <t>FMFM56</t>
  </si>
  <si>
    <t>Receipt of stale / incorrectly recorded cheques / negotiable instruments</t>
  </si>
  <si>
    <t>FMFM54</t>
  </si>
  <si>
    <t>Receipt of stamps and other valuables for sale and its follow-up actions</t>
  </si>
  <si>
    <t>GASA04</t>
  </si>
  <si>
    <t>Receipt of unidentified amount found in bank / treasury accounts</t>
  </si>
  <si>
    <t>FMFM52</t>
  </si>
  <si>
    <t>Receipts from Implementing Officers and Heads of Institution</t>
  </si>
  <si>
    <t>FMFM58</t>
  </si>
  <si>
    <t>Receipts of contribution for Pandemic / Epidemic control or for overcoming Natural Calamities</t>
  </si>
  <si>
    <t>FMFM31</t>
  </si>
  <si>
    <t>Receipts of contribution towards Chief Minister's Distress Relief Fund (CMDRF)</t>
  </si>
  <si>
    <t>FMFM29</t>
  </si>
  <si>
    <t>Receipts of contribution towards Panchayat's Distress Relief Fund</t>
  </si>
  <si>
    <t>FMFM30</t>
  </si>
  <si>
    <t>Recharging of Irrigation Wells</t>
  </si>
  <si>
    <t>MIOM05</t>
  </si>
  <si>
    <t>Reciept under sale of goods and services</t>
  </si>
  <si>
    <t>FMFM26</t>
  </si>
  <si>
    <t>Reconciliation of Bank Accounts</t>
  </si>
  <si>
    <t>FMAR01</t>
  </si>
  <si>
    <t>Recording of Bank Charges</t>
  </si>
  <si>
    <t>Record Management</t>
  </si>
  <si>
    <t>GADC12</t>
  </si>
  <si>
    <t>Recoveries from salaries(Secretary)</t>
  </si>
  <si>
    <t>GAES05</t>
  </si>
  <si>
    <t>Recovery demands from other offices</t>
  </si>
  <si>
    <t>GAEE11</t>
  </si>
  <si>
    <t>Recovery demands from other offices -Secretary</t>
  </si>
  <si>
    <t>GAES09</t>
  </si>
  <si>
    <t>Recovery of excess payment</t>
  </si>
  <si>
    <t>SAAG05</t>
  </si>
  <si>
    <t>Recreation and well being</t>
  </si>
  <si>
    <t>GACW03</t>
  </si>
  <si>
    <t>Recruitment of Librarian</t>
  </si>
  <si>
    <t>EDLM02</t>
  </si>
  <si>
    <t>Reduction of the permitted construction of factory / Installation of machinery</t>
  </si>
  <si>
    <t>RPPI03</t>
  </si>
  <si>
    <t>Reduction or Expansion and fee remittance of the registered Industrial unit in industrial estate/ Development Area/ plot/ Growth Centre/ Export Processing Zone/ Park declared as such by the Govt. controlled Agency or Industrial Department</t>
  </si>
  <si>
    <t>RPPI06</t>
  </si>
  <si>
    <t>Reduction or Expansion and fee remittance of the registered Industrial unit with machinery having capacity of less than 5 HP and certified as non polluting industry by Industris Department / KSPCB-</t>
  </si>
  <si>
    <t>RPPI05</t>
  </si>
  <si>
    <t>Reference to Village Panchayat on Delay in disposal of building permit application</t>
  </si>
  <si>
    <t>BAGC01</t>
  </si>
  <si>
    <t>Refund of Excess Amount to government</t>
  </si>
  <si>
    <t>Refund of Financial Assistance</t>
  </si>
  <si>
    <t>HSRH12</t>
  </si>
  <si>
    <t>Register Of Street Lights</t>
  </si>
  <si>
    <t>PASL05</t>
  </si>
  <si>
    <t>Registration and fee remittance of Industrial unit in industrial estate/ Development Area/ plot/ Growth Centre/ Export Processing Zone/ Park declared as such by the Govt. controlled Agency or Industrial Department</t>
  </si>
  <si>
    <t>RPPI04</t>
  </si>
  <si>
    <t>Registration and fee remittance of Industrial unit with machinery having capacity of less than 5 HP and certified as non polluting industry by Industris Department / KSPCB</t>
  </si>
  <si>
    <t>RPPI07</t>
  </si>
  <si>
    <t>Registration of application for beneficiary selection and Handovering received applications for beneficiary selection to concerned Working Groups</t>
  </si>
  <si>
    <t>DPBS03</t>
  </si>
  <si>
    <t>Registration of petitions for Adalath</t>
  </si>
  <si>
    <t>GGGR08</t>
  </si>
  <si>
    <t>Regularisation of Appointment of Employees - Part Time Contingent Employees</t>
  </si>
  <si>
    <t>HRRA02</t>
  </si>
  <si>
    <t>Regularisation of Appointment of Employees - Regular Employees</t>
  </si>
  <si>
    <t>HRRA01</t>
  </si>
  <si>
    <t>Regularisation of Unauthorised Construction as per KPR Act Section 235AB</t>
  </si>
  <si>
    <t>BAUV06</t>
  </si>
  <si>
    <t>Regulations and Permissions-Act, Rules and related communications</t>
  </si>
  <si>
    <t>RPDC17</t>
  </si>
  <si>
    <t>Regulation to dumping of waste in Public Places</t>
  </si>
  <si>
    <t>PHSP05</t>
  </si>
  <si>
    <t>Regulatory activities for control of diseases of animal origin</t>
  </si>
  <si>
    <t>AHDC02</t>
  </si>
  <si>
    <t>Reissue of stale/ incorrectly recorded cheques/ negotiable instruments</t>
  </si>
  <si>
    <t>Rejuvination of other natural resources</t>
  </si>
  <si>
    <t>NRRN02</t>
  </si>
  <si>
    <t>Rejuvination of rivers and water sources</t>
  </si>
  <si>
    <t>NRRN01</t>
  </si>
  <si>
    <t>relation between elected representatives and officials</t>
  </si>
  <si>
    <t>DGAP08</t>
  </si>
  <si>
    <t>Relief Camp And Centers</t>
  </si>
  <si>
    <t>DMRA01</t>
  </si>
  <si>
    <t>Relief Measures other than relief Camps / Centres</t>
  </si>
  <si>
    <t>DMRA07</t>
  </si>
  <si>
    <t>Relieving of Employee - Other Employee</t>
  </si>
  <si>
    <t>HRER04</t>
  </si>
  <si>
    <t>Relieving of Employee - Part Time Contingent Employee</t>
  </si>
  <si>
    <t>HRER03</t>
  </si>
  <si>
    <t>Relieving of Employee - Regular Employee</t>
  </si>
  <si>
    <t>HRER02</t>
  </si>
  <si>
    <t>Relieving of Employee - Secretary</t>
  </si>
  <si>
    <t>HRER01</t>
  </si>
  <si>
    <t>Remedial Measures on stray dog bite</t>
  </si>
  <si>
    <t>AHBC04</t>
  </si>
  <si>
    <t>Remittance of Cash</t>
  </si>
  <si>
    <t>FMAP01</t>
  </si>
  <si>
    <t>Remittance of fees from public market</t>
  </si>
  <si>
    <t>RPML14</t>
  </si>
  <si>
    <t>Remittance of liabilities - Chief Minister's Distress Relief Fund</t>
  </si>
  <si>
    <t>Remittance of liabilities - Dues to Government and various institutions</t>
  </si>
  <si>
    <t>Remittance of salary recoveries and other related liabilities</t>
  </si>
  <si>
    <t>Removal of Slit from Drainage</t>
  </si>
  <si>
    <t>PSSD01</t>
  </si>
  <si>
    <t>Removal of unauthorized festoon, Flex and Hoardings etc. in Public Places</t>
  </si>
  <si>
    <t>PSTR03</t>
  </si>
  <si>
    <t>Renewal of Building Permit/Land Development permit</t>
  </si>
  <si>
    <t>BARE01</t>
  </si>
  <si>
    <t>Renewal of Building Permit/Land Development Permit beyond a period of 10 years</t>
  </si>
  <si>
    <t>BARE03</t>
  </si>
  <si>
    <t>Renewal of Exemption of Property Tax for ex-serviceman/Widows of ex-serviceman</t>
  </si>
  <si>
    <t>PTEX09</t>
  </si>
  <si>
    <t>Renewal of licence fees</t>
  </si>
  <si>
    <t>RPTL17</t>
  </si>
  <si>
    <t>Renewal of License</t>
  </si>
  <si>
    <t>RPTL20</t>
  </si>
  <si>
    <t>Renewal of License of Private Vehicle Stand</t>
  </si>
  <si>
    <t>RPCS10</t>
  </si>
  <si>
    <t>Renewal of Registration</t>
  </si>
  <si>
    <t>RPHR02</t>
  </si>
  <si>
    <t>Renewal of Registration of a tutorial institution</t>
  </si>
  <si>
    <t>RPTS02</t>
  </si>
  <si>
    <t>Renovation of ware house</t>
  </si>
  <si>
    <t>AGOA06</t>
  </si>
  <si>
    <t>Rent Fixing</t>
  </si>
  <si>
    <t>RMEI02</t>
  </si>
  <si>
    <t>Renting out of parts of Vehicle stands or Landing places or Halting Places or Cart stand</t>
  </si>
  <si>
    <t>RPCS11</t>
  </si>
  <si>
    <t>Repair and Improvement charges of vehicles</t>
  </si>
  <si>
    <t>RepairIng of House hold Wells</t>
  </si>
  <si>
    <t>WSHH01</t>
  </si>
  <si>
    <t>Reparing of the equipments of Krishi bhavan and other agricultural institutions</t>
  </si>
  <si>
    <t>AGKB03</t>
  </si>
  <si>
    <t>Repetition of Offences</t>
  </si>
  <si>
    <t>WMLA09</t>
  </si>
  <si>
    <t>Re planting of Coconut trees by cutting and removal of disease affected coconut trees</t>
  </si>
  <si>
    <t>AGCS03</t>
  </si>
  <si>
    <t>Report/Notice/Latter of Unauthorised Construction</t>
  </si>
  <si>
    <t>BAUV01</t>
  </si>
  <si>
    <t>Report of Completion of building in which permit has been availed</t>
  </si>
  <si>
    <t>BABC06</t>
  </si>
  <si>
    <t>Report of Completion of Land Development</t>
  </si>
  <si>
    <t>BABC01</t>
  </si>
  <si>
    <t>Report of Completion of Single family Residential Building Upto100Sq.M Area in Category 2 Panchayat</t>
  </si>
  <si>
    <t>BABC02</t>
  </si>
  <si>
    <t>Report of Completion of Single family Residential Building Upto100Sq.M Area in Categry 2 Panchayat without prior intimation</t>
  </si>
  <si>
    <t>BABC03</t>
  </si>
  <si>
    <t>Report of Completion of Telecommunication Tower</t>
  </si>
  <si>
    <t>BABC12</t>
  </si>
  <si>
    <t>Report of Completion of Wall &amp; Well</t>
  </si>
  <si>
    <t>BABC13</t>
  </si>
  <si>
    <t>Report of Secretary vide Rule 104</t>
  </si>
  <si>
    <t>BARC01</t>
  </si>
  <si>
    <t>Report of Violation of Permit Conditions or Law or Misrepresentation of Facts on a Permit Issued</t>
  </si>
  <si>
    <t>BAUV04</t>
  </si>
  <si>
    <t>Report on Appeals under RTI Act 2005</t>
  </si>
  <si>
    <t>GGRI04</t>
  </si>
  <si>
    <t>Report on Appeals under RTS Act 2012</t>
  </si>
  <si>
    <t>GGRS02</t>
  </si>
  <si>
    <t>Report on Complaints under RTI Act 2005</t>
  </si>
  <si>
    <t>GGRI05</t>
  </si>
  <si>
    <t>Report on Licenced Engineers and Supervisors who Certified Plans not in accordance with the Law</t>
  </si>
  <si>
    <t>BAUV05</t>
  </si>
  <si>
    <t>Reports of Jagratha Samithi</t>
  </si>
  <si>
    <t>SJJS07</t>
  </si>
  <si>
    <t>Reports on activities under RTI Act 2005</t>
  </si>
  <si>
    <t>GGRI10</t>
  </si>
  <si>
    <t>Reports on activities under RTS Act 2012</t>
  </si>
  <si>
    <t>GGRS06</t>
  </si>
  <si>
    <t>Request by Grama Panchayat</t>
  </si>
  <si>
    <t>DGCG02</t>
  </si>
  <si>
    <t>Request for Allotment</t>
  </si>
  <si>
    <t>SAUA17</t>
  </si>
  <si>
    <t>SADM13</t>
  </si>
  <si>
    <t>Request for Bill Books</t>
  </si>
  <si>
    <t>FMAP05</t>
  </si>
  <si>
    <t>Request for burning/burial of corpse</t>
  </si>
  <si>
    <t>PABG01</t>
  </si>
  <si>
    <t>Request for Cancellation of Payment Orders</t>
  </si>
  <si>
    <t>FMAP08</t>
  </si>
  <si>
    <t>Request for Cancellation of Payments</t>
  </si>
  <si>
    <t>FMAP07</t>
  </si>
  <si>
    <t>Request for Cancellation of Receipts</t>
  </si>
  <si>
    <t>FMAP06</t>
  </si>
  <si>
    <t>Request for Cheque Books</t>
  </si>
  <si>
    <t>FMAP04</t>
  </si>
  <si>
    <t>Request for Computer and Internet for Library</t>
  </si>
  <si>
    <t>EDLM11</t>
  </si>
  <si>
    <t>Request from Public</t>
  </si>
  <si>
    <t>DGCG03</t>
  </si>
  <si>
    <t>Requirement assessment of printing</t>
  </si>
  <si>
    <t>GAPS01</t>
  </si>
  <si>
    <t>requisition of details, file and records for inspection</t>
  </si>
  <si>
    <t>GASI02</t>
  </si>
  <si>
    <t>Reservation of Constituencies</t>
  </si>
  <si>
    <t>DGDL02</t>
  </si>
  <si>
    <t>Reservoir/Lake Piscicultue</t>
  </si>
  <si>
    <t>FSDF05</t>
  </si>
  <si>
    <t>Resignation</t>
  </si>
  <si>
    <t>DGER05</t>
  </si>
  <si>
    <t>Resource Map</t>
  </si>
  <si>
    <t>NRDC03</t>
  </si>
  <si>
    <t>Resting centres and toilet for fisherladies</t>
  </si>
  <si>
    <t>FSCO02</t>
  </si>
  <si>
    <t>FSFM01</t>
  </si>
  <si>
    <t>Return Filing</t>
  </si>
  <si>
    <t>FMFM13</t>
  </si>
  <si>
    <t>Revenue Recovery</t>
  </si>
  <si>
    <t>FMFM14</t>
  </si>
  <si>
    <t>Revenue Recovery from the default beneficiaries</t>
  </si>
  <si>
    <t>HSRH11</t>
  </si>
  <si>
    <t>Revision of Projects</t>
  </si>
  <si>
    <t>DPPF15</t>
  </si>
  <si>
    <t>Revision of Property Tax Due to Change in Structure or in Occupancy of Building</t>
  </si>
  <si>
    <t>PTAL05</t>
  </si>
  <si>
    <t>Revoking of License - cinema</t>
  </si>
  <si>
    <t>RPCE04</t>
  </si>
  <si>
    <t>Revolving Fund for Agricultural groups</t>
  </si>
  <si>
    <t>AGGF01</t>
  </si>
  <si>
    <t>Revolving Fund for Padasekhara samiti</t>
  </si>
  <si>
    <t>AGGF02</t>
  </si>
  <si>
    <t>Revolving funds to society members who participate in auction</t>
  </si>
  <si>
    <t>FSCO10</t>
  </si>
  <si>
    <t>Rewards, additional allowances and honorarium</t>
  </si>
  <si>
    <t>Right to Enter Public places-action on violation of conditions</t>
  </si>
  <si>
    <t>PARE02</t>
  </si>
  <si>
    <t>Right to Information</t>
  </si>
  <si>
    <t>GGDC04</t>
  </si>
  <si>
    <t>Right to Service</t>
  </si>
  <si>
    <t>GGDC05</t>
  </si>
  <si>
    <t>Roof Changing Subsidy</t>
  </si>
  <si>
    <t>HSSU05</t>
  </si>
  <si>
    <t>RTI - Application for Information (Application fee by Court fee stamp / Challan )</t>
  </si>
  <si>
    <t>GGRI12</t>
  </si>
  <si>
    <t>RTI - Application for Information (Application fee exempted - BPL category)</t>
  </si>
  <si>
    <t>GGRI14</t>
  </si>
  <si>
    <t>RTI - Application for Information (With application fee )</t>
  </si>
  <si>
    <t>GGRI11</t>
  </si>
  <si>
    <t>Running Contract</t>
  </si>
  <si>
    <t>GAPG10</t>
  </si>
  <si>
    <t>Sale of seized or Impounded Cattle</t>
  </si>
  <si>
    <t>RPCT07</t>
  </si>
  <si>
    <t>Sanctioning of increment</t>
  </si>
  <si>
    <t>GAEE12</t>
  </si>
  <si>
    <t>Sanitation Fascilities</t>
  </si>
  <si>
    <t>EDPS25</t>
  </si>
  <si>
    <t>Save Energy programmes</t>
  </si>
  <si>
    <t>EENC02</t>
  </si>
  <si>
    <t>SC Centrally Sponsored Schemes</t>
  </si>
  <si>
    <t>SCCS01</t>
  </si>
  <si>
    <t>SC Development - Allied Activities</t>
  </si>
  <si>
    <t>SCDV03</t>
  </si>
  <si>
    <t>SC Development-Data Collection and Updation</t>
  </si>
  <si>
    <t>SCDC01</t>
  </si>
  <si>
    <t>SC Development- Enactment and Related Communications</t>
  </si>
  <si>
    <t>SCEC01</t>
  </si>
  <si>
    <t>SC - Financial Assistance</t>
  </si>
  <si>
    <t>SCDV01</t>
  </si>
  <si>
    <t>School paultry club and paultry distribution</t>
  </si>
  <si>
    <t>AHFD12</t>
  </si>
  <si>
    <t>SC State Sponsored Scheme</t>
  </si>
  <si>
    <t>SCSS01</t>
  </si>
  <si>
    <t>SC ST Commission-Further Actions (SC)</t>
  </si>
  <si>
    <t>SCEC02</t>
  </si>
  <si>
    <t>SC ST Commission-Further Actions (ST)</t>
  </si>
  <si>
    <t>STEC02</t>
  </si>
  <si>
    <t>SC - Supply of Materials</t>
  </si>
  <si>
    <t>SCDV02</t>
  </si>
  <si>
    <t>Sea Ranching</t>
  </si>
  <si>
    <t>FSDF12</t>
  </si>
  <si>
    <t>Seed production</t>
  </si>
  <si>
    <t>AGPS01</t>
  </si>
  <si>
    <t>Seeking inputs from Planning Committee on Grama Sabha / Oorukkoota recommendations</t>
  </si>
  <si>
    <t>DPPF08</t>
  </si>
  <si>
    <t>Seeking Legal Opinion</t>
  </si>
  <si>
    <t>LLCL05</t>
  </si>
  <si>
    <t>Seeking of proposals on development perspective and draft project list from Ayalsabha/Ayalkkoottam</t>
  </si>
  <si>
    <t>DPPF05</t>
  </si>
  <si>
    <t>Seizure of Cattle</t>
  </si>
  <si>
    <t>RPCT02</t>
  </si>
  <si>
    <t>Selection of Land to Establish Nurseries</t>
  </si>
  <si>
    <t>AGEN01</t>
  </si>
  <si>
    <t>Selelction of library management committee</t>
  </si>
  <si>
    <t>EDLM12</t>
  </si>
  <si>
    <t>Self Defence Training</t>
  </si>
  <si>
    <t>WCWD12</t>
  </si>
  <si>
    <t>Self Employment Enterprises</t>
  </si>
  <si>
    <t>WCWD13</t>
  </si>
  <si>
    <t>Self Employment Programmes</t>
  </si>
  <si>
    <t>PLSE01</t>
  </si>
  <si>
    <t>Self Help Groups</t>
  </si>
  <si>
    <t>WCWD06</t>
  </si>
  <si>
    <t>Service Book Of Employees - Other Employees- Receiving and forwarding</t>
  </si>
  <si>
    <t>HRSB03</t>
  </si>
  <si>
    <t>Service Book Of Employees - Part Time Contigent Employees</t>
  </si>
  <si>
    <t>HRSB02</t>
  </si>
  <si>
    <t>Service Book Of Employees - Regular Employees</t>
  </si>
  <si>
    <t>HRSB01</t>
  </si>
  <si>
    <t>Service Cess on Property Tax</t>
  </si>
  <si>
    <t>PTOT01</t>
  </si>
  <si>
    <t>Service Charge on Property Tax</t>
  </si>
  <si>
    <t>PTOT02</t>
  </si>
  <si>
    <t>Service Delivery projects</t>
  </si>
  <si>
    <t>DPAP13</t>
  </si>
  <si>
    <t>Setting Goals and strategies</t>
  </si>
  <si>
    <t>HDPF02</t>
  </si>
  <si>
    <t>Setting indices</t>
  </si>
  <si>
    <t>HDPF03</t>
  </si>
  <si>
    <t>Setting up of additional counter</t>
  </si>
  <si>
    <t>GAFO05</t>
  </si>
  <si>
    <t>Settlement of Assets and Liabilities</t>
  </si>
  <si>
    <t>DGCG05</t>
  </si>
  <si>
    <t>Settlement of Process of Recovery of Dues and Legal Actions</t>
  </si>
  <si>
    <t>PTAL11</t>
  </si>
  <si>
    <t>Set up and management of Record Room</t>
  </si>
  <si>
    <t>GARM01</t>
  </si>
  <si>
    <t>She Lodge</t>
  </si>
  <si>
    <t>WCWD10</t>
  </si>
  <si>
    <t>She Taxy</t>
  </si>
  <si>
    <t>WCWD09</t>
  </si>
  <si>
    <t>She Toilet</t>
  </si>
  <si>
    <t>WCWD07</t>
  </si>
  <si>
    <t>Shifting of Electric Posts</t>
  </si>
  <si>
    <t>EELE05</t>
  </si>
  <si>
    <t>Shopping Complex and Community Hall Construction</t>
  </si>
  <si>
    <t>RMEI01</t>
  </si>
  <si>
    <t>Sisumandiram</t>
  </si>
  <si>
    <t>WCCD05</t>
  </si>
  <si>
    <t>Skill Development</t>
  </si>
  <si>
    <t>WCWD03</t>
  </si>
  <si>
    <t>Skill Development Programs</t>
  </si>
  <si>
    <t>PLSD01</t>
  </si>
  <si>
    <t>Slaughter Houses</t>
  </si>
  <si>
    <t>RPDC16</t>
  </si>
  <si>
    <t>Social Audit</t>
  </si>
  <si>
    <t>GGDC07</t>
  </si>
  <si>
    <t>Social Audit Committee - Constitution, reconstitution and management</t>
  </si>
  <si>
    <t>GAPG05</t>
  </si>
  <si>
    <t>Social Audit Committee - Logistics</t>
  </si>
  <si>
    <t>GGSA01</t>
  </si>
  <si>
    <t>Social Audit Committee - Motion of Resolutions</t>
  </si>
  <si>
    <t>GGSA03</t>
  </si>
  <si>
    <t>Social Audit Committee - Providing copy of Minutes and Resolutions</t>
  </si>
  <si>
    <t>GGSA04</t>
  </si>
  <si>
    <t>Social Audit- Formation / Dissolution / Reorganisation of Committee</t>
  </si>
  <si>
    <t>GGSA05</t>
  </si>
  <si>
    <t>Social Audit Report</t>
  </si>
  <si>
    <t>GAPG18</t>
  </si>
  <si>
    <t>Social development and training for ST</t>
  </si>
  <si>
    <t>STDV06</t>
  </si>
  <si>
    <t>Social development training for SC</t>
  </si>
  <si>
    <t>SCDV06</t>
  </si>
  <si>
    <t>Social Justice-Centrally Sponsored Schemes</t>
  </si>
  <si>
    <t>SJCS01</t>
  </si>
  <si>
    <t>Social Justice-Data Collection and Updation</t>
  </si>
  <si>
    <t>SJDC02</t>
  </si>
  <si>
    <t>Social Justice-Destitute free Panchayat</t>
  </si>
  <si>
    <t>SJWD02</t>
  </si>
  <si>
    <t>Social Justice-Infrastructure Development</t>
  </si>
  <si>
    <t>SJIS01</t>
  </si>
  <si>
    <t>Social Justice-Social Welfare</t>
  </si>
  <si>
    <t>SJSW01</t>
  </si>
  <si>
    <t>Social Justice-State Sponsored Schemes</t>
  </si>
  <si>
    <t>SJSS01</t>
  </si>
  <si>
    <t>Social Justice-Welfare of the Destitute</t>
  </si>
  <si>
    <t>SJWD01</t>
  </si>
  <si>
    <t>Social norm for land use</t>
  </si>
  <si>
    <t>NRLC06</t>
  </si>
  <si>
    <t>Social norm for Micromineral use</t>
  </si>
  <si>
    <t>NRMC01</t>
  </si>
  <si>
    <t>Social Protocols for the Protection of Streetlight</t>
  </si>
  <si>
    <t>PASL15</t>
  </si>
  <si>
    <t>Social Regulations on unauthorized mining</t>
  </si>
  <si>
    <t>NRMC03</t>
  </si>
  <si>
    <t>Social Security Pension - Action on Appeal</t>
  </si>
  <si>
    <t>SACA06</t>
  </si>
  <si>
    <t>Social Security Pension - Action on order of appeal</t>
  </si>
  <si>
    <t>SACA07</t>
  </si>
  <si>
    <t>Social Security Pension and Assistance- Communications from Government &amp; Other Authorities</t>
  </si>
  <si>
    <t>SADC02</t>
  </si>
  <si>
    <t>Social Security Pension and Assistance-Data Collection &amp; Updation</t>
  </si>
  <si>
    <t>SADC01</t>
  </si>
  <si>
    <t>Social Security Pension and Assistances - Receipt of amount paid in excess</t>
  </si>
  <si>
    <t>SACA12</t>
  </si>
  <si>
    <t>Social Security Pension - Application for Pension sanctioned / not sanctioned certificate.</t>
  </si>
  <si>
    <t>SACA10</t>
  </si>
  <si>
    <t>Social Security Pension - Application for transfer of Pension to another local body</t>
  </si>
  <si>
    <t>SACA04</t>
  </si>
  <si>
    <t>Social Security Pension- Application / Report for cancellation of Pension</t>
  </si>
  <si>
    <t>SACA14</t>
  </si>
  <si>
    <t>Social Security Pension - Application/ Report for revoking suspension</t>
  </si>
  <si>
    <t>SACA08</t>
  </si>
  <si>
    <t>Social Security Pension - Application/ Report for updation of Existing Beneficiary details</t>
  </si>
  <si>
    <t>SACA03</t>
  </si>
  <si>
    <t>Social Security Pension - Grievances</t>
  </si>
  <si>
    <t>SACA11</t>
  </si>
  <si>
    <t>Social Security Pensions and Assistances - Recovery of excess payment</t>
  </si>
  <si>
    <t>SACA09</t>
  </si>
  <si>
    <t>Social security pensions - Remittance of excessively disbursed pension amount to government</t>
  </si>
  <si>
    <t>Social Security Pension - Temporary Suspension</t>
  </si>
  <si>
    <t>SACA02</t>
  </si>
  <si>
    <t>Sophistication programmes for Veterinary Dispensary / Hospital</t>
  </si>
  <si>
    <t>AHVH07</t>
  </si>
  <si>
    <t>Source Deduction of Waste</t>
  </si>
  <si>
    <t>WMOM12</t>
  </si>
  <si>
    <t>Special Casual Leave for Part Time Contingent Employee</t>
  </si>
  <si>
    <t>HRLC04</t>
  </si>
  <si>
    <t>Special Casual Leave for Regular Employee</t>
  </si>
  <si>
    <t>HRLR04</t>
  </si>
  <si>
    <t>Special Education Programmes</t>
  </si>
  <si>
    <t>EDPS16</t>
  </si>
  <si>
    <t>Special Livestock Breeding Programme</t>
  </si>
  <si>
    <t>AHSS01</t>
  </si>
  <si>
    <t>Special / Obligatory Assignments to Employees</t>
  </si>
  <si>
    <t>GASA01</t>
  </si>
  <si>
    <t>Special / Obligatory Assignment to Gramapanchayat</t>
  </si>
  <si>
    <t>GASA02</t>
  </si>
  <si>
    <t>Sports and Cultural affairs - Centrally Sponsored Schemes</t>
  </si>
  <si>
    <t>SPCC04</t>
  </si>
  <si>
    <t>Sports and Cultural Affairs - Data Collection and Updation</t>
  </si>
  <si>
    <t>SPDC01</t>
  </si>
  <si>
    <t>Sports and Cultural affairs - State Sponsored Schemes</t>
  </si>
  <si>
    <t>SPCC05</t>
  </si>
  <si>
    <t>Sports and Culture related Act,Rules and Related Communications</t>
  </si>
  <si>
    <t>SPAR01</t>
  </si>
  <si>
    <t>Sports - Construction of Stadiums</t>
  </si>
  <si>
    <t>SPCC01</t>
  </si>
  <si>
    <t>Sports &amp; Games - Trainings and Competiotions</t>
  </si>
  <si>
    <t>WCCD01</t>
  </si>
  <si>
    <t>SSI Data Collection and Updation</t>
  </si>
  <si>
    <t>SICU01</t>
  </si>
  <si>
    <t>Staff meetting</t>
  </si>
  <si>
    <t>GACW05</t>
  </si>
  <si>
    <t>Stamping of Animals</t>
  </si>
  <si>
    <t>RPSH06</t>
  </si>
  <si>
    <t>Stamping of Tickets</t>
  </si>
  <si>
    <t>TXET04</t>
  </si>
  <si>
    <t>Starting of new Nursery</t>
  </si>
  <si>
    <t>AGEN02</t>
  </si>
  <si>
    <t>State Sponsered Housing Scheme Bhavana Nidhi</t>
  </si>
  <si>
    <t>HSSS02</t>
  </si>
  <si>
    <t>State Sponsered Housing Scheme- Providing Building Materials at subsidised rate</t>
  </si>
  <si>
    <t>HSSS03</t>
  </si>
  <si>
    <t>State Sponsored Housing Schemes</t>
  </si>
  <si>
    <t>HSSS01</t>
  </si>
  <si>
    <t>State Sponsored Scheme</t>
  </si>
  <si>
    <t>AHSS02</t>
  </si>
  <si>
    <t>State Sponsored Schemes</t>
  </si>
  <si>
    <t>EDPS19</t>
  </si>
  <si>
    <t>Statutory duties of Elected Representatives</t>
  </si>
  <si>
    <t>DGAP10</t>
  </si>
  <si>
    <t>Statutory duties of officials</t>
  </si>
  <si>
    <t>DGAP09</t>
  </si>
  <si>
    <t>ST Centrally Sponsored Scheme</t>
  </si>
  <si>
    <t>STCS01</t>
  </si>
  <si>
    <t>ST Development - Allied Activities</t>
  </si>
  <si>
    <t>STDV03</t>
  </si>
  <si>
    <t>ST Development-Data Collection and Updation</t>
  </si>
  <si>
    <t>STDC01</t>
  </si>
  <si>
    <t>ST Development-Enactment and Related Communications</t>
  </si>
  <si>
    <t>STEC01</t>
  </si>
  <si>
    <t>Steering committee - Dissenting Note</t>
  </si>
  <si>
    <t>DGST01</t>
  </si>
  <si>
    <t>Steering committee - Logistics</t>
  </si>
  <si>
    <t>DGST03</t>
  </si>
  <si>
    <t>Steering committee - Motion of Resolutions</t>
  </si>
  <si>
    <t>DGST05</t>
  </si>
  <si>
    <t>Steering committee - Visitors Pass</t>
  </si>
  <si>
    <t>DGST04</t>
  </si>
  <si>
    <t>ST - Financial Assistance</t>
  </si>
  <si>
    <t>STDV01</t>
  </si>
  <si>
    <t>Still Birth-Correction of Entries</t>
  </si>
  <si>
    <t>CRSR11</t>
  </si>
  <si>
    <t>Still Birth-Hospital Kiosk-Not Registered within 1 year Permission (Disabled)</t>
  </si>
  <si>
    <t>CRSR09</t>
  </si>
  <si>
    <t>Still Birth-Hospital Kiosk - Report after 21 days upto 30 days</t>
  </si>
  <si>
    <t>CRSR04</t>
  </si>
  <si>
    <t>Still Birth-Hospital Kiosk-Report after 30 days upto1 year Permission (Disabled)</t>
  </si>
  <si>
    <t>CRSR07</t>
  </si>
  <si>
    <t>Still Birth-Hospital Kiosk-Report Upto 21 days</t>
  </si>
  <si>
    <t>CRSR02</t>
  </si>
  <si>
    <t>Still Birth-Not Registered within 1 year-Permission (Disabled)</t>
  </si>
  <si>
    <t>CRSR08</t>
  </si>
  <si>
    <t>Still Birth-Not Registered within 1 year Registration</t>
  </si>
  <si>
    <t>CRSR10</t>
  </si>
  <si>
    <t>Still Birth-Report after 21 days upto 30days</t>
  </si>
  <si>
    <t>CRSR03</t>
  </si>
  <si>
    <t>Still Birth-Report after 30 days upto1 year Permission (Disabled)</t>
  </si>
  <si>
    <t>CRSR05</t>
  </si>
  <si>
    <t>Still Birth-Report after 30 days upto1 year Registration</t>
  </si>
  <si>
    <t>CRSR06</t>
  </si>
  <si>
    <t>Still Birth-Report Upto 21 days</t>
  </si>
  <si>
    <t>CRSR01</t>
  </si>
  <si>
    <t>ST-Marriage Assitance</t>
  </si>
  <si>
    <t>STDV09</t>
  </si>
  <si>
    <t>Storage facilities for fish markets</t>
  </si>
  <si>
    <t>FSFM08</t>
  </si>
  <si>
    <t>Storage facilities for fish Societies</t>
  </si>
  <si>
    <t>FSCO05</t>
  </si>
  <si>
    <t>Street light Maintanance</t>
  </si>
  <si>
    <t>PASL04</t>
  </si>
  <si>
    <t>ST State Sponsored Scheme</t>
  </si>
  <si>
    <t>STSS01</t>
  </si>
  <si>
    <t>ST - Supply of Materials</t>
  </si>
  <si>
    <t>STDV02</t>
  </si>
  <si>
    <t>Student Police Cadet activities</t>
  </si>
  <si>
    <t>WCCD04</t>
  </si>
  <si>
    <t>Sub Committee - Formation / Dissolution / Re organisation of Committee</t>
  </si>
  <si>
    <t>DGSB04</t>
  </si>
  <si>
    <t>Sub Committee - Logistics</t>
  </si>
  <si>
    <t>DGSB01</t>
  </si>
  <si>
    <t>Sub Committee - Motion of Resolutions</t>
  </si>
  <si>
    <t>DGSB03</t>
  </si>
  <si>
    <t>Subjects which are not coming under the purview of Grama Panchayat</t>
  </si>
  <si>
    <t>GGDC11</t>
  </si>
  <si>
    <t>Submission of Annual Finanancial Statement</t>
  </si>
  <si>
    <t>FMAR05</t>
  </si>
  <si>
    <t>Submitting Plan documents and Annual Plan for Approval</t>
  </si>
  <si>
    <t>DPAP10</t>
  </si>
  <si>
    <t>Subsidy for Fodder Crops Cultivation</t>
  </si>
  <si>
    <t>AGFD01</t>
  </si>
  <si>
    <t>subsidy for Goat Rearing</t>
  </si>
  <si>
    <t>AHFD05</t>
  </si>
  <si>
    <t>Subsidy for Puramboke Dwellers</t>
  </si>
  <si>
    <t>HSHP02</t>
  </si>
  <si>
    <t>Subsidy to Rain Water Storage Tanks</t>
  </si>
  <si>
    <t>WSHH06</t>
  </si>
  <si>
    <t>Summense of documents /persons</t>
  </si>
  <si>
    <t>FMAK04</t>
  </si>
  <si>
    <t>Support for Dung pit making</t>
  </si>
  <si>
    <t>AHCD03</t>
  </si>
  <si>
    <t>Support for operation, modernisation and sophistication of diary farms</t>
  </si>
  <si>
    <t>AHDF02</t>
  </si>
  <si>
    <t>Support for operation, modernisation and sophistication ofentrepreneureships</t>
  </si>
  <si>
    <t>AHME04</t>
  </si>
  <si>
    <t>Surcharge on Property Tax</t>
  </si>
  <si>
    <t>PTOT03</t>
  </si>
  <si>
    <t>Survey to Identify the Anthyodaya Beneficiaries</t>
  </si>
  <si>
    <t>PLIA02</t>
  </si>
  <si>
    <t>Suspension</t>
  </si>
  <si>
    <t>HRDA09</t>
  </si>
  <si>
    <t>Taking Oath</t>
  </si>
  <si>
    <t>DGER01</t>
  </si>
  <si>
    <t>Taking over / Stoppage of Crematorium</t>
  </si>
  <si>
    <t>RPBB08</t>
  </si>
  <si>
    <t>Teachers on contract /Daily wages</t>
  </si>
  <si>
    <t>EDPS10</t>
  </si>
  <si>
    <t>Technical Sanction for Project Implementation</t>
  </si>
  <si>
    <t>DPPI02</t>
  </si>
  <si>
    <t>Terminal Surrender of Earned Leave</t>
  </si>
  <si>
    <t>Theft of Tools and Machinery Equipments</t>
  </si>
  <si>
    <t>AMTM04</t>
  </si>
  <si>
    <t>Theft of Vehicles and Other Automobiles</t>
  </si>
  <si>
    <t>AMVA04</t>
  </si>
  <si>
    <t>To be deleted</t>
  </si>
  <si>
    <t>DPPF07</t>
  </si>
  <si>
    <t>Toilet for fishermen</t>
  </si>
  <si>
    <t>FSBF03</t>
  </si>
  <si>
    <t>Traffic Regulatory Committee Decisions</t>
  </si>
  <si>
    <t>PSTR01</t>
  </si>
  <si>
    <t>Training Programmes</t>
  </si>
  <si>
    <t>AGHV03</t>
  </si>
  <si>
    <t>Transfer credit of the salary of LSGD Engineering Wing</t>
  </si>
  <si>
    <t>GAEW01</t>
  </si>
  <si>
    <t>Transfer of Employees - Employees</t>
  </si>
  <si>
    <t>HRTE02</t>
  </si>
  <si>
    <t>Transfer of Employees - Secretary</t>
  </si>
  <si>
    <t>HRTE01</t>
  </si>
  <si>
    <t>Transfer of Funds from Bank to Bank</t>
  </si>
  <si>
    <t>FMAP02</t>
  </si>
  <si>
    <t>Transfer of KWA Schemes</t>
  </si>
  <si>
    <t>WSPS07</t>
  </si>
  <si>
    <t>Transfer request of Employees</t>
  </si>
  <si>
    <t>HRTE05</t>
  </si>
  <si>
    <t>Transforming to Hygienic Wells</t>
  </si>
  <si>
    <t>WSHH02</t>
  </si>
  <si>
    <t>Transport Facilities for Nursery</t>
  </si>
  <si>
    <t>AGEN07</t>
  </si>
  <si>
    <t>Travelling allowance of elected representatives</t>
  </si>
  <si>
    <t>Tree care through environmental clubs</t>
  </si>
  <si>
    <t>NRLC03</t>
  </si>
  <si>
    <t>Tree Committee Constitution / Reconstitution</t>
  </si>
  <si>
    <t>PSDT04</t>
  </si>
  <si>
    <t>Turkey Rearing"</t>
  </si>
  <si>
    <t>AHFD10</t>
  </si>
  <si>
    <t>Tutorial Establishment</t>
  </si>
  <si>
    <t>RPDC10</t>
  </si>
  <si>
    <t>Unutilised and excessively drawn grants / funds - Expenditure</t>
  </si>
  <si>
    <t>Unutilised and excessively drawn grants / funds - Receipts</t>
  </si>
  <si>
    <t>FMFM39</t>
  </si>
  <si>
    <t>Updation of Asset Register</t>
  </si>
  <si>
    <t>AMDC01</t>
  </si>
  <si>
    <t>Updation of database of Houseless and Landless</t>
  </si>
  <si>
    <t>HSDC01</t>
  </si>
  <si>
    <t>Updation of database of Public aminities</t>
  </si>
  <si>
    <t>PADC01</t>
  </si>
  <si>
    <t>Updation of Intellectual Assets</t>
  </si>
  <si>
    <t>AMIA03</t>
  </si>
  <si>
    <t>Updation of Master Incumbency Register</t>
  </si>
  <si>
    <t>HRPM01</t>
  </si>
  <si>
    <t>Updation of stock register</t>
  </si>
  <si>
    <t>GAPG21</t>
  </si>
  <si>
    <t>Updations in Functions of LSGI</t>
  </si>
  <si>
    <t>DGAP06</t>
  </si>
  <si>
    <t>Upkeep and maintenance of farms</t>
  </si>
  <si>
    <t>AGEN11</t>
  </si>
  <si>
    <t>Upkeeping of Vehicles (including Insurance, Mileage Testing.)</t>
  </si>
  <si>
    <t>Upkeep of Assessment Register of Authorised Building</t>
  </si>
  <si>
    <t>PTRE03</t>
  </si>
  <si>
    <t>Upkeep of Assessment Registers of Unauthorised Building</t>
  </si>
  <si>
    <t>PTRE10</t>
  </si>
  <si>
    <t>Upkeep of Demand Registers</t>
  </si>
  <si>
    <t>PTRE08</t>
  </si>
  <si>
    <t>Using any cart without cover for the removal of filth</t>
  </si>
  <si>
    <t>WMLA05</t>
  </si>
  <si>
    <t>Utalisation Certificate</t>
  </si>
  <si>
    <t>SAUA18</t>
  </si>
  <si>
    <t>SADA12</t>
  </si>
  <si>
    <t>Vacancy Remission of Property Tax</t>
  </si>
  <si>
    <t>PTEX01</t>
  </si>
  <si>
    <t>Vaccination programmes</t>
  </si>
  <si>
    <t>AHHP01</t>
  </si>
  <si>
    <t>Value Addition Activities of Building</t>
  </si>
  <si>
    <t>AMBD09</t>
  </si>
  <si>
    <t>Value Addition by Agriculture Activities</t>
  </si>
  <si>
    <t>AMLD12</t>
  </si>
  <si>
    <t>Value Addition of Community Assets</t>
  </si>
  <si>
    <t>AMCA07</t>
  </si>
  <si>
    <t>Value Addition of Vested Purambokku</t>
  </si>
  <si>
    <t>AMLD13</t>
  </si>
  <si>
    <t>Varification of Documents</t>
  </si>
  <si>
    <t>SAUA19</t>
  </si>
  <si>
    <t>Various programmes for raising of donations towards Distress Relief Fund</t>
  </si>
  <si>
    <t>SJDS02</t>
  </si>
  <si>
    <t>Vector Control</t>
  </si>
  <si>
    <t>DMRA06</t>
  </si>
  <si>
    <t>Vehicles for Marketting</t>
  </si>
  <si>
    <t>FSFM05</t>
  </si>
  <si>
    <t>FSCO03</t>
  </si>
  <si>
    <t>Vehicle stands Unloading Places Resting Places</t>
  </si>
  <si>
    <t>RPDC04</t>
  </si>
  <si>
    <t>Veterinary Medical Store</t>
  </si>
  <si>
    <t>AHVH09</t>
  </si>
  <si>
    <t>Vigilance Squad</t>
  </si>
  <si>
    <t>BACC03</t>
  </si>
  <si>
    <t>Village Education Register</t>
  </si>
  <si>
    <t>EDPS13</t>
  </si>
  <si>
    <t>Vimukthi Mission Activities</t>
  </si>
  <si>
    <t>CASE06</t>
  </si>
  <si>
    <t>Ward Committee - Formation / Dissolution / Re organisation of Committee</t>
  </si>
  <si>
    <t>DGWC04</t>
  </si>
  <si>
    <t>Ward Committee - Logistics</t>
  </si>
  <si>
    <t>DGWC01</t>
  </si>
  <si>
    <t>Ward Committee - Motion of Resolutions</t>
  </si>
  <si>
    <t>DGWC03</t>
  </si>
  <si>
    <t>Water conservation by protecting ponds and streams</t>
  </si>
  <si>
    <t>NRWC01</t>
  </si>
  <si>
    <t>Watershed Management Programmes</t>
  </si>
  <si>
    <t>NRWM01</t>
  </si>
  <si>
    <t>water supply</t>
  </si>
  <si>
    <t>EDPS04</t>
  </si>
  <si>
    <t>Welfare and Development of the Differently Abled</t>
  </si>
  <si>
    <t>SJSA01</t>
  </si>
  <si>
    <t>Welfare Measures for Women</t>
  </si>
  <si>
    <t>WCWD02</t>
  </si>
  <si>
    <t>Welfare Standing Committee - Dissenting Note</t>
  </si>
  <si>
    <t>DGWS01</t>
  </si>
  <si>
    <t>Welfare Standing Committee - Logistics</t>
  </si>
  <si>
    <t>DGWS03</t>
  </si>
  <si>
    <t>Welfare Standing Committee - Motion of Resolutions</t>
  </si>
  <si>
    <t>DGWS05</t>
  </si>
  <si>
    <t>Welfare Standing Committee - Visitors Pass</t>
  </si>
  <si>
    <t>DGWS04</t>
  </si>
  <si>
    <t>GADC02</t>
  </si>
  <si>
    <t>Western Ghat Management Programmes</t>
  </si>
  <si>
    <t>EBWG01</t>
  </si>
  <si>
    <t>Withdrawal from contract</t>
  </si>
  <si>
    <t>GAPG27</t>
  </si>
  <si>
    <t>Withdrawal from contract - Public works</t>
  </si>
  <si>
    <t>PWAV02</t>
  </si>
  <si>
    <t>Withdrawal of Cash from Banks</t>
  </si>
  <si>
    <t>FMAP03</t>
  </si>
  <si>
    <t>WM - Centrally Sponsored Schemes</t>
  </si>
  <si>
    <t>WMCS01</t>
  </si>
  <si>
    <t>WM Data Collection and Updation</t>
  </si>
  <si>
    <t>WMDC01</t>
  </si>
  <si>
    <t>WM - State Sponsored Schemes</t>
  </si>
  <si>
    <t>WMSS01</t>
  </si>
  <si>
    <t>Women Friendly Institutions and Public Places</t>
  </si>
  <si>
    <t>WCWD01</t>
  </si>
  <si>
    <t>Womens Hostel</t>
  </si>
  <si>
    <t>WCWD11</t>
  </si>
  <si>
    <t>Women's Labor Bank</t>
  </si>
  <si>
    <t>WCLB01</t>
  </si>
  <si>
    <t>Working group - Meeting Logistics</t>
  </si>
  <si>
    <t>GGWG05</t>
  </si>
  <si>
    <t>Working group - Motion of Resolutions</t>
  </si>
  <si>
    <t>GGWG03</t>
  </si>
  <si>
    <t>Working group - Providing copy of Minutes and Resolutions</t>
  </si>
  <si>
    <t>GGWG04</t>
  </si>
  <si>
    <t>WS - Centrally Sponsered Schemes</t>
  </si>
  <si>
    <t>WSCS01</t>
  </si>
  <si>
    <t>WS - Data Collection and Updation</t>
  </si>
  <si>
    <t>WSDC01</t>
  </si>
  <si>
    <t>WS - Enactment and Related Communications</t>
  </si>
  <si>
    <t>WSDC02</t>
  </si>
  <si>
    <t>WS - State Sponsered Schemes</t>
  </si>
  <si>
    <t>WSSS01</t>
  </si>
  <si>
    <t>Yield benefit under the Crop Insurance Scheme</t>
  </si>
  <si>
    <t>AGSS03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</si>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</sst>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rgb="FF000000"/>
      <name val="Times New Roman"/>
      <charset val="204"/>
    </font>
    <font>
      <sz val="11"/>
      <color theme="1"/>
      <name val="Calibri"/>
      <family val="2"/>
      <scheme val="minor"/>
    </font>
    <font>
      <sz val="10"/>
      <color rgb="FF000000"/>
      <name val="Sylfaen"/>
      <family val="1"/>
    </font>
    <font>
      <i/>
      <sz val="12"/>
      <color rgb="FF000000"/>
      <name val="Sylfaen"/>
      <family val="1"/>
    </font>
    <font>
      <b/>
      <i/>
      <sz val="12"/>
      <name val="Sylfaen"/>
      <family val="1"/>
    </font>
    <font>
      <sz val="12"/>
      <color rgb="FF000000"/>
      <name val="Sylfaen"/>
      <family val="1"/>
    </font>
    <font>
      <sz val="12"/>
      <name val="Sylfaen"/>
      <family val="1"/>
    </font>
    <font>
      <sz val="12"/>
      <color rgb="FF202429"/>
      <name val="Sylfaen"/>
      <family val="1"/>
    </font>
    <font>
      <b/>
      <i/>
      <sz val="19"/>
      <name val="Sylfaen"/>
      <family val="1"/>
    </font>
    <font>
      <b/>
      <i/>
      <sz val="17.5"/>
      <name val="Sylfaen"/>
      <family val="1"/>
    </font>
    <font>
      <b/>
      <i/>
      <sz val="12"/>
      <color rgb="FFFFFF00"/>
      <name val="Sylfaen"/>
      <family val="1"/>
    </font>
    <font>
      <b/>
      <i/>
      <sz val="14"/>
      <name val="Sylfaen"/>
      <family val="1"/>
    </font>
    <font>
      <b/>
      <i/>
      <sz val="14"/>
      <color rgb="FF000000"/>
      <name val="Sylfaen"/>
      <family val="1"/>
    </font>
    <font>
      <b/>
      <i/>
      <sz val="14"/>
      <color rgb="FFFF0000"/>
      <name val="Sylfaen"/>
      <family val="1"/>
    </font>
    <font>
      <b/>
      <i/>
      <sz val="14"/>
      <color rgb="FF00B050"/>
      <name val="Sylfaen"/>
      <family val="1"/>
    </font>
    <font>
      <b/>
      <i/>
      <sz val="14"/>
      <color rgb="FF002060"/>
      <name val="Sylfaen"/>
      <family val="1"/>
    </font>
    <font>
      <b/>
      <i/>
      <sz val="14"/>
      <color rgb="FFC00000"/>
      <name val="Sylfaen"/>
      <family val="1"/>
    </font>
    <font>
      <b/>
      <i/>
      <sz val="14"/>
      <color rgb="FF0000FF"/>
      <name val="Sylfaen"/>
      <family val="1"/>
    </font>
    <font>
      <i/>
      <sz val="14"/>
      <color rgb="FF000000"/>
      <name val="Sylfaen"/>
      <family val="1"/>
    </font>
    <font>
      <i/>
      <sz val="14"/>
      <color rgb="FFFFFF00"/>
      <name val="Sylfaen"/>
      <family val="1"/>
    </font>
    <font>
      <b/>
      <i/>
      <sz val="10"/>
      <color indexed="81"/>
      <name val="Sylfaen"/>
      <family val="1"/>
    </font>
    <font>
      <b/>
      <sz val="11"/>
      <color theme="1"/>
      <name val="Sylfaen"/>
      <family val="1"/>
    </font>
    <font>
      <sz val="11"/>
      <color theme="1"/>
      <name val="Sylfaen"/>
      <family val="1"/>
    </font>
    <font>
      <sz val="14"/>
      <color rgb="FFFFFF00"/>
      <name val="Sylfaen"/>
      <family val="1"/>
    </font>
    <font>
      <b/>
      <sz val="18"/>
      <name val="Sylfaen"/>
      <family val="1"/>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00B050"/>
        <bgColor indexed="64"/>
      </patternFill>
    </fill>
    <fill>
      <patternFill patternType="solid">
        <fgColor theme="1"/>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applyFill="1" applyBorder="1" applyAlignment="1">
      <alignment horizontal="left" vertical="top"/>
    </xf>
    <xf numFmtId="0" fontId="0" fillId="0" borderId="0" xfId="0" applyFill="1" applyBorder="1" applyAlignment="1">
      <alignment horizontal="left" vertical="center"/>
    </xf>
    <xf numFmtId="0" fontId="2" fillId="0" borderId="0" xfId="0" applyFont="1" applyFill="1" applyBorder="1" applyAlignment="1">
      <alignment horizontal="left" vertical="top"/>
    </xf>
    <xf numFmtId="0" fontId="2" fillId="0" borderId="0" xfId="0" applyFont="1" applyFill="1" applyBorder="1" applyAlignment="1">
      <alignment horizontal="center" vertical="center"/>
    </xf>
    <xf numFmtId="0" fontId="0" fillId="4" borderId="0" xfId="0" applyFill="1" applyBorder="1" applyAlignment="1">
      <alignment horizontal="left" vertical="top"/>
    </xf>
    <xf numFmtId="0" fontId="0" fillId="5" borderId="0" xfId="0" applyFill="1" applyBorder="1" applyAlignment="1">
      <alignment horizontal="left" vertical="top"/>
    </xf>
    <xf numFmtId="0" fontId="0" fillId="5" borderId="0" xfId="0" applyFill="1" applyBorder="1" applyAlignment="1">
      <alignment horizontal="left" vertical="center"/>
    </xf>
    <xf numFmtId="0" fontId="0" fillId="5" borderId="1" xfId="0" applyFill="1" applyBorder="1" applyAlignment="1">
      <alignment horizontal="left" vertical="center"/>
    </xf>
    <xf numFmtId="0" fontId="11" fillId="6" borderId="1" xfId="0" applyFont="1" applyFill="1" applyBorder="1" applyAlignment="1">
      <alignment horizontal="center" vertical="center" wrapText="1"/>
    </xf>
    <xf numFmtId="0" fontId="0" fillId="6" borderId="0" xfId="0" applyFill="1" applyBorder="1" applyAlignment="1">
      <alignment horizontal="left" vertical="top"/>
    </xf>
    <xf numFmtId="0" fontId="0" fillId="6" borderId="0" xfId="0" applyFill="1" applyBorder="1" applyAlignment="1">
      <alignment horizontal="left" vertical="center"/>
    </xf>
    <xf numFmtId="0" fontId="2" fillId="5" borderId="0" xfId="0" applyFont="1" applyFill="1" applyBorder="1" applyAlignment="1">
      <alignment horizontal="left" vertical="top"/>
    </xf>
    <xf numFmtId="0" fontId="2" fillId="5" borderId="0" xfId="0" applyFont="1" applyFill="1" applyBorder="1" applyAlignment="1">
      <alignment horizontal="center" vertical="center"/>
    </xf>
    <xf numFmtId="0" fontId="3" fillId="0" borderId="1"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1" fontId="5" fillId="0" borderId="1" xfId="0" applyNumberFormat="1"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0" fillId="5" borderId="0"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12" fillId="2" borderId="1"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wrapText="1"/>
      <protection hidden="1"/>
    </xf>
    <xf numFmtId="0" fontId="16" fillId="2" borderId="1" xfId="0" applyFont="1" applyFill="1" applyBorder="1" applyAlignment="1" applyProtection="1">
      <alignment horizontal="center" vertical="center" wrapText="1"/>
      <protection hidden="1"/>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0" fillId="5"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xf>
    <xf numFmtId="0" fontId="0" fillId="5" borderId="0" xfId="0" applyFill="1" applyBorder="1" applyAlignment="1">
      <alignment horizontal="center" vertical="top"/>
    </xf>
    <xf numFmtId="0" fontId="19" fillId="3" borderId="0" xfId="0" applyFont="1" applyFill="1" applyBorder="1" applyAlignment="1" applyProtection="1">
      <alignment horizontal="center" vertical="center" wrapText="1"/>
      <protection locked="0" hidden="1"/>
    </xf>
    <xf numFmtId="0" fontId="18" fillId="0" borderId="1" xfId="0" applyFont="1" applyFill="1" applyBorder="1" applyAlignment="1" applyProtection="1">
      <alignment horizontal="center" vertical="center" wrapText="1"/>
      <protection hidden="1"/>
    </xf>
    <xf numFmtId="0" fontId="21" fillId="0" borderId="1" xfId="1" applyFont="1" applyBorder="1" applyAlignment="1">
      <alignment horizontal="center" vertical="center" wrapText="1"/>
    </xf>
    <xf numFmtId="0" fontId="1" fillId="0" borderId="0" xfId="1"/>
    <xf numFmtId="0" fontId="22" fillId="0" borderId="1" xfId="1" applyFont="1" applyBorder="1" applyAlignment="1">
      <alignment horizontal="center" vertical="center" wrapText="1"/>
    </xf>
    <xf numFmtId="0" fontId="0" fillId="0" borderId="0" xfId="0" applyFill="1" applyBorder="1" applyAlignment="1">
      <alignment horizontal="center" vertical="center"/>
    </xf>
    <xf numFmtId="0" fontId="23" fillId="3" borderId="1" xfId="0" applyFont="1" applyFill="1" applyBorder="1" applyAlignment="1" applyProtection="1">
      <alignment horizontal="center" vertical="center" wrapText="1"/>
      <protection locked="0"/>
    </xf>
    <xf numFmtId="0" fontId="0" fillId="2" borderId="0" xfId="0" applyFill="1" applyBorder="1" applyAlignment="1">
      <alignment horizontal="left" vertical="top"/>
    </xf>
    <xf numFmtId="0" fontId="24" fillId="4" borderId="1"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locked="0" hidden="1"/>
    </xf>
    <xf numFmtId="0" fontId="0" fillId="0" borderId="0" xfId="0" applyFill="1" applyBorder="1" applyAlignment="1" applyProtection="1">
      <alignment horizontal="left" vertical="top" wrapText="1"/>
      <protection locked="0" hidden="1"/>
    </xf>
    <xf numFmtId="0" fontId="0" fillId="5" borderId="0" xfId="0" applyFill="1" applyBorder="1" applyAlignment="1">
      <alignment horizontal="left" vertical="top" wrapText="1"/>
    </xf>
    <xf numFmtId="0" fontId="0" fillId="0" borderId="0" xfId="0"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47625</xdr:colOff>
      <xdr:row>11</xdr:row>
      <xdr:rowOff>114300</xdr:rowOff>
    </xdr:to>
    <xdr:sp macro="" textlink="">
      <xdr:nvSpPr>
        <xdr:cNvPr id="2" name="Frame 1"/>
        <xdr:cNvSpPr/>
      </xdr:nvSpPr>
      <xdr:spPr>
        <a:xfrm>
          <a:off x="0" y="0"/>
          <a:ext cx="8877300" cy="4552950"/>
        </a:xfrm>
        <a:prstGeom prst="frame">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solidFill>
              <a:schemeClr val="tx1"/>
            </a:solidFill>
          </a:endParaRPr>
        </a:p>
      </xdr:txBody>
    </xdr:sp>
    <xdr:clientData/>
  </xdr:twoCellAnchor>
  <xdr:twoCellAnchor editAs="oneCell">
    <xdr:from>
      <xdr:col>0</xdr:col>
      <xdr:colOff>0</xdr:colOff>
      <xdr:row>0</xdr:row>
      <xdr:rowOff>0</xdr:rowOff>
    </xdr:from>
    <xdr:to>
      <xdr:col>2</xdr:col>
      <xdr:colOff>285750</xdr:colOff>
      <xdr:row>3</xdr:row>
      <xdr:rowOff>19050</xdr:rowOff>
    </xdr:to>
    <xdr:pic>
      <xdr:nvPicPr>
        <xdr:cNvPr id="3" name="Picture 2" descr="Screenshot_20220915-082450_Facebook.jpg"/>
        <xdr:cNvPicPr>
          <a:picLocks noChangeAspect="1"/>
        </xdr:cNvPicPr>
      </xdr:nvPicPr>
      <xdr:blipFill>
        <a:blip xmlns:r="http://schemas.openxmlformats.org/officeDocument/2006/relationships" r:embed="rId1" cstate="print"/>
        <a:stretch>
          <a:fillRect/>
        </a:stretch>
      </xdr:blipFill>
      <xdr:spPr>
        <a:xfrm>
          <a:off x="0" y="0"/>
          <a:ext cx="1152525" cy="1352550"/>
        </a:xfrm>
        <a:prstGeom prst="rect">
          <a:avLst/>
        </a:prstGeom>
        <a:ln>
          <a:noFill/>
        </a:ln>
        <a:effectLst>
          <a:softEdge rad="11250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76200</xdr:colOff>
      <xdr:row>15</xdr:row>
      <xdr:rowOff>114300</xdr:rowOff>
    </xdr:to>
    <xdr:sp macro="" textlink="">
      <xdr:nvSpPr>
        <xdr:cNvPr id="2" name="Frame 1"/>
        <xdr:cNvSpPr/>
      </xdr:nvSpPr>
      <xdr:spPr>
        <a:xfrm>
          <a:off x="0" y="0"/>
          <a:ext cx="10448925" cy="4857750"/>
        </a:xfrm>
        <a:prstGeom prst="frame">
          <a:avLst/>
        </a:prstGeom>
        <a:solidFill>
          <a:schemeClr val="bg2">
            <a:lumMod val="50000"/>
          </a:schemeClr>
        </a:solidFill>
        <a:ln>
          <a:solidFill>
            <a:srgbClr val="00B0F0"/>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solidFill>
              <a:schemeClr val="tx1"/>
            </a:solidFill>
          </a:endParaRPr>
        </a:p>
      </xdr:txBody>
    </xdr:sp>
    <xdr:clientData/>
  </xdr:twoCellAnchor>
  <xdr:twoCellAnchor editAs="oneCell">
    <xdr:from>
      <xdr:col>2</xdr:col>
      <xdr:colOff>0</xdr:colOff>
      <xdr:row>0</xdr:row>
      <xdr:rowOff>0</xdr:rowOff>
    </xdr:from>
    <xdr:to>
      <xdr:col>2</xdr:col>
      <xdr:colOff>1419223</xdr:colOff>
      <xdr:row>5</xdr:row>
      <xdr:rowOff>0</xdr:rowOff>
    </xdr:to>
    <xdr:pic>
      <xdr:nvPicPr>
        <xdr:cNvPr id="3" name="Picture 2" descr="Screenshot_20220915-082450_Facebook.jpg"/>
        <xdr:cNvPicPr>
          <a:picLocks noChangeAspect="1"/>
        </xdr:cNvPicPr>
      </xdr:nvPicPr>
      <xdr:blipFill>
        <a:blip xmlns:r="http://schemas.openxmlformats.org/officeDocument/2006/relationships" r:embed="rId1" cstate="print"/>
        <a:stretch>
          <a:fillRect/>
        </a:stretch>
      </xdr:blipFill>
      <xdr:spPr>
        <a:xfrm>
          <a:off x="866775" y="0"/>
          <a:ext cx="1419223" cy="1428750"/>
        </a:xfrm>
        <a:prstGeom prst="rect">
          <a:avLst/>
        </a:prstGeom>
        <a:ln>
          <a:noFill/>
        </a:ln>
        <a:effectLst>
          <a:softEdge rad="112500"/>
        </a:effectLst>
      </xdr:spPr>
    </xdr:pic>
    <xdr:clientData/>
  </xdr:twoCellAnchor>
  <xdr:twoCellAnchor>
    <xdr:from>
      <xdr:col>3</xdr:col>
      <xdr:colOff>933450</xdr:colOff>
      <xdr:row>0</xdr:row>
      <xdr:rowOff>133350</xdr:rowOff>
    </xdr:from>
    <xdr:to>
      <xdr:col>3</xdr:col>
      <xdr:colOff>6362700</xdr:colOff>
      <xdr:row>2</xdr:row>
      <xdr:rowOff>104775</xdr:rowOff>
    </xdr:to>
    <xdr:sp macro="" textlink="">
      <xdr:nvSpPr>
        <xdr:cNvPr id="4" name="Rounded Rectangle 3"/>
        <xdr:cNvSpPr/>
      </xdr:nvSpPr>
      <xdr:spPr>
        <a:xfrm>
          <a:off x="3219450" y="133350"/>
          <a:ext cx="5429250" cy="295275"/>
        </a:xfrm>
        <a:prstGeom prst="roundRect">
          <a:avLst/>
        </a:prstGeom>
        <a:solidFill>
          <a:sysClr val="window" lastClr="FFFFF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i="1">
              <a:solidFill>
                <a:srgbClr val="0000FF"/>
              </a:solidFill>
              <a:latin typeface="Sylfaen" pitchFamily="18" charset="0"/>
            </a:rPr>
            <a:t>Laiju.S,Accountant,Perinad</a:t>
          </a:r>
          <a:r>
            <a:rPr lang="en-US" sz="1100" b="1" i="1" baseline="0">
              <a:solidFill>
                <a:srgbClr val="0000FF"/>
              </a:solidFill>
              <a:latin typeface="Sylfaen" pitchFamily="18" charset="0"/>
            </a:rPr>
            <a:t> Grama Panchayat (8137053229</a:t>
          </a:r>
          <a:r>
            <a:rPr lang="en-US" sz="1100" baseline="0">
              <a:solidFill>
                <a:sysClr val="windowText" lastClr="000000"/>
              </a:solidFill>
            </a:rPr>
            <a:t>)</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9525</xdr:colOff>
      <xdr:row>9</xdr:row>
      <xdr:rowOff>19049</xdr:rowOff>
    </xdr:to>
    <xdr:sp macro="" textlink="">
      <xdr:nvSpPr>
        <xdr:cNvPr id="2" name="Frame 1"/>
        <xdr:cNvSpPr/>
      </xdr:nvSpPr>
      <xdr:spPr>
        <a:xfrm>
          <a:off x="0" y="314325"/>
          <a:ext cx="10915650" cy="3009899"/>
        </a:xfrm>
        <a:prstGeom prst="frame">
          <a:avLst/>
        </a:prstGeom>
        <a:solidFill>
          <a:srgbClr val="0070C0"/>
        </a:solidFill>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solidFill>
              <a:schemeClr val="tx1"/>
            </a:solidFill>
          </a:endParaRPr>
        </a:p>
      </xdr:txBody>
    </xdr:sp>
    <xdr:clientData/>
  </xdr:twoCellAnchor>
  <xdr:twoCellAnchor>
    <xdr:from>
      <xdr:col>1</xdr:col>
      <xdr:colOff>485775</xdr:colOff>
      <xdr:row>2</xdr:row>
      <xdr:rowOff>114301</xdr:rowOff>
    </xdr:from>
    <xdr:to>
      <xdr:col>5</xdr:col>
      <xdr:colOff>95250</xdr:colOff>
      <xdr:row>6</xdr:row>
      <xdr:rowOff>171451</xdr:rowOff>
    </xdr:to>
    <xdr:sp macro="" textlink="">
      <xdr:nvSpPr>
        <xdr:cNvPr id="3" name="Frame 2"/>
        <xdr:cNvSpPr/>
      </xdr:nvSpPr>
      <xdr:spPr>
        <a:xfrm>
          <a:off x="485775" y="438151"/>
          <a:ext cx="7639050" cy="1790700"/>
        </a:xfrm>
        <a:prstGeom prst="frame">
          <a:avLst/>
        </a:prstGeom>
        <a:solidFill>
          <a:schemeClr val="bg1"/>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solidFill>
              <a:schemeClr val="tx1"/>
            </a:solidFill>
          </a:endParaRPr>
        </a:p>
      </xdr:txBody>
    </xdr:sp>
    <xdr:clientData/>
  </xdr:twoCellAnchor>
  <xdr:twoCellAnchor>
    <xdr:from>
      <xdr:col>5</xdr:col>
      <xdr:colOff>361949</xdr:colOff>
      <xdr:row>3</xdr:row>
      <xdr:rowOff>142875</xdr:rowOff>
    </xdr:from>
    <xdr:to>
      <xdr:col>7</xdr:col>
      <xdr:colOff>161924</xdr:colOff>
      <xdr:row>5</xdr:row>
      <xdr:rowOff>133350</xdr:rowOff>
    </xdr:to>
    <xdr:sp macro="" textlink="">
      <xdr:nvSpPr>
        <xdr:cNvPr id="4" name="Frame 3"/>
        <xdr:cNvSpPr/>
      </xdr:nvSpPr>
      <xdr:spPr>
        <a:xfrm>
          <a:off x="8391524" y="781050"/>
          <a:ext cx="1609725" cy="1095375"/>
        </a:xfrm>
        <a:prstGeom prst="frame">
          <a:avLst/>
        </a:prstGeom>
        <a:solidFill>
          <a:schemeClr val="accent2">
            <a:lumMod val="50000"/>
          </a:schemeClr>
        </a:solidFill>
        <a:ln>
          <a:solidFill>
            <a:srgbClr val="FFFF00"/>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solidFill>
              <a:schemeClr val="tx1"/>
            </a:solidFill>
          </a:endParaRPr>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11.xml"/><Relationship Id="rId13" Type="http://schemas.openxmlformats.org/officeDocument/2006/relationships/revisionLog" Target="revisionLog12.xml"/><Relationship Id="rId3" Type="http://schemas.openxmlformats.org/officeDocument/2006/relationships/revisionLog" Target="revisionLog111.xml"/><Relationship Id="rId7" Type="http://schemas.openxmlformats.org/officeDocument/2006/relationships/revisionLog" Target="revisionLog121.xml"/><Relationship Id="rId12" Type="http://schemas.openxmlformats.org/officeDocument/2006/relationships/revisionLog" Target="revisionLog13.xml"/><Relationship Id="rId17" Type="http://schemas.openxmlformats.org/officeDocument/2006/relationships/revisionLog" Target="revisionLog4.xml"/><Relationship Id="rId2" Type="http://schemas.openxmlformats.org/officeDocument/2006/relationships/revisionLog" Target="revisionLog1111.xml"/><Relationship Id="rId16" Type="http://schemas.openxmlformats.org/officeDocument/2006/relationships/revisionLog" Target="revisionLog3.xml"/><Relationship Id="rId1" Type="http://schemas.openxmlformats.org/officeDocument/2006/relationships/revisionLog" Target="revisionLog11111.xml"/><Relationship Id="rId6" Type="http://schemas.openxmlformats.org/officeDocument/2006/relationships/revisionLog" Target="revisionLog1211.xml"/><Relationship Id="rId11" Type="http://schemas.openxmlformats.org/officeDocument/2006/relationships/revisionLog" Target="revisionLog131.xml"/><Relationship Id="rId5" Type="http://schemas.openxmlformats.org/officeDocument/2006/relationships/revisionLog" Target="revisionLog12111.xml"/><Relationship Id="rId15" Type="http://schemas.openxmlformats.org/officeDocument/2006/relationships/revisionLog" Target="revisionLog2.xml"/><Relationship Id="rId10" Type="http://schemas.openxmlformats.org/officeDocument/2006/relationships/revisionLog" Target="revisionLog1311.xml"/><Relationship Id="rId4" Type="http://schemas.openxmlformats.org/officeDocument/2006/relationships/revisionLog" Target="revisionLog121111.xml"/><Relationship Id="rId9" Type="http://schemas.openxmlformats.org/officeDocument/2006/relationships/revisionLog" Target="revisionLog13111.xml"/><Relationship Id="rId1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C2D6174-29A7-437E-AADF-E5947194DAC7}" diskRevisions="1" revisionId="206" version="17" protected="1">
  <header guid="{7C1AA1D1-865B-4A8B-BBE9-500C6FC2AEFE}" dateTime="2022-12-21T23:56:09" maxSheetId="6" userName="USER" r:id="rId1">
    <sheetIdMap count="5">
      <sheetId val="1"/>
      <sheetId val="2"/>
      <sheetId val="3"/>
      <sheetId val="4"/>
      <sheetId val="5"/>
    </sheetIdMap>
  </header>
  <header guid="{339C1A7D-F415-4EE4-9687-2FBB04743A7F}" dateTime="2022-12-21T23:56:16" maxSheetId="6" userName="USER" r:id="rId2">
    <sheetIdMap count="5">
      <sheetId val="1"/>
      <sheetId val="2"/>
      <sheetId val="3"/>
      <sheetId val="4"/>
      <sheetId val="5"/>
    </sheetIdMap>
  </header>
  <header guid="{FB29D114-0CBD-450F-AB1B-718D5252AF4D}" dateTime="2022-12-22T00:11:24" maxSheetId="6" userName="USER" r:id="rId3" minRId="13">
    <sheetIdMap count="5">
      <sheetId val="1"/>
      <sheetId val="2"/>
      <sheetId val="3"/>
      <sheetId val="4"/>
      <sheetId val="5"/>
    </sheetIdMap>
  </header>
  <header guid="{AD4DDCEA-2C10-48FA-A25E-6FCE5651073D}" dateTime="2022-12-22T00:12:01" maxSheetId="6" userName="USER" r:id="rId4">
    <sheetIdMap count="5">
      <sheetId val="1"/>
      <sheetId val="2"/>
      <sheetId val="3"/>
      <sheetId val="4"/>
      <sheetId val="5"/>
    </sheetIdMap>
  </header>
  <header guid="{CAD6CAB6-CE4C-46DB-859A-F9D0E8EDA906}" dateTime="2022-12-28T19:42:54" maxSheetId="6" userName="USER" r:id="rId5" minRId="38">
    <sheetIdMap count="5">
      <sheetId val="1"/>
      <sheetId val="2"/>
      <sheetId val="3"/>
      <sheetId val="4"/>
      <sheetId val="5"/>
    </sheetIdMap>
  </header>
  <header guid="{6330D1B9-BF5C-49CA-AEEC-9BC81D78F4A4}" dateTime="2022-12-30T22:36:32" maxSheetId="6" userName="USER" r:id="rId6" minRId="51">
    <sheetIdMap count="5">
      <sheetId val="1"/>
      <sheetId val="2"/>
      <sheetId val="3"/>
      <sheetId val="4"/>
      <sheetId val="5"/>
    </sheetIdMap>
  </header>
  <header guid="{4A066A5E-4C1A-41C1-A8B8-35326C268C77}" dateTime="2022-12-31T08:11:51" maxSheetId="6" userName="USER" r:id="rId7" minRId="64">
    <sheetIdMap count="5">
      <sheetId val="1"/>
      <sheetId val="2"/>
      <sheetId val="3"/>
      <sheetId val="4"/>
      <sheetId val="5"/>
    </sheetIdMap>
  </header>
  <header guid="{86A33A43-4420-4EDD-A8D1-B24D5EB7DDD4}" dateTime="2023-01-01T16:25:10" maxSheetId="6" userName="USER" r:id="rId8" minRId="77">
    <sheetIdMap count="5">
      <sheetId val="1"/>
      <sheetId val="2"/>
      <sheetId val="3"/>
      <sheetId val="4"/>
      <sheetId val="5"/>
    </sheetIdMap>
  </header>
  <header guid="{AE87DBA2-F574-4952-B61F-98727B6AFD00}" dateTime="2023-01-03T08:34:52" maxSheetId="6" userName="USER" r:id="rId9" minRId="90">
    <sheetIdMap count="5">
      <sheetId val="1"/>
      <sheetId val="2"/>
      <sheetId val="3"/>
      <sheetId val="4"/>
      <sheetId val="5"/>
    </sheetIdMap>
  </header>
  <header guid="{237C193F-5BA4-45F6-8A4C-F0A8DC795646}" dateTime="2023-01-07T09:13:36" maxSheetId="6" userName="USER" r:id="rId10" minRId="103" maxRId="104">
    <sheetIdMap count="5">
      <sheetId val="1"/>
      <sheetId val="2"/>
      <sheetId val="3"/>
      <sheetId val="4"/>
      <sheetId val="5"/>
    </sheetIdMap>
  </header>
  <header guid="{E24397D7-19D0-4316-94EB-98A7AC0A2FED}" dateTime="2023-01-07T23:54:38" maxSheetId="6" userName="USER" r:id="rId11" minRId="117">
    <sheetIdMap count="5">
      <sheetId val="1"/>
      <sheetId val="2"/>
      <sheetId val="3"/>
      <sheetId val="4"/>
      <sheetId val="5"/>
    </sheetIdMap>
  </header>
  <header guid="{28C67175-E70A-4F8E-B6E1-38A3BCD9A4EF}" dateTime="2023-01-08T15:38:08" maxSheetId="6" userName="USER" r:id="rId12" minRId="130">
    <sheetIdMap count="5">
      <sheetId val="1"/>
      <sheetId val="2"/>
      <sheetId val="3"/>
      <sheetId val="4"/>
      <sheetId val="5"/>
    </sheetIdMap>
  </header>
  <header guid="{EB370A3E-08FB-46BC-9505-20DA8073EEB0}" dateTime="2023-01-11T00:01:47" maxSheetId="6" userName="USER" r:id="rId13" minRId="143">
    <sheetIdMap count="5">
      <sheetId val="1"/>
      <sheetId val="2"/>
      <sheetId val="3"/>
      <sheetId val="4"/>
      <sheetId val="5"/>
    </sheetIdMap>
  </header>
  <header guid="{957E73C3-5291-4CB5-83D6-8A71783BCD0E}" dateTime="2023-01-12T08:18:12" maxSheetId="6" userName="USER" r:id="rId14" minRId="156">
    <sheetIdMap count="5">
      <sheetId val="1"/>
      <sheetId val="2"/>
      <sheetId val="3"/>
      <sheetId val="4"/>
      <sheetId val="5"/>
    </sheetIdMap>
  </header>
  <header guid="{9B9B9DCE-63B6-4B61-AC55-4FCE6C96B0A0}" dateTime="2023-01-18T23:28:09" maxSheetId="6" userName="Saffeeq MP" r:id="rId15" minRId="169" maxRId="170">
    <sheetIdMap count="5">
      <sheetId val="1"/>
      <sheetId val="2"/>
      <sheetId val="3"/>
      <sheetId val="4"/>
      <sheetId val="5"/>
    </sheetIdMap>
  </header>
  <header guid="{CE511486-B954-49D5-86BC-191AD0D7E479}" dateTime="2023-01-18T23:28:26" maxSheetId="6" userName="Saffeeq MP" r:id="rId16">
    <sheetIdMap count="5">
      <sheetId val="1"/>
      <sheetId val="2"/>
      <sheetId val="3"/>
      <sheetId val="4"/>
      <sheetId val="5"/>
    </sheetIdMap>
  </header>
  <header guid="{EC2D6174-29A7-437E-AADF-E5947194DAC7}" dateTime="2023-01-18T23:28:45" maxSheetId="6" userName="Saffeeq MP" r:id="rId1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rcc rId="156" sId="5">
    <oc r="D5" t="inlineStr">
      <is>
        <t>Non plan expenses from grants and funds</t>
      </is>
    </oc>
    <nc r="D5" t="inlineStr">
      <is>
        <t>Transfer credit of the salary of LSGD Engineering Wing</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1.xml><?xml version="1.0" encoding="utf-8"?>
<revisions xmlns="http://schemas.openxmlformats.org/spreadsheetml/2006/main" xmlns:r="http://schemas.openxmlformats.org/officeDocument/2006/relationships">
  <rcc rId="77" sId="5">
    <oc r="D5" t="inlineStr">
      <is>
        <t>Remittance of salary recoveries and other related liabilities</t>
      </is>
    </oc>
    <nc r="D5" t="inlineStr">
      <is>
        <t>Sitting Fee of President and members</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11.xml><?xml version="1.0" encoding="utf-8"?>
<revisions xmlns="http://schemas.openxmlformats.org/spreadsheetml/2006/main" xmlns:r="http://schemas.openxmlformats.org/officeDocument/2006/relationships">
  <rcc rId="13" sId="5">
    <oc r="D5" t="inlineStr">
      <is>
        <t>Journal Entry</t>
      </is>
    </oc>
    <nc r="D5" t="inlineStr">
      <is>
        <t>Receipt of Grants, Contributions, Loans or funds other than General Purpose Fund</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111.xml><?xml version="1.0" encoding="utf-8"?>
<revisions xmlns="http://schemas.openxmlformats.org/spreadsheetml/2006/main" xmlns:r="http://schemas.openxmlformats.org/officeDocument/2006/relationships">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1111.xml><?xml version="1.0" encoding="utf-8"?>
<revisions xmlns="http://schemas.openxmlformats.org/spreadsheetml/2006/main" xmlns:r="http://schemas.openxmlformats.org/officeDocument/2006/relationships"/>
</file>

<file path=xl/revisions/revisionLog12.xml><?xml version="1.0" encoding="utf-8"?>
<revisions xmlns="http://schemas.openxmlformats.org/spreadsheetml/2006/main" xmlns:r="http://schemas.openxmlformats.org/officeDocument/2006/relationships">
  <rcc rId="143" sId="5">
    <oc r="D5" t="inlineStr">
      <is>
        <t>Receipt Of Amounts Directly credited to Bank Accounts - Tax or Non Tax</t>
      </is>
    </oc>
    <nc r="D5" t="inlineStr">
      <is>
        <t>Non plan expenses from grants and funds</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21.xml><?xml version="1.0" encoding="utf-8"?>
<revisions xmlns="http://schemas.openxmlformats.org/spreadsheetml/2006/main" xmlns:r="http://schemas.openxmlformats.org/officeDocument/2006/relationships">
  <rcc rId="64" sId="5">
    <oc r="D5" t="inlineStr">
      <is>
        <t>Request for Cancellation of Payment Orders</t>
      </is>
    </oc>
    <nc r="D5" t="inlineStr">
      <is>
        <t>Remittance of salary recoveries and other related liabilities</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211.xml><?xml version="1.0" encoding="utf-8"?>
<revisions xmlns="http://schemas.openxmlformats.org/spreadsheetml/2006/main" xmlns:r="http://schemas.openxmlformats.org/officeDocument/2006/relationships">
  <rcc rId="51" sId="5">
    <oc r="D5" t="inlineStr">
      <is>
        <t>Travelling allowance of elected representatives</t>
      </is>
    </oc>
    <nc r="D5" t="inlineStr">
      <is>
        <t>Request for Cancellation of Payment Orders</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2111.xml><?xml version="1.0" encoding="utf-8"?>
<revisions xmlns="http://schemas.openxmlformats.org/spreadsheetml/2006/main" xmlns:r="http://schemas.openxmlformats.org/officeDocument/2006/relationships">
  <rcc rId="38" sId="5">
    <oc r="D5" t="inlineStr">
      <is>
        <t>Receipt of Grants, Contributions, Loans or funds other than General Purpose Fund</t>
      </is>
    </oc>
    <nc r="D5" t="inlineStr">
      <is>
        <t>Travelling allowance of elected representatives</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21111.xml><?xml version="1.0" encoding="utf-8"?>
<revisions xmlns="http://schemas.openxmlformats.org/spreadsheetml/2006/main" xmlns:r="http://schemas.openxmlformats.org/officeDocument/2006/relationships">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3.xml><?xml version="1.0" encoding="utf-8"?>
<revisions xmlns="http://schemas.openxmlformats.org/spreadsheetml/2006/main" xmlns:r="http://schemas.openxmlformats.org/officeDocument/2006/relationships">
  <rcc rId="130" sId="5">
    <oc r="D5" t="inlineStr">
      <is>
        <t>Receipt of Grants, Contributions, Loans or funds other than General Purpose Fund</t>
      </is>
    </oc>
    <nc r="D5" t="inlineStr">
      <is>
        <t>Receipt Of Amounts Directly credited to Bank Accounts - Tax or Non Tax</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31.xml><?xml version="1.0" encoding="utf-8"?>
<revisions xmlns="http://schemas.openxmlformats.org/spreadsheetml/2006/main" xmlns:r="http://schemas.openxmlformats.org/officeDocument/2006/relationships">
  <rcc rId="117" sId="5">
    <oc r="D5" t="inlineStr">
      <is>
        <t>Public</t>
      </is>
    </oc>
    <nc r="D5" t="inlineStr">
      <is>
        <t>Receipt of Grants, Contributions, Loans or funds other than General Purpose Fund</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311.xml><?xml version="1.0" encoding="utf-8"?>
<revisions xmlns="http://schemas.openxmlformats.org/spreadsheetml/2006/main" xmlns:r="http://schemas.openxmlformats.org/officeDocument/2006/relationships">
  <rcc rId="103" sId="5">
    <oc r="D5" t="inlineStr">
      <is>
        <t>Reconciliation of Bank Accounts</t>
      </is>
    </oc>
    <nc r="D5" t="inlineStr">
      <is>
        <t>Public</t>
      </is>
    </nc>
  </rcc>
  <rcc rId="104" sId="3">
    <oc r="D5" t="inlineStr">
      <is>
        <t>Election expenses</t>
      </is>
    </oc>
    <nc r="D5"/>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13111.xml><?xml version="1.0" encoding="utf-8"?>
<revisions xmlns="http://schemas.openxmlformats.org/spreadsheetml/2006/main" xmlns:r="http://schemas.openxmlformats.org/officeDocument/2006/relationships">
  <rcc rId="90" sId="5">
    <oc r="D5" t="inlineStr">
      <is>
        <t>Sitting Fee of President and members</t>
      </is>
    </oc>
    <nc r="D5" t="inlineStr">
      <is>
        <t>Reconciliation of Bank Accounts</t>
      </is>
    </nc>
  </rcc>
  <rcv guid="{B55849CE-045B-4618-88A1-BFAF8D3A0983}" action="delete"/>
  <rdn rId="0" localSheetId="1" customView="1" name="Z_B55849CE_045B_4618_88A1_BFAF8D3A0983_.wvu.PrintArea" hidden="1" oldHidden="1">
    <formula>'MASTER DATA'!$A$1:$F$161</formula>
    <oldFormula>'MASTER DATA'!$A$1:$F$161</oldFormula>
  </rdn>
  <rdn rId="0" localSheetId="1" customView="1" name="Z_B55849CE_045B_4618_88A1_BFAF8D3A0983_.wvu.PrintTitles" hidden="1" oldHidden="1">
    <formula>'MASTER DATA'!$1:$3</formula>
    <oldFormula>'MASTER DATA'!$1:$3</oldFormula>
  </rdn>
  <rdn rId="0" localSheetId="1" customView="1" name="Z_B55849CE_045B_4618_88A1_BFAF8D3A0983_.wvu.Rows" hidden="1" oldHidden="1">
    <formula>'MASTER DATA'!$163:$1048576</formula>
    <oldFormula>'MASTER DATA'!$163:$1048576</oldFormula>
  </rdn>
  <rdn rId="0" localSheetId="1" customView="1" name="Z_B55849CE_045B_4618_88A1_BFAF8D3A0983_.wvu.Cols" hidden="1" oldHidden="1">
    <formula>'MASTER DATA'!$H:$XFD</formula>
    <oldFormula>'MASTER DATA'!$H:$XFD</oldFormula>
  </rdn>
  <rdn rId="0" localSheetId="1" customView="1" name="Z_B55849CE_045B_4618_88A1_BFAF8D3A0983_.wvu.FilterData" hidden="1" oldHidden="1">
    <formula>'MASTER DATA'!$A$3:$F$161</formula>
    <oldFormula>'MASTER DATA'!$A$3:$F$161</oldFormula>
  </rdn>
  <rdn rId="0" localSheetId="2" customView="1" name="Z_B55849CE_045B_4618_88A1_BFAF8D3A0983_.wvu.Rows" hidden="1" oldHidden="1">
    <formula>SEARCH!$163:$1048576,SEARCH!$17:$162</formula>
    <oldFormula>SEARCH!$163:$1048576,SEARCH!$17:$162</oldFormula>
  </rdn>
  <rdn rId="0" localSheetId="2" customView="1" name="Z_B55849CE_045B_4618_88A1_BFAF8D3A0983_.wvu.Cols" hidden="1" oldHidden="1">
    <formula>SEARCH!$H:$XFD</formula>
    <oldFormula>SEARCH!$H:$XFD</oldFormula>
  </rdn>
  <rdn rId="0" localSheetId="3" customView="1" name="Z_B55849CE_045B_4618_88A1_BFAF8D3A0983_.wvu.Rows" hidden="1" oldHidden="1">
    <formula>'SEARCH-1'!$163:$1048576,'SEARCH-1'!$27:$162</formula>
    <oldFormula>'SEARCH-1'!$163:$1048576,'SEARCH-1'!$27:$162</oldFormula>
  </rdn>
  <rdn rId="0" localSheetId="3" customView="1" name="Z_B55849CE_045B_4618_88A1_BFAF8D3A0983_.wvu.Cols" hidden="1" oldHidden="1">
    <formula>'SEARCH-1'!$G:$XFD</formula>
    <oldFormula>'SEARCH-1'!$G:$XFD</oldFormula>
  </rdn>
  <rdn rId="0" localSheetId="4" customView="1" name="Z_B55849CE_045B_4618_88A1_BFAF8D3A0983_.wvu.Rows" hidden="1" oldHidden="1">
    <formula>'Master Data 2'!$2217:$1048576,'Master Data 2'!$1:$2216</formula>
    <oldFormula>'Master Data 2'!$2217:$1048576,'Master Data 2'!$1:$2216</oldFormula>
  </rdn>
  <rdn rId="0" localSheetId="5" customView="1" name="Z_B55849CE_045B_4618_88A1_BFAF8D3A0983_.wvu.Rows" hidden="1" oldHidden="1">
    <formula>'SEARCH-2 All Heads'!$2220:$1048576,'SEARCH-2 All Heads'!$14:$2219</formula>
    <oldFormula>'SEARCH-2 All Heads'!$2220:$1048576,'SEARCH-2 All Heads'!$14:$2219</oldFormula>
  </rdn>
  <rdn rId="0" localSheetId="5" customView="1" name="Z_B55849CE_045B_4618_88A1_BFAF8D3A0983_.wvu.Cols" hidden="1" oldHidden="1">
    <formula>'SEARCH-2 All Heads'!$K:$XFD</formula>
    <oldFormula>'SEARCH-2 All Heads'!$K:$XFD</oldFormula>
  </rdn>
  <rcv guid="{B55849CE-045B-4618-88A1-BFAF8D3A098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 sId="5">
    <oc r="D5" t="inlineStr">
      <is>
        <t>Transfer credit of the salary of LSGD Engineering Wing</t>
      </is>
    </oc>
    <nc r="D5" t="inlineStr">
      <is>
        <t/>
      </is>
    </nc>
  </rcc>
  <rcc rId="170" sId="3">
    <nc r="D5" t="inlineStr">
      <is>
        <t/>
      </is>
    </nc>
  </rcc>
  <rdn rId="0" localSheetId="1" customView="1" name="Z_A08218F7_76BC_48A7_9629_3D57F786DB50_.wvu.PrintArea" hidden="1" oldHidden="1">
    <formula>'MASTER DATA'!$A$1:$F$161</formula>
  </rdn>
  <rdn rId="0" localSheetId="1" customView="1" name="Z_A08218F7_76BC_48A7_9629_3D57F786DB50_.wvu.PrintTitles" hidden="1" oldHidden="1">
    <formula>'MASTER DATA'!$1:$3</formula>
  </rdn>
  <rdn rId="0" localSheetId="1" customView="1" name="Z_A08218F7_76BC_48A7_9629_3D57F786DB50_.wvu.Rows" hidden="1" oldHidden="1">
    <formula>'MASTER DATA'!$163:$1048576</formula>
  </rdn>
  <rdn rId="0" localSheetId="1" customView="1" name="Z_A08218F7_76BC_48A7_9629_3D57F786DB50_.wvu.Cols" hidden="1" oldHidden="1">
    <formula>'MASTER DATA'!$H:$XFD</formula>
  </rdn>
  <rdn rId="0" localSheetId="1" customView="1" name="Z_A08218F7_76BC_48A7_9629_3D57F786DB50_.wvu.FilterData" hidden="1" oldHidden="1">
    <formula>'MASTER DATA'!$A$3:$F$161</formula>
  </rdn>
  <rdn rId="0" localSheetId="2" customView="1" name="Z_A08218F7_76BC_48A7_9629_3D57F786DB50_.wvu.Rows" hidden="1" oldHidden="1">
    <formula>SEARCH!$163:$1048576,SEARCH!$17:$162</formula>
  </rdn>
  <rdn rId="0" localSheetId="2" customView="1" name="Z_A08218F7_76BC_48A7_9629_3D57F786DB50_.wvu.Cols" hidden="1" oldHidden="1">
    <formula>SEARCH!$H:$XFD</formula>
  </rdn>
  <rdn rId="0" localSheetId="3" customView="1" name="Z_A08218F7_76BC_48A7_9629_3D57F786DB50_.wvu.Rows" hidden="1" oldHidden="1">
    <formula>'SEARCH-1'!$163:$1048576,'SEARCH-1'!$27:$162</formula>
  </rdn>
  <rdn rId="0" localSheetId="3" customView="1" name="Z_A08218F7_76BC_48A7_9629_3D57F786DB50_.wvu.Cols" hidden="1" oldHidden="1">
    <formula>'SEARCH-1'!$G:$XFD</formula>
  </rdn>
  <rdn rId="0" localSheetId="4" customView="1" name="Z_A08218F7_76BC_48A7_9629_3D57F786DB50_.wvu.Rows" hidden="1" oldHidden="1">
    <formula>'Master Data 2'!$2217:$1048576,'Master Data 2'!$1:$2216</formula>
  </rdn>
  <rdn rId="0" localSheetId="5" customView="1" name="Z_A08218F7_76BC_48A7_9629_3D57F786DB50_.wvu.Rows" hidden="1" oldHidden="1">
    <formula>'SEARCH-2 All Heads'!$2220:$1048576,'SEARCH-2 All Heads'!$14:$2219</formula>
  </rdn>
  <rdn rId="0" localSheetId="5" customView="1" name="Z_A08218F7_76BC_48A7_9629_3D57F786DB50_.wvu.Cols" hidden="1" oldHidden="1">
    <formula>'SEARCH-2 All Heads'!$K:$XFD</formula>
  </rdn>
  <rcv guid="{A08218F7-76BC-48A7-9629-3D57F786DB5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8218F7-76BC-48A7-9629-3D57F786DB50}" action="delete"/>
  <rdn rId="0" localSheetId="1" customView="1" name="Z_A08218F7_76BC_48A7_9629_3D57F786DB50_.wvu.PrintArea" hidden="1" oldHidden="1">
    <formula>'MASTER DATA'!$A$1:$F$161</formula>
    <oldFormula>'MASTER DATA'!$A$1:$F$161</oldFormula>
  </rdn>
  <rdn rId="0" localSheetId="1" customView="1" name="Z_A08218F7_76BC_48A7_9629_3D57F786DB50_.wvu.PrintTitles" hidden="1" oldHidden="1">
    <formula>'MASTER DATA'!$1:$3</formula>
    <oldFormula>'MASTER DATA'!$1:$3</oldFormula>
  </rdn>
  <rdn rId="0" localSheetId="1" customView="1" name="Z_A08218F7_76BC_48A7_9629_3D57F786DB50_.wvu.Rows" hidden="1" oldHidden="1">
    <formula>'MASTER DATA'!$163:$1048576</formula>
    <oldFormula>'MASTER DATA'!$163:$1048576</oldFormula>
  </rdn>
  <rdn rId="0" localSheetId="1" customView="1" name="Z_A08218F7_76BC_48A7_9629_3D57F786DB50_.wvu.Cols" hidden="1" oldHidden="1">
    <formula>'MASTER DATA'!$H:$XFD</formula>
    <oldFormula>'MASTER DATA'!$H:$XFD</oldFormula>
  </rdn>
  <rdn rId="0" localSheetId="1" customView="1" name="Z_A08218F7_76BC_48A7_9629_3D57F786DB50_.wvu.FilterData" hidden="1" oldHidden="1">
    <formula>'MASTER DATA'!$A$3:$F$161</formula>
    <oldFormula>'MASTER DATA'!$A$3:$F$161</oldFormula>
  </rdn>
  <rdn rId="0" localSheetId="2" customView="1" name="Z_A08218F7_76BC_48A7_9629_3D57F786DB50_.wvu.Rows" hidden="1" oldHidden="1">
    <formula>SEARCH!$163:$1048576,SEARCH!$17:$162</formula>
    <oldFormula>SEARCH!$163:$1048576,SEARCH!$17:$162</oldFormula>
  </rdn>
  <rdn rId="0" localSheetId="2" customView="1" name="Z_A08218F7_76BC_48A7_9629_3D57F786DB50_.wvu.Cols" hidden="1" oldHidden="1">
    <formula>SEARCH!$H:$XFD</formula>
    <oldFormula>SEARCH!$H:$XFD</oldFormula>
  </rdn>
  <rdn rId="0" localSheetId="3" customView="1" name="Z_A08218F7_76BC_48A7_9629_3D57F786DB50_.wvu.Rows" hidden="1" oldHidden="1">
    <formula>'SEARCH-1'!$163:$1048576,'SEARCH-1'!$27:$162</formula>
    <oldFormula>'SEARCH-1'!$163:$1048576,'SEARCH-1'!$27:$162</oldFormula>
  </rdn>
  <rdn rId="0" localSheetId="3" customView="1" name="Z_A08218F7_76BC_48A7_9629_3D57F786DB50_.wvu.Cols" hidden="1" oldHidden="1">
    <formula>'SEARCH-1'!$G:$XFD</formula>
    <oldFormula>'SEARCH-1'!$G:$XFD</oldFormula>
  </rdn>
  <rdn rId="0" localSheetId="4" customView="1" name="Z_A08218F7_76BC_48A7_9629_3D57F786DB50_.wvu.Rows" hidden="1" oldHidden="1">
    <formula>'Master Data 2'!$2217:$1048576,'Master Data 2'!$1:$2216</formula>
    <oldFormula>'Master Data 2'!$2217:$1048576,'Master Data 2'!$1:$2216</oldFormula>
  </rdn>
  <rdn rId="0" localSheetId="5" customView="1" name="Z_A08218F7_76BC_48A7_9629_3D57F786DB50_.wvu.Rows" hidden="1" oldHidden="1">
    <formula>'SEARCH-2 All Heads'!$2220:$1048576,'SEARCH-2 All Heads'!$14:$2219</formula>
    <oldFormula>'SEARCH-2 All Heads'!$2220:$1048576,'SEARCH-2 All Heads'!$14:$2219</oldFormula>
  </rdn>
  <rdn rId="0" localSheetId="5" customView="1" name="Z_A08218F7_76BC_48A7_9629_3D57F786DB50_.wvu.Cols" hidden="1" oldHidden="1">
    <formula>'SEARCH-2 All Heads'!$K:$XFD</formula>
    <oldFormula>'SEARCH-2 All Heads'!$K:$XFD</oldFormula>
  </rdn>
  <rcv guid="{A08218F7-76BC-48A7-9629-3D57F786DB5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8218F7-76BC-48A7-9629-3D57F786DB50}" action="delete"/>
  <rdn rId="0" localSheetId="1" customView="1" name="Z_A08218F7_76BC_48A7_9629_3D57F786DB50_.wvu.PrintArea" hidden="1" oldHidden="1">
    <formula>'MASTER DATA'!$A$1:$F$161</formula>
    <oldFormula>'MASTER DATA'!$A$1:$F$161</oldFormula>
  </rdn>
  <rdn rId="0" localSheetId="1" customView="1" name="Z_A08218F7_76BC_48A7_9629_3D57F786DB50_.wvu.PrintTitles" hidden="1" oldHidden="1">
    <formula>'MASTER DATA'!$1:$3</formula>
    <oldFormula>'MASTER DATA'!$1:$3</oldFormula>
  </rdn>
  <rdn rId="0" localSheetId="1" customView="1" name="Z_A08218F7_76BC_48A7_9629_3D57F786DB50_.wvu.Rows" hidden="1" oldHidden="1">
    <formula>'MASTER DATA'!$163:$1048576</formula>
    <oldFormula>'MASTER DATA'!$163:$1048576</oldFormula>
  </rdn>
  <rdn rId="0" localSheetId="1" customView="1" name="Z_A08218F7_76BC_48A7_9629_3D57F786DB50_.wvu.Cols" hidden="1" oldHidden="1">
    <formula>'MASTER DATA'!$H:$XFD</formula>
    <oldFormula>'MASTER DATA'!$H:$XFD</oldFormula>
  </rdn>
  <rdn rId="0" localSheetId="1" customView="1" name="Z_A08218F7_76BC_48A7_9629_3D57F786DB50_.wvu.FilterData" hidden="1" oldHidden="1">
    <formula>'MASTER DATA'!$A$3:$F$161</formula>
    <oldFormula>'MASTER DATA'!$A$3:$F$161</oldFormula>
  </rdn>
  <rdn rId="0" localSheetId="2" customView="1" name="Z_A08218F7_76BC_48A7_9629_3D57F786DB50_.wvu.Rows" hidden="1" oldHidden="1">
    <formula>SEARCH!$163:$1048576,SEARCH!$17:$162</formula>
    <oldFormula>SEARCH!$163:$1048576,SEARCH!$17:$162</oldFormula>
  </rdn>
  <rdn rId="0" localSheetId="2" customView="1" name="Z_A08218F7_76BC_48A7_9629_3D57F786DB50_.wvu.Cols" hidden="1" oldHidden="1">
    <formula>SEARCH!$H:$XFD</formula>
    <oldFormula>SEARCH!$H:$XFD</oldFormula>
  </rdn>
  <rdn rId="0" localSheetId="3" customView="1" name="Z_A08218F7_76BC_48A7_9629_3D57F786DB50_.wvu.Rows" hidden="1" oldHidden="1">
    <formula>'SEARCH-1'!$163:$1048576,'SEARCH-1'!$27:$162</formula>
    <oldFormula>'SEARCH-1'!$163:$1048576,'SEARCH-1'!$27:$162</oldFormula>
  </rdn>
  <rdn rId="0" localSheetId="3" customView="1" name="Z_A08218F7_76BC_48A7_9629_3D57F786DB50_.wvu.Cols" hidden="1" oldHidden="1">
    <formula>'SEARCH-1'!$G:$XFD</formula>
    <oldFormula>'SEARCH-1'!$G:$XFD</oldFormula>
  </rdn>
  <rdn rId="0" localSheetId="4" customView="1" name="Z_A08218F7_76BC_48A7_9629_3D57F786DB50_.wvu.Rows" hidden="1" oldHidden="1">
    <formula>'Master Data 2'!$2217:$1048576,'Master Data 2'!$1:$2216</formula>
    <oldFormula>'Master Data 2'!$2217:$1048576,'Master Data 2'!$1:$2216</oldFormula>
  </rdn>
  <rdn rId="0" localSheetId="5" customView="1" name="Z_A08218F7_76BC_48A7_9629_3D57F786DB50_.wvu.Rows" hidden="1" oldHidden="1">
    <formula>'SEARCH-2 All Heads'!$2220:$1048576,'SEARCH-2 All Heads'!$14:$2219</formula>
    <oldFormula>'SEARCH-2 All Heads'!$2220:$1048576,'SEARCH-2 All Heads'!$14:$2219</oldFormula>
  </rdn>
  <rdn rId="0" localSheetId="5" customView="1" name="Z_A08218F7_76BC_48A7_9629_3D57F786DB50_.wvu.Cols" hidden="1" oldHidden="1">
    <formula>'SEARCH-2 All Heads'!$K:$XFD</formula>
    <oldFormula>'SEARCH-2 All Heads'!$K:$XFD</oldFormula>
  </rdn>
  <rcv guid="{A08218F7-76BC-48A7-9629-3D57F786DB5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workbookViewId="0"/>
  </sheetViews>
  <sheetFormatPr defaultColWidth="0" defaultRowHeight="12.75" zeroHeight="1" x14ac:dyDescent="0.2"/>
  <cols>
    <col min="1" max="1" width="6" style="19" customWidth="1"/>
    <col min="2" max="2" width="24.83203125" style="19" customWidth="1"/>
    <col min="3" max="3" width="34.33203125" style="19" customWidth="1"/>
    <col min="4" max="4" width="40.33203125" style="19" customWidth="1"/>
    <col min="5" max="5" width="12" style="19" customWidth="1"/>
    <col min="6" max="6" width="18" style="19" customWidth="1"/>
    <col min="7" max="7" width="5.83203125" customWidth="1"/>
    <col min="8" max="16384" width="9.33203125" hidden="1"/>
  </cols>
  <sheetData>
    <row r="1" spans="1:7" ht="26.25" customHeight="1" x14ac:dyDescent="0.2">
      <c r="A1" s="42" t="s">
        <v>330</v>
      </c>
      <c r="B1" s="42"/>
      <c r="C1" s="42"/>
      <c r="D1" s="42"/>
      <c r="E1" s="42"/>
      <c r="F1" s="42"/>
      <c r="G1" s="5"/>
    </row>
    <row r="2" spans="1:7" ht="24.75" customHeight="1" x14ac:dyDescent="0.2">
      <c r="A2" s="43" t="s">
        <v>331</v>
      </c>
      <c r="B2" s="43"/>
      <c r="C2" s="43"/>
      <c r="D2" s="43"/>
      <c r="E2" s="43"/>
      <c r="F2" s="43"/>
      <c r="G2" s="5"/>
    </row>
    <row r="3" spans="1:7" ht="35.25" customHeight="1" x14ac:dyDescent="0.2">
      <c r="A3" s="13" t="s">
        <v>332</v>
      </c>
      <c r="B3" s="14" t="s">
        <v>325</v>
      </c>
      <c r="C3" s="14" t="s">
        <v>326</v>
      </c>
      <c r="D3" s="14" t="s">
        <v>327</v>
      </c>
      <c r="E3" s="14" t="s">
        <v>328</v>
      </c>
      <c r="F3" s="14" t="s">
        <v>329</v>
      </c>
      <c r="G3" s="5"/>
    </row>
    <row r="4" spans="1:7" ht="50.1" customHeight="1" x14ac:dyDescent="0.2">
      <c r="A4" s="15">
        <v>1</v>
      </c>
      <c r="B4" s="16" t="s">
        <v>67</v>
      </c>
      <c r="C4" s="16" t="s">
        <v>169</v>
      </c>
      <c r="D4" s="16" t="s">
        <v>170</v>
      </c>
      <c r="E4" s="16" t="s">
        <v>171</v>
      </c>
      <c r="F4" s="16" t="s">
        <v>7</v>
      </c>
      <c r="G4" s="5"/>
    </row>
    <row r="5" spans="1:7" s="2" customFormat="1" ht="54.75" customHeight="1" x14ac:dyDescent="0.2">
      <c r="A5" s="15">
        <v>2</v>
      </c>
      <c r="B5" s="16" t="s">
        <v>67</v>
      </c>
      <c r="C5" s="16" t="s">
        <v>179</v>
      </c>
      <c r="D5" s="17" t="s">
        <v>333</v>
      </c>
      <c r="E5" s="16" t="s">
        <v>180</v>
      </c>
      <c r="F5" s="16" t="s">
        <v>11</v>
      </c>
      <c r="G5" s="11"/>
    </row>
    <row r="6" spans="1:7" s="3" customFormat="1" ht="50.1" customHeight="1" x14ac:dyDescent="0.2">
      <c r="A6" s="15">
        <v>3</v>
      </c>
      <c r="B6" s="17" t="s">
        <v>334</v>
      </c>
      <c r="C6" s="17" t="s">
        <v>335</v>
      </c>
      <c r="D6" s="17" t="s">
        <v>336</v>
      </c>
      <c r="E6" s="16" t="s">
        <v>192</v>
      </c>
      <c r="F6" s="16" t="s">
        <v>11</v>
      </c>
      <c r="G6" s="12"/>
    </row>
    <row r="7" spans="1:7" s="3" customFormat="1" ht="50.1" customHeight="1" x14ac:dyDescent="0.2">
      <c r="A7" s="15">
        <v>4</v>
      </c>
      <c r="B7" s="17" t="s">
        <v>334</v>
      </c>
      <c r="C7" s="16" t="s">
        <v>193</v>
      </c>
      <c r="D7" s="17" t="s">
        <v>337</v>
      </c>
      <c r="E7" s="16" t="s">
        <v>194</v>
      </c>
      <c r="F7" s="16" t="s">
        <v>11</v>
      </c>
      <c r="G7" s="12"/>
    </row>
    <row r="8" spans="1:7" s="3" customFormat="1" ht="50.1" customHeight="1" x14ac:dyDescent="0.2">
      <c r="A8" s="15">
        <v>5</v>
      </c>
      <c r="B8" s="16" t="s">
        <v>48</v>
      </c>
      <c r="C8" s="16" t="s">
        <v>267</v>
      </c>
      <c r="D8" s="16" t="s">
        <v>268</v>
      </c>
      <c r="E8" s="16" t="s">
        <v>269</v>
      </c>
      <c r="F8" s="16" t="s">
        <v>11</v>
      </c>
      <c r="G8" s="12"/>
    </row>
    <row r="9" spans="1:7" s="3" customFormat="1" ht="50.1" customHeight="1" x14ac:dyDescent="0.2">
      <c r="A9" s="15">
        <v>6</v>
      </c>
      <c r="B9" s="16" t="s">
        <v>48</v>
      </c>
      <c r="C9" s="16" t="s">
        <v>71</v>
      </c>
      <c r="D9" s="17" t="s">
        <v>338</v>
      </c>
      <c r="E9" s="16" t="s">
        <v>72</v>
      </c>
      <c r="F9" s="16" t="s">
        <v>73</v>
      </c>
      <c r="G9" s="12"/>
    </row>
    <row r="10" spans="1:7" s="3" customFormat="1" ht="50.1" customHeight="1" x14ac:dyDescent="0.2">
      <c r="A10" s="15">
        <v>7</v>
      </c>
      <c r="B10" s="16" t="s">
        <v>48</v>
      </c>
      <c r="C10" s="16" t="s">
        <v>71</v>
      </c>
      <c r="D10" s="17" t="s">
        <v>339</v>
      </c>
      <c r="E10" s="16" t="s">
        <v>74</v>
      </c>
      <c r="F10" s="16" t="s">
        <v>73</v>
      </c>
      <c r="G10" s="12"/>
    </row>
    <row r="11" spans="1:7" s="3" customFormat="1" ht="50.1" customHeight="1" x14ac:dyDescent="0.2">
      <c r="A11" s="15">
        <v>8</v>
      </c>
      <c r="B11" s="16" t="s">
        <v>48</v>
      </c>
      <c r="C11" s="16" t="s">
        <v>71</v>
      </c>
      <c r="D11" s="17" t="s">
        <v>340</v>
      </c>
      <c r="E11" s="16" t="s">
        <v>75</v>
      </c>
      <c r="F11" s="16" t="s">
        <v>73</v>
      </c>
      <c r="G11" s="12"/>
    </row>
    <row r="12" spans="1:7" s="3" customFormat="1" ht="50.1" customHeight="1" x14ac:dyDescent="0.2">
      <c r="A12" s="15">
        <v>9</v>
      </c>
      <c r="B12" s="16" t="s">
        <v>48</v>
      </c>
      <c r="C12" s="16" t="s">
        <v>71</v>
      </c>
      <c r="D12" s="17" t="s">
        <v>341</v>
      </c>
      <c r="E12" s="16" t="s">
        <v>76</v>
      </c>
      <c r="F12" s="16" t="s">
        <v>77</v>
      </c>
      <c r="G12" s="12"/>
    </row>
    <row r="13" spans="1:7" s="3" customFormat="1" ht="50.1" customHeight="1" x14ac:dyDescent="0.2">
      <c r="A13" s="15">
        <v>10</v>
      </c>
      <c r="B13" s="16" t="s">
        <v>48</v>
      </c>
      <c r="C13" s="16" t="s">
        <v>71</v>
      </c>
      <c r="D13" s="17" t="s">
        <v>342</v>
      </c>
      <c r="E13" s="16" t="s">
        <v>78</v>
      </c>
      <c r="F13" s="16" t="s">
        <v>77</v>
      </c>
      <c r="G13" s="12"/>
    </row>
    <row r="14" spans="1:7" s="3" customFormat="1" ht="50.1" customHeight="1" x14ac:dyDescent="0.2">
      <c r="A14" s="15">
        <v>11</v>
      </c>
      <c r="B14" s="17" t="s">
        <v>343</v>
      </c>
      <c r="C14" s="16" t="s">
        <v>5</v>
      </c>
      <c r="D14" s="17" t="s">
        <v>344</v>
      </c>
      <c r="E14" s="16" t="s">
        <v>6</v>
      </c>
      <c r="F14" s="16" t="s">
        <v>7</v>
      </c>
      <c r="G14" s="12"/>
    </row>
    <row r="15" spans="1:7" s="3" customFormat="1" ht="50.1" customHeight="1" x14ac:dyDescent="0.2">
      <c r="A15" s="15">
        <v>12</v>
      </c>
      <c r="B15" s="16" t="s">
        <v>48</v>
      </c>
      <c r="C15" s="16" t="s">
        <v>237</v>
      </c>
      <c r="D15" s="16" t="s">
        <v>238</v>
      </c>
      <c r="E15" s="16" t="s">
        <v>239</v>
      </c>
      <c r="F15" s="16" t="s">
        <v>11</v>
      </c>
      <c r="G15" s="12"/>
    </row>
    <row r="16" spans="1:7" s="3" customFormat="1" ht="50.1" customHeight="1" x14ac:dyDescent="0.2">
      <c r="A16" s="15">
        <v>13</v>
      </c>
      <c r="B16" s="16" t="s">
        <v>48</v>
      </c>
      <c r="C16" s="16" t="s">
        <v>71</v>
      </c>
      <c r="D16" s="17" t="s">
        <v>345</v>
      </c>
      <c r="E16" s="16" t="s">
        <v>79</v>
      </c>
      <c r="F16" s="16" t="s">
        <v>77</v>
      </c>
      <c r="G16" s="12"/>
    </row>
    <row r="17" spans="1:7" s="3" customFormat="1" ht="50.1" customHeight="1" x14ac:dyDescent="0.2">
      <c r="A17" s="15">
        <v>14</v>
      </c>
      <c r="B17" s="16" t="s">
        <v>48</v>
      </c>
      <c r="C17" s="16" t="s">
        <v>71</v>
      </c>
      <c r="D17" s="16" t="s">
        <v>82</v>
      </c>
      <c r="E17" s="16" t="s">
        <v>83</v>
      </c>
      <c r="F17" s="16" t="s">
        <v>84</v>
      </c>
      <c r="G17" s="12"/>
    </row>
    <row r="18" spans="1:7" s="3" customFormat="1" ht="50.1" customHeight="1" x14ac:dyDescent="0.2">
      <c r="A18" s="15">
        <v>15</v>
      </c>
      <c r="B18" s="16" t="s">
        <v>48</v>
      </c>
      <c r="C18" s="16" t="s">
        <v>71</v>
      </c>
      <c r="D18" s="17" t="s">
        <v>346</v>
      </c>
      <c r="E18" s="16" t="s">
        <v>80</v>
      </c>
      <c r="F18" s="16" t="s">
        <v>81</v>
      </c>
      <c r="G18" s="12"/>
    </row>
    <row r="19" spans="1:7" s="3" customFormat="1" ht="50.1" customHeight="1" x14ac:dyDescent="0.2">
      <c r="A19" s="15">
        <v>16</v>
      </c>
      <c r="B19" s="16" t="s">
        <v>48</v>
      </c>
      <c r="C19" s="16" t="s">
        <v>104</v>
      </c>
      <c r="D19" s="17" t="s">
        <v>347</v>
      </c>
      <c r="E19" s="16" t="s">
        <v>105</v>
      </c>
      <c r="F19" s="16" t="s">
        <v>84</v>
      </c>
      <c r="G19" s="12"/>
    </row>
    <row r="20" spans="1:7" s="3" customFormat="1" ht="50.1" customHeight="1" x14ac:dyDescent="0.2">
      <c r="A20" s="15">
        <v>17</v>
      </c>
      <c r="B20" s="16" t="s">
        <v>48</v>
      </c>
      <c r="C20" s="16" t="s">
        <v>71</v>
      </c>
      <c r="D20" s="17" t="s">
        <v>348</v>
      </c>
      <c r="E20" s="16" t="s">
        <v>85</v>
      </c>
      <c r="F20" s="16" t="s">
        <v>84</v>
      </c>
      <c r="G20" s="12"/>
    </row>
    <row r="21" spans="1:7" s="3" customFormat="1" ht="50.1" customHeight="1" x14ac:dyDescent="0.2">
      <c r="A21" s="15">
        <v>18</v>
      </c>
      <c r="B21" s="16" t="s">
        <v>48</v>
      </c>
      <c r="C21" s="16" t="s">
        <v>229</v>
      </c>
      <c r="D21" s="16" t="s">
        <v>230</v>
      </c>
      <c r="E21" s="16" t="s">
        <v>231</v>
      </c>
      <c r="F21" s="16" t="s">
        <v>77</v>
      </c>
      <c r="G21" s="12"/>
    </row>
    <row r="22" spans="1:7" s="3" customFormat="1" ht="50.1" customHeight="1" x14ac:dyDescent="0.2">
      <c r="A22" s="15">
        <v>19</v>
      </c>
      <c r="B22" s="16" t="s">
        <v>67</v>
      </c>
      <c r="C22" s="16" t="s">
        <v>297</v>
      </c>
      <c r="D22" s="16" t="s">
        <v>298</v>
      </c>
      <c r="E22" s="16" t="s">
        <v>299</v>
      </c>
      <c r="F22" s="16" t="s">
        <v>11</v>
      </c>
      <c r="G22" s="12"/>
    </row>
    <row r="23" spans="1:7" s="3" customFormat="1" ht="50.1" customHeight="1" x14ac:dyDescent="0.2">
      <c r="A23" s="15">
        <v>20</v>
      </c>
      <c r="B23" s="16" t="s">
        <v>48</v>
      </c>
      <c r="C23" s="16" t="s">
        <v>267</v>
      </c>
      <c r="D23" s="16" t="s">
        <v>270</v>
      </c>
      <c r="E23" s="16" t="s">
        <v>271</v>
      </c>
      <c r="F23" s="16" t="s">
        <v>11</v>
      </c>
      <c r="G23" s="12"/>
    </row>
    <row r="24" spans="1:7" s="3" customFormat="1" ht="50.1" customHeight="1" x14ac:dyDescent="0.2">
      <c r="A24" s="15">
        <v>21</v>
      </c>
      <c r="B24" s="17" t="s">
        <v>334</v>
      </c>
      <c r="C24" s="17" t="s">
        <v>349</v>
      </c>
      <c r="D24" s="16" t="s">
        <v>54</v>
      </c>
      <c r="E24" s="16" t="s">
        <v>55</v>
      </c>
      <c r="F24" s="16" t="s">
        <v>11</v>
      </c>
      <c r="G24" s="12"/>
    </row>
    <row r="25" spans="1:7" s="3" customFormat="1" ht="50.1" customHeight="1" x14ac:dyDescent="0.2">
      <c r="A25" s="15">
        <v>22</v>
      </c>
      <c r="B25" s="17" t="s">
        <v>334</v>
      </c>
      <c r="C25" s="17" t="s">
        <v>349</v>
      </c>
      <c r="D25" s="16" t="s">
        <v>56</v>
      </c>
      <c r="E25" s="16" t="s">
        <v>57</v>
      </c>
      <c r="F25" s="16" t="s">
        <v>11</v>
      </c>
      <c r="G25" s="12"/>
    </row>
    <row r="26" spans="1:7" s="3" customFormat="1" ht="50.1" customHeight="1" x14ac:dyDescent="0.2">
      <c r="A26" s="15">
        <v>23</v>
      </c>
      <c r="B26" s="17" t="s">
        <v>334</v>
      </c>
      <c r="C26" s="16" t="s">
        <v>29</v>
      </c>
      <c r="D26" s="17" t="s">
        <v>350</v>
      </c>
      <c r="E26" s="16" t="s">
        <v>30</v>
      </c>
      <c r="F26" s="16" t="s">
        <v>351</v>
      </c>
      <c r="G26" s="12"/>
    </row>
    <row r="27" spans="1:7" s="3" customFormat="1" ht="50.1" customHeight="1" x14ac:dyDescent="0.2">
      <c r="A27" s="15">
        <v>24</v>
      </c>
      <c r="B27" s="17" t="s">
        <v>334</v>
      </c>
      <c r="C27" s="17" t="s">
        <v>352</v>
      </c>
      <c r="D27" s="16" t="s">
        <v>163</v>
      </c>
      <c r="E27" s="16" t="s">
        <v>164</v>
      </c>
      <c r="F27" s="16" t="s">
        <v>11</v>
      </c>
      <c r="G27" s="12"/>
    </row>
    <row r="28" spans="1:7" s="3" customFormat="1" ht="50.1" customHeight="1" x14ac:dyDescent="0.2">
      <c r="A28" s="15">
        <v>25</v>
      </c>
      <c r="B28" s="17" t="s">
        <v>334</v>
      </c>
      <c r="C28" s="16" t="s">
        <v>258</v>
      </c>
      <c r="D28" s="17" t="s">
        <v>353</v>
      </c>
      <c r="E28" s="16" t="s">
        <v>259</v>
      </c>
      <c r="F28" s="16" t="s">
        <v>11</v>
      </c>
      <c r="G28" s="12"/>
    </row>
    <row r="29" spans="1:7" s="3" customFormat="1" ht="50.1" customHeight="1" x14ac:dyDescent="0.2">
      <c r="A29" s="15">
        <v>26</v>
      </c>
      <c r="B29" s="17" t="s">
        <v>334</v>
      </c>
      <c r="C29" s="16" t="s">
        <v>260</v>
      </c>
      <c r="D29" s="17" t="s">
        <v>354</v>
      </c>
      <c r="E29" s="16" t="s">
        <v>261</v>
      </c>
      <c r="F29" s="16" t="s">
        <v>11</v>
      </c>
      <c r="G29" s="12"/>
    </row>
    <row r="30" spans="1:7" s="3" customFormat="1" ht="50.1" customHeight="1" x14ac:dyDescent="0.2">
      <c r="A30" s="15">
        <v>27</v>
      </c>
      <c r="B30" s="16" t="s">
        <v>48</v>
      </c>
      <c r="C30" s="16" t="s">
        <v>71</v>
      </c>
      <c r="D30" s="17" t="s">
        <v>355</v>
      </c>
      <c r="E30" s="16" t="s">
        <v>86</v>
      </c>
      <c r="F30" s="16" t="s">
        <v>77</v>
      </c>
      <c r="G30" s="12"/>
    </row>
    <row r="31" spans="1:7" s="3" customFormat="1" ht="50.1" customHeight="1" x14ac:dyDescent="0.2">
      <c r="A31" s="15">
        <v>28</v>
      </c>
      <c r="B31" s="16" t="s">
        <v>48</v>
      </c>
      <c r="C31" s="16" t="s">
        <v>267</v>
      </c>
      <c r="D31" s="17" t="s">
        <v>356</v>
      </c>
      <c r="E31" s="16" t="s">
        <v>272</v>
      </c>
      <c r="F31" s="16" t="s">
        <v>11</v>
      </c>
      <c r="G31" s="12"/>
    </row>
    <row r="32" spans="1:7" s="3" customFormat="1" ht="50.1" customHeight="1" x14ac:dyDescent="0.2">
      <c r="A32" s="15">
        <v>29</v>
      </c>
      <c r="B32" s="16" t="s">
        <v>48</v>
      </c>
      <c r="C32" s="16" t="s">
        <v>237</v>
      </c>
      <c r="D32" s="16" t="s">
        <v>240</v>
      </c>
      <c r="E32" s="16" t="s">
        <v>241</v>
      </c>
      <c r="F32" s="16" t="s">
        <v>11</v>
      </c>
      <c r="G32" s="12"/>
    </row>
    <row r="33" spans="1:7" s="3" customFormat="1" ht="50.1" customHeight="1" x14ac:dyDescent="0.2">
      <c r="A33" s="15">
        <v>30</v>
      </c>
      <c r="B33" s="16" t="s">
        <v>37</v>
      </c>
      <c r="C33" s="16" t="s">
        <v>38</v>
      </c>
      <c r="D33" s="17" t="s">
        <v>357</v>
      </c>
      <c r="E33" s="16" t="s">
        <v>39</v>
      </c>
      <c r="F33" s="16" t="s">
        <v>358</v>
      </c>
      <c r="G33" s="12"/>
    </row>
    <row r="34" spans="1:7" s="3" customFormat="1" ht="50.1" customHeight="1" x14ac:dyDescent="0.2">
      <c r="A34" s="15">
        <v>31</v>
      </c>
      <c r="B34" s="16" t="s">
        <v>37</v>
      </c>
      <c r="C34" s="16" t="s">
        <v>38</v>
      </c>
      <c r="D34" s="17" t="s">
        <v>359</v>
      </c>
      <c r="E34" s="16" t="s">
        <v>40</v>
      </c>
      <c r="F34" s="16" t="s">
        <v>358</v>
      </c>
      <c r="G34" s="12"/>
    </row>
    <row r="35" spans="1:7" s="3" customFormat="1" ht="50.1" customHeight="1" x14ac:dyDescent="0.2">
      <c r="A35" s="15">
        <v>32</v>
      </c>
      <c r="B35" s="16" t="s">
        <v>48</v>
      </c>
      <c r="C35" s="16" t="s">
        <v>71</v>
      </c>
      <c r="D35" s="16" t="s">
        <v>87</v>
      </c>
      <c r="E35" s="16" t="s">
        <v>88</v>
      </c>
      <c r="F35" s="16" t="s">
        <v>77</v>
      </c>
      <c r="G35" s="12"/>
    </row>
    <row r="36" spans="1:7" s="3" customFormat="1" ht="50.1" customHeight="1" x14ac:dyDescent="0.2">
      <c r="A36" s="15">
        <v>33</v>
      </c>
      <c r="B36" s="16" t="s">
        <v>0</v>
      </c>
      <c r="C36" s="16" t="s">
        <v>0</v>
      </c>
      <c r="D36" s="16" t="s">
        <v>124</v>
      </c>
      <c r="E36" s="16" t="s">
        <v>125</v>
      </c>
      <c r="F36" s="16" t="s">
        <v>7</v>
      </c>
      <c r="G36" s="12"/>
    </row>
    <row r="37" spans="1:7" s="3" customFormat="1" ht="50.1" customHeight="1" x14ac:dyDescent="0.2">
      <c r="A37" s="15">
        <v>34</v>
      </c>
      <c r="B37" s="16" t="s">
        <v>48</v>
      </c>
      <c r="C37" s="16" t="s">
        <v>49</v>
      </c>
      <c r="D37" s="16" t="s">
        <v>50</v>
      </c>
      <c r="E37" s="16" t="s">
        <v>51</v>
      </c>
      <c r="F37" s="16" t="s">
        <v>11</v>
      </c>
      <c r="G37" s="12"/>
    </row>
    <row r="38" spans="1:7" s="3" customFormat="1" ht="50.1" customHeight="1" x14ac:dyDescent="0.2">
      <c r="A38" s="15">
        <v>35</v>
      </c>
      <c r="B38" s="16" t="s">
        <v>0</v>
      </c>
      <c r="C38" s="16" t="s">
        <v>0</v>
      </c>
      <c r="D38" s="17" t="s">
        <v>360</v>
      </c>
      <c r="E38" s="16" t="s">
        <v>126</v>
      </c>
      <c r="F38" s="16" t="s">
        <v>361</v>
      </c>
      <c r="G38" s="12"/>
    </row>
    <row r="39" spans="1:7" s="3" customFormat="1" ht="50.1" customHeight="1" x14ac:dyDescent="0.2">
      <c r="A39" s="15">
        <v>36</v>
      </c>
      <c r="B39" s="17" t="s">
        <v>334</v>
      </c>
      <c r="C39" s="16" t="s">
        <v>260</v>
      </c>
      <c r="D39" s="16" t="s">
        <v>262</v>
      </c>
      <c r="E39" s="16" t="s">
        <v>263</v>
      </c>
      <c r="F39" s="16" t="s">
        <v>11</v>
      </c>
      <c r="G39" s="12"/>
    </row>
    <row r="40" spans="1:7" s="3" customFormat="1" ht="50.1" customHeight="1" x14ac:dyDescent="0.2">
      <c r="A40" s="15">
        <v>37</v>
      </c>
      <c r="B40" s="16" t="s">
        <v>64</v>
      </c>
      <c r="C40" s="16" t="s">
        <v>65</v>
      </c>
      <c r="D40" s="17" t="s">
        <v>362</v>
      </c>
      <c r="E40" s="16" t="s">
        <v>66</v>
      </c>
      <c r="F40" s="16" t="s">
        <v>7</v>
      </c>
      <c r="G40" s="12"/>
    </row>
    <row r="41" spans="1:7" s="3" customFormat="1" ht="50.1" customHeight="1" x14ac:dyDescent="0.2">
      <c r="A41" s="15">
        <v>38</v>
      </c>
      <c r="B41" s="16" t="s">
        <v>67</v>
      </c>
      <c r="C41" s="16" t="s">
        <v>169</v>
      </c>
      <c r="D41" s="17" t="s">
        <v>363</v>
      </c>
      <c r="E41" s="16" t="s">
        <v>172</v>
      </c>
      <c r="F41" s="16" t="s">
        <v>7</v>
      </c>
      <c r="G41" s="12"/>
    </row>
    <row r="42" spans="1:7" s="3" customFormat="1" ht="50.1" customHeight="1" x14ac:dyDescent="0.2">
      <c r="A42" s="15">
        <v>39</v>
      </c>
      <c r="B42" s="16" t="s">
        <v>67</v>
      </c>
      <c r="C42" s="16" t="s">
        <v>68</v>
      </c>
      <c r="D42" s="16" t="s">
        <v>69</v>
      </c>
      <c r="E42" s="16" t="s">
        <v>70</v>
      </c>
      <c r="F42" s="16" t="s">
        <v>7</v>
      </c>
      <c r="G42" s="12"/>
    </row>
    <row r="43" spans="1:7" s="3" customFormat="1" ht="50.1" customHeight="1" x14ac:dyDescent="0.2">
      <c r="A43" s="15">
        <v>40</v>
      </c>
      <c r="B43" s="16" t="s">
        <v>19</v>
      </c>
      <c r="C43" s="16" t="s">
        <v>20</v>
      </c>
      <c r="D43" s="16" t="s">
        <v>21</v>
      </c>
      <c r="E43" s="16" t="s">
        <v>22</v>
      </c>
      <c r="F43" s="16" t="s">
        <v>7</v>
      </c>
      <c r="G43" s="12"/>
    </row>
    <row r="44" spans="1:7" s="3" customFormat="1" ht="50.1" customHeight="1" x14ac:dyDescent="0.2">
      <c r="A44" s="15">
        <v>41</v>
      </c>
      <c r="B44" s="16" t="s">
        <v>48</v>
      </c>
      <c r="C44" s="16" t="s">
        <v>267</v>
      </c>
      <c r="D44" s="16" t="s">
        <v>273</v>
      </c>
      <c r="E44" s="16" t="s">
        <v>274</v>
      </c>
      <c r="F44" s="16" t="s">
        <v>11</v>
      </c>
      <c r="G44" s="12"/>
    </row>
    <row r="45" spans="1:7" s="3" customFormat="1" ht="50.1" customHeight="1" x14ac:dyDescent="0.2">
      <c r="A45" s="15">
        <v>42</v>
      </c>
      <c r="B45" s="16" t="s">
        <v>48</v>
      </c>
      <c r="C45" s="16" t="s">
        <v>267</v>
      </c>
      <c r="D45" s="17" t="s">
        <v>364</v>
      </c>
      <c r="E45" s="16" t="s">
        <v>275</v>
      </c>
      <c r="F45" s="16" t="s">
        <v>7</v>
      </c>
      <c r="G45" s="12"/>
    </row>
    <row r="46" spans="1:7" s="3" customFormat="1" ht="50.1" customHeight="1" x14ac:dyDescent="0.2">
      <c r="A46" s="15">
        <v>43</v>
      </c>
      <c r="B46" s="16" t="s">
        <v>48</v>
      </c>
      <c r="C46" s="16" t="s">
        <v>267</v>
      </c>
      <c r="D46" s="16" t="s">
        <v>276</v>
      </c>
      <c r="E46" s="16" t="s">
        <v>277</v>
      </c>
      <c r="F46" s="16" t="s">
        <v>351</v>
      </c>
      <c r="G46" s="12"/>
    </row>
    <row r="47" spans="1:7" s="3" customFormat="1" ht="50.1" customHeight="1" x14ac:dyDescent="0.2">
      <c r="A47" s="15">
        <v>44</v>
      </c>
      <c r="B47" s="16" t="s">
        <v>58</v>
      </c>
      <c r="C47" s="16" t="s">
        <v>59</v>
      </c>
      <c r="D47" s="17" t="s">
        <v>365</v>
      </c>
      <c r="E47" s="16" t="s">
        <v>60</v>
      </c>
      <c r="F47" s="16" t="s">
        <v>61</v>
      </c>
      <c r="G47" s="12"/>
    </row>
    <row r="48" spans="1:7" s="3" customFormat="1" ht="50.1" customHeight="1" x14ac:dyDescent="0.2">
      <c r="A48" s="15">
        <v>45</v>
      </c>
      <c r="B48" s="16" t="s">
        <v>48</v>
      </c>
      <c r="C48" s="16" t="s">
        <v>71</v>
      </c>
      <c r="D48" s="17" t="s">
        <v>366</v>
      </c>
      <c r="E48" s="16" t="s">
        <v>89</v>
      </c>
      <c r="F48" s="16" t="s">
        <v>77</v>
      </c>
      <c r="G48" s="12"/>
    </row>
    <row r="49" spans="1:7" s="3" customFormat="1" ht="50.1" customHeight="1" x14ac:dyDescent="0.2">
      <c r="A49" s="15">
        <v>46</v>
      </c>
      <c r="B49" s="16" t="s">
        <v>48</v>
      </c>
      <c r="C49" s="16" t="s">
        <v>198</v>
      </c>
      <c r="D49" s="17" t="s">
        <v>367</v>
      </c>
      <c r="E49" s="16" t="s">
        <v>199</v>
      </c>
      <c r="F49" s="16" t="s">
        <v>11</v>
      </c>
      <c r="G49" s="12"/>
    </row>
    <row r="50" spans="1:7" s="3" customFormat="1" ht="50.1" customHeight="1" x14ac:dyDescent="0.2">
      <c r="A50" s="15">
        <v>47</v>
      </c>
      <c r="B50" s="16" t="s">
        <v>23</v>
      </c>
      <c r="C50" s="16" t="s">
        <v>24</v>
      </c>
      <c r="D50" s="17" t="s">
        <v>368</v>
      </c>
      <c r="E50" s="16" t="s">
        <v>25</v>
      </c>
      <c r="F50" s="16" t="s">
        <v>369</v>
      </c>
      <c r="G50" s="12"/>
    </row>
    <row r="51" spans="1:7" s="3" customFormat="1" ht="50.1" customHeight="1" x14ac:dyDescent="0.2">
      <c r="A51" s="15">
        <v>48</v>
      </c>
      <c r="B51" s="16" t="s">
        <v>23</v>
      </c>
      <c r="C51" s="16" t="s">
        <v>24</v>
      </c>
      <c r="D51" s="17" t="s">
        <v>370</v>
      </c>
      <c r="E51" s="16" t="s">
        <v>26</v>
      </c>
      <c r="F51" s="16" t="s">
        <v>371</v>
      </c>
      <c r="G51" s="12"/>
    </row>
    <row r="52" spans="1:7" s="3" customFormat="1" ht="50.1" customHeight="1" x14ac:dyDescent="0.2">
      <c r="A52" s="15">
        <v>49</v>
      </c>
      <c r="B52" s="16" t="s">
        <v>48</v>
      </c>
      <c r="C52" s="16" t="s">
        <v>311</v>
      </c>
      <c r="D52" s="16" t="s">
        <v>312</v>
      </c>
      <c r="E52" s="16" t="s">
        <v>313</v>
      </c>
      <c r="F52" s="16" t="s">
        <v>369</v>
      </c>
      <c r="G52" s="12"/>
    </row>
    <row r="53" spans="1:7" s="3" customFormat="1" ht="50.1" customHeight="1" x14ac:dyDescent="0.2">
      <c r="A53" s="15">
        <v>50</v>
      </c>
      <c r="B53" s="16" t="s">
        <v>48</v>
      </c>
      <c r="C53" s="16" t="s">
        <v>267</v>
      </c>
      <c r="D53" s="17" t="s">
        <v>372</v>
      </c>
      <c r="E53" s="16" t="s">
        <v>278</v>
      </c>
      <c r="F53" s="16" t="s">
        <v>7</v>
      </c>
      <c r="G53" s="12"/>
    </row>
    <row r="54" spans="1:7" s="3" customFormat="1" ht="50.1" customHeight="1" x14ac:dyDescent="0.2">
      <c r="A54" s="15">
        <v>51</v>
      </c>
      <c r="B54" s="16" t="s">
        <v>48</v>
      </c>
      <c r="C54" s="16" t="s">
        <v>267</v>
      </c>
      <c r="D54" s="17" t="s">
        <v>373</v>
      </c>
      <c r="E54" s="16" t="s">
        <v>279</v>
      </c>
      <c r="F54" s="16" t="s">
        <v>7</v>
      </c>
      <c r="G54" s="12"/>
    </row>
    <row r="55" spans="1:7" s="3" customFormat="1" ht="50.1" customHeight="1" x14ac:dyDescent="0.2">
      <c r="A55" s="15">
        <v>52</v>
      </c>
      <c r="B55" s="16" t="s">
        <v>48</v>
      </c>
      <c r="C55" s="16" t="s">
        <v>267</v>
      </c>
      <c r="D55" s="17" t="s">
        <v>374</v>
      </c>
      <c r="E55" s="16" t="s">
        <v>280</v>
      </c>
      <c r="F55" s="16" t="s">
        <v>7</v>
      </c>
      <c r="G55" s="12"/>
    </row>
    <row r="56" spans="1:7" s="3" customFormat="1" ht="50.1" customHeight="1" x14ac:dyDescent="0.2">
      <c r="A56" s="15">
        <v>53</v>
      </c>
      <c r="B56" s="16" t="s">
        <v>0</v>
      </c>
      <c r="C56" s="16" t="s">
        <v>0</v>
      </c>
      <c r="D56" s="17" t="s">
        <v>375</v>
      </c>
      <c r="E56" s="16" t="s">
        <v>127</v>
      </c>
      <c r="F56" s="16" t="s">
        <v>361</v>
      </c>
      <c r="G56" s="12"/>
    </row>
    <row r="57" spans="1:7" s="3" customFormat="1" ht="50.1" customHeight="1" x14ac:dyDescent="0.2">
      <c r="A57" s="15">
        <v>54</v>
      </c>
      <c r="B57" s="16" t="s">
        <v>0</v>
      </c>
      <c r="C57" s="16" t="s">
        <v>0</v>
      </c>
      <c r="D57" s="17" t="s">
        <v>376</v>
      </c>
      <c r="E57" s="16" t="s">
        <v>128</v>
      </c>
      <c r="F57" s="16" t="s">
        <v>351</v>
      </c>
      <c r="G57" s="12"/>
    </row>
    <row r="58" spans="1:7" s="3" customFormat="1" ht="50.1" customHeight="1" x14ac:dyDescent="0.2">
      <c r="A58" s="15">
        <v>55</v>
      </c>
      <c r="B58" s="16" t="s">
        <v>58</v>
      </c>
      <c r="C58" s="16" t="s">
        <v>59</v>
      </c>
      <c r="D58" s="17" t="s">
        <v>377</v>
      </c>
      <c r="E58" s="16" t="s">
        <v>62</v>
      </c>
      <c r="F58" s="16" t="s">
        <v>63</v>
      </c>
      <c r="G58" s="12"/>
    </row>
    <row r="59" spans="1:7" s="3" customFormat="1" ht="50.1" customHeight="1" x14ac:dyDescent="0.2">
      <c r="A59" s="15">
        <v>56</v>
      </c>
      <c r="B59" s="16" t="s">
        <v>48</v>
      </c>
      <c r="C59" s="16" t="s">
        <v>198</v>
      </c>
      <c r="D59" s="17" t="s">
        <v>378</v>
      </c>
      <c r="E59" s="16" t="s">
        <v>200</v>
      </c>
      <c r="F59" s="16" t="s">
        <v>7</v>
      </c>
      <c r="G59" s="12"/>
    </row>
    <row r="60" spans="1:7" s="3" customFormat="1" ht="50.1" customHeight="1" x14ac:dyDescent="0.2">
      <c r="A60" s="15">
        <v>57</v>
      </c>
      <c r="B60" s="16" t="s">
        <v>0</v>
      </c>
      <c r="C60" s="16" t="s">
        <v>0</v>
      </c>
      <c r="D60" s="16" t="s">
        <v>129</v>
      </c>
      <c r="E60" s="16" t="s">
        <v>130</v>
      </c>
      <c r="F60" s="16" t="s">
        <v>73</v>
      </c>
      <c r="G60" s="12"/>
    </row>
    <row r="61" spans="1:7" s="3" customFormat="1" ht="50.1" customHeight="1" x14ac:dyDescent="0.2">
      <c r="A61" s="15">
        <v>58</v>
      </c>
      <c r="B61" s="16" t="s">
        <v>19</v>
      </c>
      <c r="C61" s="16" t="s">
        <v>150</v>
      </c>
      <c r="D61" s="16" t="s">
        <v>151</v>
      </c>
      <c r="E61" s="16" t="s">
        <v>152</v>
      </c>
      <c r="F61" s="16" t="s">
        <v>11</v>
      </c>
      <c r="G61" s="12"/>
    </row>
    <row r="62" spans="1:7" s="3" customFormat="1" ht="50.1" customHeight="1" x14ac:dyDescent="0.2">
      <c r="A62" s="15">
        <v>59</v>
      </c>
      <c r="B62" s="16" t="s">
        <v>48</v>
      </c>
      <c r="C62" s="16" t="s">
        <v>229</v>
      </c>
      <c r="D62" s="16" t="s">
        <v>232</v>
      </c>
      <c r="E62" s="16" t="s">
        <v>233</v>
      </c>
      <c r="F62" s="16" t="s">
        <v>77</v>
      </c>
      <c r="G62" s="12"/>
    </row>
    <row r="63" spans="1:7" s="3" customFormat="1" ht="50.1" customHeight="1" x14ac:dyDescent="0.2">
      <c r="A63" s="15">
        <v>60</v>
      </c>
      <c r="B63" s="17" t="s">
        <v>334</v>
      </c>
      <c r="C63" s="16" t="s">
        <v>264</v>
      </c>
      <c r="D63" s="16" t="s">
        <v>265</v>
      </c>
      <c r="E63" s="16" t="s">
        <v>266</v>
      </c>
      <c r="F63" s="16" t="s">
        <v>11</v>
      </c>
      <c r="G63" s="12"/>
    </row>
    <row r="64" spans="1:7" s="3" customFormat="1" ht="50.1" customHeight="1" x14ac:dyDescent="0.2">
      <c r="A64" s="15">
        <v>61</v>
      </c>
      <c r="B64" s="16" t="s">
        <v>12</v>
      </c>
      <c r="C64" s="16" t="s">
        <v>314</v>
      </c>
      <c r="D64" s="16" t="s">
        <v>315</v>
      </c>
      <c r="E64" s="16" t="s">
        <v>316</v>
      </c>
      <c r="F64" s="16" t="s">
        <v>11</v>
      </c>
      <c r="G64" s="12"/>
    </row>
    <row r="65" spans="1:7" s="3" customFormat="1" ht="50.1" customHeight="1" x14ac:dyDescent="0.2">
      <c r="A65" s="15">
        <v>62</v>
      </c>
      <c r="B65" s="16" t="s">
        <v>12</v>
      </c>
      <c r="C65" s="16" t="s">
        <v>314</v>
      </c>
      <c r="D65" s="16" t="s">
        <v>317</v>
      </c>
      <c r="E65" s="16" t="s">
        <v>318</v>
      </c>
      <c r="F65" s="16" t="s">
        <v>11</v>
      </c>
      <c r="G65" s="12"/>
    </row>
    <row r="66" spans="1:7" s="3" customFormat="1" ht="50.1" customHeight="1" x14ac:dyDescent="0.2">
      <c r="A66" s="15">
        <v>63</v>
      </c>
      <c r="B66" s="16" t="s">
        <v>0</v>
      </c>
      <c r="C66" s="16" t="s">
        <v>0</v>
      </c>
      <c r="D66" s="17" t="s">
        <v>379</v>
      </c>
      <c r="E66" s="16" t="s">
        <v>131</v>
      </c>
      <c r="F66" s="16" t="s">
        <v>4</v>
      </c>
      <c r="G66" s="12"/>
    </row>
    <row r="67" spans="1:7" s="3" customFormat="1" ht="50.1" customHeight="1" x14ac:dyDescent="0.2">
      <c r="A67" s="15">
        <v>64</v>
      </c>
      <c r="B67" s="16" t="s">
        <v>0</v>
      </c>
      <c r="C67" s="16" t="s">
        <v>0</v>
      </c>
      <c r="D67" s="17" t="s">
        <v>380</v>
      </c>
      <c r="E67" s="16" t="s">
        <v>132</v>
      </c>
      <c r="F67" s="16" t="s">
        <v>133</v>
      </c>
      <c r="G67" s="12"/>
    </row>
    <row r="68" spans="1:7" s="3" customFormat="1" ht="50.1" customHeight="1" x14ac:dyDescent="0.2">
      <c r="A68" s="15">
        <v>65</v>
      </c>
      <c r="B68" s="16" t="s">
        <v>33</v>
      </c>
      <c r="C68" s="16" t="s">
        <v>34</v>
      </c>
      <c r="D68" s="16" t="s">
        <v>35</v>
      </c>
      <c r="E68" s="16" t="s">
        <v>36</v>
      </c>
      <c r="F68" s="16" t="s">
        <v>11</v>
      </c>
      <c r="G68" s="12"/>
    </row>
    <row r="69" spans="1:7" s="3" customFormat="1" ht="50.1" customHeight="1" x14ac:dyDescent="0.2">
      <c r="A69" s="15">
        <v>66</v>
      </c>
      <c r="B69" s="16" t="s">
        <v>0</v>
      </c>
      <c r="C69" s="16" t="s">
        <v>0</v>
      </c>
      <c r="D69" s="17" t="s">
        <v>381</v>
      </c>
      <c r="E69" s="16" t="s">
        <v>134</v>
      </c>
      <c r="F69" s="16" t="s">
        <v>358</v>
      </c>
      <c r="G69" s="12"/>
    </row>
    <row r="70" spans="1:7" s="3" customFormat="1" ht="50.1" customHeight="1" x14ac:dyDescent="0.2">
      <c r="A70" s="15">
        <v>67</v>
      </c>
      <c r="B70" s="16" t="s">
        <v>181</v>
      </c>
      <c r="C70" s="16" t="s">
        <v>182</v>
      </c>
      <c r="D70" s="17" t="s">
        <v>382</v>
      </c>
      <c r="E70" s="16" t="s">
        <v>184</v>
      </c>
      <c r="F70" s="16" t="s">
        <v>63</v>
      </c>
      <c r="G70" s="12"/>
    </row>
    <row r="71" spans="1:7" s="3" customFormat="1" ht="50.1" customHeight="1" x14ac:dyDescent="0.2">
      <c r="A71" s="15">
        <v>68</v>
      </c>
      <c r="B71" s="16" t="s">
        <v>181</v>
      </c>
      <c r="C71" s="16" t="s">
        <v>182</v>
      </c>
      <c r="D71" s="17" t="s">
        <v>383</v>
      </c>
      <c r="E71" s="16" t="s">
        <v>183</v>
      </c>
      <c r="F71" s="16" t="s">
        <v>7</v>
      </c>
      <c r="G71" s="12"/>
    </row>
    <row r="72" spans="1:7" s="3" customFormat="1" ht="50.1" customHeight="1" x14ac:dyDescent="0.2">
      <c r="A72" s="15">
        <v>69</v>
      </c>
      <c r="B72" s="16" t="s">
        <v>181</v>
      </c>
      <c r="C72" s="16" t="s">
        <v>182</v>
      </c>
      <c r="D72" s="17" t="s">
        <v>384</v>
      </c>
      <c r="E72" s="16" t="s">
        <v>185</v>
      </c>
      <c r="F72" s="16" t="s">
        <v>186</v>
      </c>
      <c r="G72" s="12"/>
    </row>
    <row r="73" spans="1:7" s="3" customFormat="1" ht="50.1" customHeight="1" x14ac:dyDescent="0.2">
      <c r="A73" s="15">
        <v>70</v>
      </c>
      <c r="B73" s="16" t="s">
        <v>12</v>
      </c>
      <c r="C73" s="16" t="s">
        <v>256</v>
      </c>
      <c r="D73" s="17" t="s">
        <v>385</v>
      </c>
      <c r="E73" s="16" t="s">
        <v>257</v>
      </c>
      <c r="F73" s="16" t="s">
        <v>11</v>
      </c>
      <c r="G73" s="12"/>
    </row>
    <row r="74" spans="1:7" s="3" customFormat="1" ht="50.1" customHeight="1" x14ac:dyDescent="0.2">
      <c r="A74" s="15">
        <v>71</v>
      </c>
      <c r="B74" s="16" t="s">
        <v>12</v>
      </c>
      <c r="C74" s="16" t="s">
        <v>114</v>
      </c>
      <c r="D74" s="16" t="s">
        <v>115</v>
      </c>
      <c r="E74" s="16" t="s">
        <v>116</v>
      </c>
      <c r="F74" s="16" t="s">
        <v>11</v>
      </c>
      <c r="G74" s="12"/>
    </row>
    <row r="75" spans="1:7" s="3" customFormat="1" ht="50.1" customHeight="1" x14ac:dyDescent="0.2">
      <c r="A75" s="15">
        <v>72</v>
      </c>
      <c r="B75" s="16" t="s">
        <v>12</v>
      </c>
      <c r="C75" s="16" t="s">
        <v>188</v>
      </c>
      <c r="D75" s="16" t="s">
        <v>189</v>
      </c>
      <c r="E75" s="16" t="s">
        <v>190</v>
      </c>
      <c r="F75" s="16" t="s">
        <v>11</v>
      </c>
      <c r="G75" s="12"/>
    </row>
    <row r="76" spans="1:7" s="3" customFormat="1" ht="50.1" customHeight="1" x14ac:dyDescent="0.2">
      <c r="A76" s="15">
        <v>73</v>
      </c>
      <c r="B76" s="16" t="s">
        <v>12</v>
      </c>
      <c r="C76" s="16" t="s">
        <v>13</v>
      </c>
      <c r="D76" s="16" t="s">
        <v>14</v>
      </c>
      <c r="E76" s="16" t="s">
        <v>15</v>
      </c>
      <c r="F76" s="16" t="s">
        <v>11</v>
      </c>
      <c r="G76" s="12"/>
    </row>
    <row r="77" spans="1:7" s="3" customFormat="1" ht="50.1" customHeight="1" x14ac:dyDescent="0.2">
      <c r="A77" s="15">
        <v>74</v>
      </c>
      <c r="B77" s="16" t="s">
        <v>12</v>
      </c>
      <c r="C77" s="16" t="s">
        <v>121</v>
      </c>
      <c r="D77" s="16" t="s">
        <v>122</v>
      </c>
      <c r="E77" s="16" t="s">
        <v>123</v>
      </c>
      <c r="F77" s="16" t="s">
        <v>11</v>
      </c>
      <c r="G77" s="12"/>
    </row>
    <row r="78" spans="1:7" s="3" customFormat="1" ht="50.1" customHeight="1" x14ac:dyDescent="0.2">
      <c r="A78" s="15">
        <v>75</v>
      </c>
      <c r="B78" s="16" t="s">
        <v>12</v>
      </c>
      <c r="C78" s="16" t="s">
        <v>308</v>
      </c>
      <c r="D78" s="17" t="s">
        <v>386</v>
      </c>
      <c r="E78" s="16" t="s">
        <v>309</v>
      </c>
      <c r="F78" s="16" t="s">
        <v>11</v>
      </c>
      <c r="G78" s="12"/>
    </row>
    <row r="79" spans="1:7" s="3" customFormat="1" ht="50.1" customHeight="1" x14ac:dyDescent="0.2">
      <c r="A79" s="15">
        <v>76</v>
      </c>
      <c r="B79" s="16" t="s">
        <v>48</v>
      </c>
      <c r="C79" s="16" t="s">
        <v>267</v>
      </c>
      <c r="D79" s="16" t="s">
        <v>281</v>
      </c>
      <c r="E79" s="16" t="s">
        <v>282</v>
      </c>
      <c r="F79" s="16" t="s">
        <v>11</v>
      </c>
      <c r="G79" s="12"/>
    </row>
    <row r="80" spans="1:7" s="3" customFormat="1" ht="50.1" customHeight="1" x14ac:dyDescent="0.2">
      <c r="A80" s="15">
        <v>77</v>
      </c>
      <c r="B80" s="16" t="s">
        <v>12</v>
      </c>
      <c r="C80" s="16" t="s">
        <v>117</v>
      </c>
      <c r="D80" s="17" t="s">
        <v>387</v>
      </c>
      <c r="E80" s="16" t="s">
        <v>118</v>
      </c>
      <c r="F80" s="16" t="s">
        <v>11</v>
      </c>
      <c r="G80" s="12"/>
    </row>
    <row r="81" spans="1:7" s="3" customFormat="1" ht="50.1" customHeight="1" x14ac:dyDescent="0.2">
      <c r="A81" s="15">
        <v>78</v>
      </c>
      <c r="B81" s="16" t="s">
        <v>12</v>
      </c>
      <c r="C81" s="16" t="s">
        <v>188</v>
      </c>
      <c r="D81" s="17" t="s">
        <v>388</v>
      </c>
      <c r="E81" s="16" t="s">
        <v>191</v>
      </c>
      <c r="F81" s="16" t="s">
        <v>11</v>
      </c>
      <c r="G81" s="12"/>
    </row>
    <row r="82" spans="1:7" s="3" customFormat="1" ht="50.1" customHeight="1" x14ac:dyDescent="0.2">
      <c r="A82" s="15">
        <v>79</v>
      </c>
      <c r="B82" s="16" t="s">
        <v>12</v>
      </c>
      <c r="C82" s="17" t="s">
        <v>389</v>
      </c>
      <c r="D82" s="16" t="s">
        <v>119</v>
      </c>
      <c r="E82" s="16" t="s">
        <v>120</v>
      </c>
      <c r="F82" s="16" t="s">
        <v>11</v>
      </c>
      <c r="G82" s="12"/>
    </row>
    <row r="83" spans="1:7" s="3" customFormat="1" ht="50.1" customHeight="1" x14ac:dyDescent="0.2">
      <c r="A83" s="15">
        <v>80</v>
      </c>
      <c r="B83" s="16" t="s">
        <v>48</v>
      </c>
      <c r="C83" s="16" t="s">
        <v>322</v>
      </c>
      <c r="D83" s="17" t="s">
        <v>390</v>
      </c>
      <c r="E83" s="16" t="s">
        <v>323</v>
      </c>
      <c r="F83" s="16" t="s">
        <v>369</v>
      </c>
      <c r="G83" s="12"/>
    </row>
    <row r="84" spans="1:7" s="3" customFormat="1" ht="50.1" customHeight="1" x14ac:dyDescent="0.2">
      <c r="A84" s="15">
        <v>81</v>
      </c>
      <c r="B84" s="16" t="s">
        <v>0</v>
      </c>
      <c r="C84" s="16" t="s">
        <v>0</v>
      </c>
      <c r="D84" s="17" t="s">
        <v>391</v>
      </c>
      <c r="E84" s="16" t="s">
        <v>135</v>
      </c>
      <c r="F84" s="16" t="s">
        <v>351</v>
      </c>
      <c r="G84" s="12"/>
    </row>
    <row r="85" spans="1:7" s="3" customFormat="1" ht="50.1" customHeight="1" x14ac:dyDescent="0.2">
      <c r="A85" s="15">
        <v>82</v>
      </c>
      <c r="B85" s="16" t="s">
        <v>181</v>
      </c>
      <c r="C85" s="16" t="s">
        <v>182</v>
      </c>
      <c r="D85" s="17" t="s">
        <v>392</v>
      </c>
      <c r="E85" s="16" t="s">
        <v>187</v>
      </c>
      <c r="F85" s="16" t="s">
        <v>63</v>
      </c>
      <c r="G85" s="12"/>
    </row>
    <row r="86" spans="1:7" s="3" customFormat="1" ht="50.1" customHeight="1" x14ac:dyDescent="0.2">
      <c r="A86" s="15">
        <v>83</v>
      </c>
      <c r="B86" s="16" t="s">
        <v>67</v>
      </c>
      <c r="C86" s="16" t="s">
        <v>297</v>
      </c>
      <c r="D86" s="16" t="s">
        <v>300</v>
      </c>
      <c r="E86" s="16" t="s">
        <v>301</v>
      </c>
      <c r="F86" s="16" t="s">
        <v>11</v>
      </c>
      <c r="G86" s="12"/>
    </row>
    <row r="87" spans="1:7" s="3" customFormat="1" ht="50.1" customHeight="1" x14ac:dyDescent="0.2">
      <c r="A87" s="15">
        <v>84</v>
      </c>
      <c r="B87" s="16" t="s">
        <v>48</v>
      </c>
      <c r="C87" s="16" t="s">
        <v>71</v>
      </c>
      <c r="D87" s="16" t="s">
        <v>90</v>
      </c>
      <c r="E87" s="16" t="s">
        <v>91</v>
      </c>
      <c r="F87" s="16" t="s">
        <v>11</v>
      </c>
      <c r="G87" s="12"/>
    </row>
    <row r="88" spans="1:7" s="3" customFormat="1" ht="50.1" customHeight="1" x14ac:dyDescent="0.2">
      <c r="A88" s="15">
        <v>85</v>
      </c>
      <c r="B88" s="17" t="s">
        <v>393</v>
      </c>
      <c r="C88" s="16" t="s">
        <v>209</v>
      </c>
      <c r="D88" s="17" t="s">
        <v>394</v>
      </c>
      <c r="E88" s="16" t="s">
        <v>210</v>
      </c>
      <c r="F88" s="16" t="s">
        <v>11</v>
      </c>
      <c r="G88" s="12"/>
    </row>
    <row r="89" spans="1:7" s="3" customFormat="1" ht="50.1" customHeight="1" x14ac:dyDescent="0.2">
      <c r="A89" s="15">
        <v>86</v>
      </c>
      <c r="B89" s="16" t="s">
        <v>0</v>
      </c>
      <c r="C89" s="16" t="s">
        <v>0</v>
      </c>
      <c r="D89" s="17" t="s">
        <v>395</v>
      </c>
      <c r="E89" s="16" t="s">
        <v>136</v>
      </c>
      <c r="F89" s="16" t="s">
        <v>351</v>
      </c>
      <c r="G89" s="12"/>
    </row>
    <row r="90" spans="1:7" s="3" customFormat="1" ht="50.1" customHeight="1" x14ac:dyDescent="0.2">
      <c r="A90" s="15">
        <v>87</v>
      </c>
      <c r="B90" s="16" t="s">
        <v>48</v>
      </c>
      <c r="C90" s="16" t="s">
        <v>267</v>
      </c>
      <c r="D90" s="17" t="s">
        <v>396</v>
      </c>
      <c r="E90" s="16" t="s">
        <v>283</v>
      </c>
      <c r="F90" s="16" t="s">
        <v>7</v>
      </c>
      <c r="G90" s="12"/>
    </row>
    <row r="91" spans="1:7" s="3" customFormat="1" ht="50.1" customHeight="1" x14ac:dyDescent="0.2">
      <c r="A91" s="15">
        <v>88</v>
      </c>
      <c r="B91" s="16" t="s">
        <v>12</v>
      </c>
      <c r="C91" s="16" t="s">
        <v>308</v>
      </c>
      <c r="D91" s="17" t="s">
        <v>397</v>
      </c>
      <c r="E91" s="16" t="s">
        <v>310</v>
      </c>
      <c r="F91" s="16" t="s">
        <v>11</v>
      </c>
      <c r="G91" s="12"/>
    </row>
    <row r="92" spans="1:7" s="3" customFormat="1" ht="50.1" customHeight="1" x14ac:dyDescent="0.2">
      <c r="A92" s="15">
        <v>89</v>
      </c>
      <c r="B92" s="16" t="s">
        <v>48</v>
      </c>
      <c r="C92" s="16" t="s">
        <v>71</v>
      </c>
      <c r="D92" s="16" t="s">
        <v>92</v>
      </c>
      <c r="E92" s="16" t="s">
        <v>93</v>
      </c>
      <c r="F92" s="16" t="s">
        <v>94</v>
      </c>
      <c r="G92" s="12"/>
    </row>
    <row r="93" spans="1:7" s="3" customFormat="1" ht="50.1" customHeight="1" x14ac:dyDescent="0.2">
      <c r="A93" s="15">
        <v>90</v>
      </c>
      <c r="B93" s="16" t="s">
        <v>48</v>
      </c>
      <c r="C93" s="16" t="s">
        <v>104</v>
      </c>
      <c r="D93" s="16" t="s">
        <v>106</v>
      </c>
      <c r="E93" s="16" t="s">
        <v>107</v>
      </c>
      <c r="F93" s="16" t="s">
        <v>94</v>
      </c>
      <c r="G93" s="12"/>
    </row>
    <row r="94" spans="1:7" s="3" customFormat="1" ht="50.1" customHeight="1" x14ac:dyDescent="0.2">
      <c r="A94" s="15">
        <v>91</v>
      </c>
      <c r="B94" s="16" t="s">
        <v>48</v>
      </c>
      <c r="C94" s="16" t="s">
        <v>71</v>
      </c>
      <c r="D94" s="16" t="s">
        <v>95</v>
      </c>
      <c r="E94" s="16" t="s">
        <v>96</v>
      </c>
      <c r="F94" s="16" t="s">
        <v>77</v>
      </c>
      <c r="G94" s="12"/>
    </row>
    <row r="95" spans="1:7" s="3" customFormat="1" ht="50.1" customHeight="1" x14ac:dyDescent="0.2">
      <c r="A95" s="15">
        <v>92</v>
      </c>
      <c r="B95" s="16" t="s">
        <v>8</v>
      </c>
      <c r="C95" s="16" t="s">
        <v>217</v>
      </c>
      <c r="D95" s="16" t="s">
        <v>218</v>
      </c>
      <c r="E95" s="16" t="s">
        <v>219</v>
      </c>
      <c r="F95" s="16" t="s">
        <v>11</v>
      </c>
      <c r="G95" s="12"/>
    </row>
    <row r="96" spans="1:7" s="3" customFormat="1" ht="50.1" customHeight="1" x14ac:dyDescent="0.2">
      <c r="A96" s="15">
        <v>93</v>
      </c>
      <c r="B96" s="16" t="s">
        <v>48</v>
      </c>
      <c r="C96" s="16" t="s">
        <v>153</v>
      </c>
      <c r="D96" s="16" t="s">
        <v>154</v>
      </c>
      <c r="E96" s="16" t="s">
        <v>155</v>
      </c>
      <c r="F96" s="16" t="s">
        <v>11</v>
      </c>
      <c r="G96" s="12"/>
    </row>
    <row r="97" spans="1:7" s="3" customFormat="1" ht="50.1" customHeight="1" x14ac:dyDescent="0.2">
      <c r="A97" s="15">
        <v>94</v>
      </c>
      <c r="B97" s="16" t="s">
        <v>8</v>
      </c>
      <c r="C97" s="16" t="s">
        <v>9</v>
      </c>
      <c r="D97" s="17" t="s">
        <v>398</v>
      </c>
      <c r="E97" s="16" t="s">
        <v>10</v>
      </c>
      <c r="F97" s="16" t="s">
        <v>11</v>
      </c>
      <c r="G97" s="12"/>
    </row>
    <row r="98" spans="1:7" s="3" customFormat="1" ht="50.1" customHeight="1" x14ac:dyDescent="0.2">
      <c r="A98" s="15">
        <v>95</v>
      </c>
      <c r="B98" s="16" t="s">
        <v>23</v>
      </c>
      <c r="C98" s="16" t="s">
        <v>24</v>
      </c>
      <c r="D98" s="16" t="s">
        <v>27</v>
      </c>
      <c r="E98" s="16" t="s">
        <v>28</v>
      </c>
      <c r="F98" s="16" t="s">
        <v>11</v>
      </c>
      <c r="G98" s="12"/>
    </row>
    <row r="99" spans="1:7" s="3" customFormat="1" ht="50.1" customHeight="1" x14ac:dyDescent="0.2">
      <c r="A99" s="15">
        <v>96</v>
      </c>
      <c r="B99" s="17" t="s">
        <v>399</v>
      </c>
      <c r="C99" s="16" t="s">
        <v>220</v>
      </c>
      <c r="D99" s="16" t="s">
        <v>220</v>
      </c>
      <c r="E99" s="16" t="s">
        <v>221</v>
      </c>
      <c r="F99" s="16" t="s">
        <v>11</v>
      </c>
      <c r="G99" s="12"/>
    </row>
    <row r="100" spans="1:7" s="3" customFormat="1" ht="50.1" customHeight="1" x14ac:dyDescent="0.2">
      <c r="A100" s="15">
        <v>97</v>
      </c>
      <c r="B100" s="16" t="s">
        <v>48</v>
      </c>
      <c r="C100" s="16" t="s">
        <v>267</v>
      </c>
      <c r="D100" s="17" t="s">
        <v>400</v>
      </c>
      <c r="E100" s="16" t="s">
        <v>284</v>
      </c>
      <c r="F100" s="16" t="s">
        <v>7</v>
      </c>
      <c r="G100" s="12"/>
    </row>
    <row r="101" spans="1:7" s="3" customFormat="1" ht="50.1" customHeight="1" x14ac:dyDescent="0.2">
      <c r="A101" s="15">
        <v>98</v>
      </c>
      <c r="B101" s="16" t="s">
        <v>48</v>
      </c>
      <c r="C101" s="16" t="s">
        <v>153</v>
      </c>
      <c r="D101" s="17" t="s">
        <v>401</v>
      </c>
      <c r="E101" s="16" t="s">
        <v>156</v>
      </c>
      <c r="F101" s="16" t="s">
        <v>351</v>
      </c>
      <c r="G101" s="12"/>
    </row>
    <row r="102" spans="1:7" s="3" customFormat="1" ht="50.1" customHeight="1" x14ac:dyDescent="0.2">
      <c r="A102" s="15">
        <v>99</v>
      </c>
      <c r="B102" s="16" t="s">
        <v>0</v>
      </c>
      <c r="C102" s="16" t="s">
        <v>0</v>
      </c>
      <c r="D102" s="17" t="s">
        <v>402</v>
      </c>
      <c r="E102" s="16" t="s">
        <v>137</v>
      </c>
      <c r="F102" s="16" t="s">
        <v>73</v>
      </c>
      <c r="G102" s="12"/>
    </row>
    <row r="103" spans="1:7" s="3" customFormat="1" ht="50.1" customHeight="1" x14ac:dyDescent="0.2">
      <c r="A103" s="15">
        <v>100</v>
      </c>
      <c r="B103" s="16" t="s">
        <v>44</v>
      </c>
      <c r="C103" s="16" t="s">
        <v>45</v>
      </c>
      <c r="D103" s="16" t="s">
        <v>46</v>
      </c>
      <c r="E103" s="16" t="s">
        <v>47</v>
      </c>
      <c r="F103" s="16" t="s">
        <v>11</v>
      </c>
      <c r="G103" s="12"/>
    </row>
    <row r="104" spans="1:7" s="3" customFormat="1" ht="50.1" customHeight="1" x14ac:dyDescent="0.2">
      <c r="A104" s="15">
        <v>101</v>
      </c>
      <c r="B104" s="16" t="s">
        <v>223</v>
      </c>
      <c r="C104" s="16" t="s">
        <v>253</v>
      </c>
      <c r="D104" s="16" t="s">
        <v>254</v>
      </c>
      <c r="E104" s="16" t="s">
        <v>255</v>
      </c>
      <c r="F104" s="16" t="s">
        <v>63</v>
      </c>
      <c r="G104" s="12"/>
    </row>
    <row r="105" spans="1:7" s="3" customFormat="1" ht="50.1" customHeight="1" x14ac:dyDescent="0.2">
      <c r="A105" s="15">
        <v>102</v>
      </c>
      <c r="B105" s="16" t="s">
        <v>48</v>
      </c>
      <c r="C105" s="16" t="s">
        <v>267</v>
      </c>
      <c r="D105" s="16" t="s">
        <v>285</v>
      </c>
      <c r="E105" s="16" t="s">
        <v>286</v>
      </c>
      <c r="F105" s="16" t="s">
        <v>11</v>
      </c>
      <c r="G105" s="12"/>
    </row>
    <row r="106" spans="1:7" s="3" customFormat="1" ht="50.1" customHeight="1" x14ac:dyDescent="0.2">
      <c r="A106" s="15">
        <v>103</v>
      </c>
      <c r="B106" s="16" t="s">
        <v>0</v>
      </c>
      <c r="C106" s="16" t="s">
        <v>0</v>
      </c>
      <c r="D106" s="16" t="s">
        <v>138</v>
      </c>
      <c r="E106" s="16" t="s">
        <v>139</v>
      </c>
      <c r="F106" s="16" t="s">
        <v>7</v>
      </c>
      <c r="G106" s="12"/>
    </row>
    <row r="107" spans="1:7" s="3" customFormat="1" ht="50.1" customHeight="1" x14ac:dyDescent="0.2">
      <c r="A107" s="15">
        <v>104</v>
      </c>
      <c r="B107" s="16" t="s">
        <v>48</v>
      </c>
      <c r="C107" s="16" t="s">
        <v>237</v>
      </c>
      <c r="D107" s="16" t="s">
        <v>242</v>
      </c>
      <c r="E107" s="16" t="s">
        <v>243</v>
      </c>
      <c r="F107" s="16" t="s">
        <v>11</v>
      </c>
      <c r="G107" s="12"/>
    </row>
    <row r="108" spans="1:7" s="3" customFormat="1" ht="50.1" customHeight="1" x14ac:dyDescent="0.2">
      <c r="A108" s="15">
        <v>105</v>
      </c>
      <c r="B108" s="17" t="s">
        <v>334</v>
      </c>
      <c r="C108" s="16" t="s">
        <v>41</v>
      </c>
      <c r="D108" s="16" t="s">
        <v>42</v>
      </c>
      <c r="E108" s="16" t="s">
        <v>43</v>
      </c>
      <c r="F108" s="16" t="s">
        <v>11</v>
      </c>
      <c r="G108" s="12"/>
    </row>
    <row r="109" spans="1:7" s="3" customFormat="1" ht="50.1" customHeight="1" x14ac:dyDescent="0.2">
      <c r="A109" s="15">
        <v>106</v>
      </c>
      <c r="B109" s="16" t="s">
        <v>223</v>
      </c>
      <c r="C109" s="16" t="s">
        <v>247</v>
      </c>
      <c r="D109" s="17" t="s">
        <v>403</v>
      </c>
      <c r="E109" s="16" t="s">
        <v>248</v>
      </c>
      <c r="F109" s="16" t="s">
        <v>249</v>
      </c>
      <c r="G109" s="12"/>
    </row>
    <row r="110" spans="1:7" s="3" customFormat="1" ht="50.1" customHeight="1" x14ac:dyDescent="0.2">
      <c r="A110" s="15">
        <v>107</v>
      </c>
      <c r="B110" s="16" t="s">
        <v>223</v>
      </c>
      <c r="C110" s="16" t="s">
        <v>247</v>
      </c>
      <c r="D110" s="17" t="s">
        <v>404</v>
      </c>
      <c r="E110" s="16" t="s">
        <v>250</v>
      </c>
      <c r="F110" s="16" t="s">
        <v>94</v>
      </c>
      <c r="G110" s="12"/>
    </row>
    <row r="111" spans="1:7" s="3" customFormat="1" ht="50.1" customHeight="1" x14ac:dyDescent="0.2">
      <c r="A111" s="15">
        <v>108</v>
      </c>
      <c r="B111" s="16" t="s">
        <v>223</v>
      </c>
      <c r="C111" s="16" t="s">
        <v>247</v>
      </c>
      <c r="D111" s="17" t="s">
        <v>405</v>
      </c>
      <c r="E111" s="16" t="s">
        <v>251</v>
      </c>
      <c r="F111" s="16" t="s">
        <v>252</v>
      </c>
      <c r="G111" s="12"/>
    </row>
    <row r="112" spans="1:7" s="3" customFormat="1" ht="50.1" customHeight="1" x14ac:dyDescent="0.2">
      <c r="A112" s="15">
        <v>109</v>
      </c>
      <c r="B112" s="16" t="s">
        <v>223</v>
      </c>
      <c r="C112" s="16" t="s">
        <v>224</v>
      </c>
      <c r="D112" s="17" t="s">
        <v>406</v>
      </c>
      <c r="E112" s="16" t="s">
        <v>225</v>
      </c>
      <c r="F112" s="16" t="s">
        <v>133</v>
      </c>
      <c r="G112" s="12"/>
    </row>
    <row r="113" spans="1:7" s="3" customFormat="1" ht="50.1" customHeight="1" x14ac:dyDescent="0.2">
      <c r="A113" s="15">
        <v>110</v>
      </c>
      <c r="B113" s="16" t="s">
        <v>211</v>
      </c>
      <c r="C113" s="16" t="s">
        <v>212</v>
      </c>
      <c r="D113" s="16" t="s">
        <v>213</v>
      </c>
      <c r="E113" s="16" t="s">
        <v>214</v>
      </c>
      <c r="F113" s="16" t="s">
        <v>11</v>
      </c>
      <c r="G113" s="12"/>
    </row>
    <row r="114" spans="1:7" s="3" customFormat="1" ht="50.1" customHeight="1" x14ac:dyDescent="0.2">
      <c r="A114" s="15">
        <v>111</v>
      </c>
      <c r="B114" s="16" t="s">
        <v>48</v>
      </c>
      <c r="C114" s="16" t="s">
        <v>237</v>
      </c>
      <c r="D114" s="17" t="s">
        <v>407</v>
      </c>
      <c r="E114" s="16" t="s">
        <v>244</v>
      </c>
      <c r="F114" s="16" t="s">
        <v>358</v>
      </c>
      <c r="G114" s="12"/>
    </row>
    <row r="115" spans="1:7" s="3" customFormat="1" ht="50.1" customHeight="1" x14ac:dyDescent="0.2">
      <c r="A115" s="15">
        <v>112</v>
      </c>
      <c r="B115" s="16" t="s">
        <v>67</v>
      </c>
      <c r="C115" s="16" t="s">
        <v>169</v>
      </c>
      <c r="D115" s="16" t="s">
        <v>173</v>
      </c>
      <c r="E115" s="16" t="s">
        <v>174</v>
      </c>
      <c r="F115" s="16" t="s">
        <v>7</v>
      </c>
      <c r="G115" s="12"/>
    </row>
    <row r="116" spans="1:7" s="3" customFormat="1" ht="50.1" customHeight="1" x14ac:dyDescent="0.2">
      <c r="A116" s="15">
        <v>113</v>
      </c>
      <c r="B116" s="16" t="s">
        <v>48</v>
      </c>
      <c r="C116" s="16" t="s">
        <v>153</v>
      </c>
      <c r="D116" s="16" t="s">
        <v>157</v>
      </c>
      <c r="E116" s="16" t="s">
        <v>158</v>
      </c>
      <c r="F116" s="16" t="s">
        <v>11</v>
      </c>
      <c r="G116" s="12"/>
    </row>
    <row r="117" spans="1:7" s="3" customFormat="1" ht="50.1" customHeight="1" x14ac:dyDescent="0.2">
      <c r="A117" s="15">
        <v>114</v>
      </c>
      <c r="B117" s="16" t="s">
        <v>67</v>
      </c>
      <c r="C117" s="16" t="s">
        <v>169</v>
      </c>
      <c r="D117" s="16" t="s">
        <v>175</v>
      </c>
      <c r="E117" s="16" t="s">
        <v>176</v>
      </c>
      <c r="F117" s="16" t="s">
        <v>7</v>
      </c>
      <c r="G117" s="12"/>
    </row>
    <row r="118" spans="1:7" s="3" customFormat="1" ht="50.1" customHeight="1" x14ac:dyDescent="0.2">
      <c r="A118" s="15">
        <v>115</v>
      </c>
      <c r="B118" s="16" t="s">
        <v>48</v>
      </c>
      <c r="C118" s="16" t="s">
        <v>153</v>
      </c>
      <c r="D118" s="16" t="s">
        <v>159</v>
      </c>
      <c r="E118" s="16" t="s">
        <v>160</v>
      </c>
      <c r="F118" s="16" t="s">
        <v>11</v>
      </c>
      <c r="G118" s="12"/>
    </row>
    <row r="119" spans="1:7" s="3" customFormat="1" ht="50.1" customHeight="1" x14ac:dyDescent="0.2">
      <c r="A119" s="15">
        <v>116</v>
      </c>
      <c r="B119" s="16" t="s">
        <v>67</v>
      </c>
      <c r="C119" s="16" t="s">
        <v>169</v>
      </c>
      <c r="D119" s="16" t="s">
        <v>177</v>
      </c>
      <c r="E119" s="16" t="s">
        <v>178</v>
      </c>
      <c r="F119" s="16" t="s">
        <v>11</v>
      </c>
      <c r="G119" s="12"/>
    </row>
    <row r="120" spans="1:7" s="3" customFormat="1" ht="50.1" customHeight="1" x14ac:dyDescent="0.2">
      <c r="A120" s="15">
        <v>117</v>
      </c>
      <c r="B120" s="16" t="s">
        <v>48</v>
      </c>
      <c r="C120" s="16" t="s">
        <v>153</v>
      </c>
      <c r="D120" s="16" t="s">
        <v>161</v>
      </c>
      <c r="E120" s="16" t="s">
        <v>162</v>
      </c>
      <c r="F120" s="16" t="s">
        <v>11</v>
      </c>
      <c r="G120" s="12"/>
    </row>
    <row r="121" spans="1:7" s="3" customFormat="1" ht="50.1" customHeight="1" x14ac:dyDescent="0.2">
      <c r="A121" s="15">
        <v>118</v>
      </c>
      <c r="B121" s="16" t="s">
        <v>48</v>
      </c>
      <c r="C121" s="16" t="s">
        <v>49</v>
      </c>
      <c r="D121" s="16" t="s">
        <v>52</v>
      </c>
      <c r="E121" s="16" t="s">
        <v>53</v>
      </c>
      <c r="F121" s="16" t="s">
        <v>351</v>
      </c>
      <c r="G121" s="12"/>
    </row>
    <row r="122" spans="1:7" s="3" customFormat="1" ht="50.1" customHeight="1" x14ac:dyDescent="0.2">
      <c r="A122" s="15">
        <v>119</v>
      </c>
      <c r="B122" s="16" t="s">
        <v>48</v>
      </c>
      <c r="C122" s="16" t="s">
        <v>237</v>
      </c>
      <c r="D122" s="16" t="s">
        <v>245</v>
      </c>
      <c r="E122" s="16" t="s">
        <v>246</v>
      </c>
      <c r="F122" s="16" t="s">
        <v>11</v>
      </c>
      <c r="G122" s="12"/>
    </row>
    <row r="123" spans="1:7" s="3" customFormat="1" ht="50.1" customHeight="1" x14ac:dyDescent="0.2">
      <c r="A123" s="15">
        <v>120</v>
      </c>
      <c r="B123" s="16" t="s">
        <v>0</v>
      </c>
      <c r="C123" s="16" t="s">
        <v>1</v>
      </c>
      <c r="D123" s="16" t="s">
        <v>2</v>
      </c>
      <c r="E123" s="16" t="s">
        <v>3</v>
      </c>
      <c r="F123" s="16" t="s">
        <v>4</v>
      </c>
      <c r="G123" s="12"/>
    </row>
    <row r="124" spans="1:7" s="3" customFormat="1" ht="50.1" customHeight="1" x14ac:dyDescent="0.2">
      <c r="A124" s="15">
        <v>121</v>
      </c>
      <c r="B124" s="16" t="s">
        <v>0</v>
      </c>
      <c r="C124" s="16" t="s">
        <v>0</v>
      </c>
      <c r="D124" s="16" t="s">
        <v>140</v>
      </c>
      <c r="E124" s="16" t="s">
        <v>141</v>
      </c>
      <c r="F124" s="16" t="s">
        <v>11</v>
      </c>
      <c r="G124" s="12"/>
    </row>
    <row r="125" spans="1:7" s="3" customFormat="1" ht="50.1" customHeight="1" x14ac:dyDescent="0.2">
      <c r="A125" s="15">
        <v>122</v>
      </c>
      <c r="B125" s="16" t="s">
        <v>48</v>
      </c>
      <c r="C125" s="16" t="s">
        <v>267</v>
      </c>
      <c r="D125" s="16" t="s">
        <v>287</v>
      </c>
      <c r="E125" s="16" t="s">
        <v>288</v>
      </c>
      <c r="F125" s="16" t="s">
        <v>11</v>
      </c>
      <c r="G125" s="12"/>
    </row>
    <row r="126" spans="1:7" s="3" customFormat="1" ht="50.1" customHeight="1" x14ac:dyDescent="0.2">
      <c r="A126" s="15">
        <v>123</v>
      </c>
      <c r="B126" s="17" t="s">
        <v>393</v>
      </c>
      <c r="C126" s="16" t="s">
        <v>203</v>
      </c>
      <c r="D126" s="17" t="s">
        <v>408</v>
      </c>
      <c r="E126" s="16" t="s">
        <v>204</v>
      </c>
      <c r="F126" s="16" t="s">
        <v>11</v>
      </c>
      <c r="G126" s="12"/>
    </row>
    <row r="127" spans="1:7" s="3" customFormat="1" ht="50.1" customHeight="1" x14ac:dyDescent="0.2">
      <c r="A127" s="15">
        <v>124</v>
      </c>
      <c r="B127" s="17" t="s">
        <v>393</v>
      </c>
      <c r="C127" s="16" t="s">
        <v>205</v>
      </c>
      <c r="D127" s="17" t="s">
        <v>408</v>
      </c>
      <c r="E127" s="16" t="s">
        <v>206</v>
      </c>
      <c r="F127" s="16" t="s">
        <v>11</v>
      </c>
      <c r="G127" s="12"/>
    </row>
    <row r="128" spans="1:7" s="3" customFormat="1" ht="50.1" customHeight="1" x14ac:dyDescent="0.2">
      <c r="A128" s="15">
        <v>125</v>
      </c>
      <c r="B128" s="17" t="s">
        <v>393</v>
      </c>
      <c r="C128" s="16" t="s">
        <v>207</v>
      </c>
      <c r="D128" s="17" t="s">
        <v>408</v>
      </c>
      <c r="E128" s="16" t="s">
        <v>208</v>
      </c>
      <c r="F128" s="16" t="s">
        <v>11</v>
      </c>
      <c r="G128" s="12"/>
    </row>
    <row r="129" spans="1:7" s="3" customFormat="1" ht="50.1" customHeight="1" x14ac:dyDescent="0.2">
      <c r="A129" s="15">
        <v>126</v>
      </c>
      <c r="B129" s="17" t="s">
        <v>393</v>
      </c>
      <c r="C129" s="17" t="s">
        <v>409</v>
      </c>
      <c r="D129" s="17" t="s">
        <v>408</v>
      </c>
      <c r="E129" s="16" t="s">
        <v>222</v>
      </c>
      <c r="F129" s="16" t="s">
        <v>11</v>
      </c>
      <c r="G129" s="12"/>
    </row>
    <row r="130" spans="1:7" s="3" customFormat="1" ht="50.1" customHeight="1" x14ac:dyDescent="0.2">
      <c r="A130" s="15">
        <v>127</v>
      </c>
      <c r="B130" s="16" t="s">
        <v>0</v>
      </c>
      <c r="C130" s="16" t="s">
        <v>0</v>
      </c>
      <c r="D130" s="16" t="s">
        <v>142</v>
      </c>
      <c r="E130" s="16" t="s">
        <v>143</v>
      </c>
      <c r="F130" s="16" t="s">
        <v>7</v>
      </c>
      <c r="G130" s="12"/>
    </row>
    <row r="131" spans="1:7" s="3" customFormat="1" ht="50.1" customHeight="1" x14ac:dyDescent="0.2">
      <c r="A131" s="15">
        <v>128</v>
      </c>
      <c r="B131" s="16" t="s">
        <v>0</v>
      </c>
      <c r="C131" s="16" t="s">
        <v>0</v>
      </c>
      <c r="D131" s="16" t="s">
        <v>144</v>
      </c>
      <c r="E131" s="16" t="s">
        <v>145</v>
      </c>
      <c r="F131" s="16" t="s">
        <v>351</v>
      </c>
      <c r="G131" s="12"/>
    </row>
    <row r="132" spans="1:7" s="3" customFormat="1" ht="50.1" customHeight="1" x14ac:dyDescent="0.2">
      <c r="A132" s="15">
        <v>129</v>
      </c>
      <c r="B132" s="16" t="s">
        <v>165</v>
      </c>
      <c r="C132" s="16" t="s">
        <v>166</v>
      </c>
      <c r="D132" s="16" t="s">
        <v>167</v>
      </c>
      <c r="E132" s="16" t="s">
        <v>168</v>
      </c>
      <c r="F132" s="16" t="s">
        <v>361</v>
      </c>
      <c r="G132" s="12"/>
    </row>
    <row r="133" spans="1:7" s="3" customFormat="1" ht="50.1" customHeight="1" x14ac:dyDescent="0.2">
      <c r="A133" s="15">
        <v>130</v>
      </c>
      <c r="B133" s="16" t="s">
        <v>48</v>
      </c>
      <c r="C133" s="16" t="s">
        <v>71</v>
      </c>
      <c r="D133" s="16" t="s">
        <v>97</v>
      </c>
      <c r="E133" s="16" t="s">
        <v>98</v>
      </c>
      <c r="F133" s="16" t="s">
        <v>77</v>
      </c>
      <c r="G133" s="12"/>
    </row>
    <row r="134" spans="1:7" s="3" customFormat="1" ht="50.1" customHeight="1" x14ac:dyDescent="0.2">
      <c r="A134" s="15">
        <v>131</v>
      </c>
      <c r="B134" s="16" t="s">
        <v>0</v>
      </c>
      <c r="C134" s="16" t="s">
        <v>0</v>
      </c>
      <c r="D134" s="17" t="s">
        <v>410</v>
      </c>
      <c r="E134" s="16" t="s">
        <v>146</v>
      </c>
      <c r="F134" s="16" t="s">
        <v>4</v>
      </c>
      <c r="G134" s="12"/>
    </row>
    <row r="135" spans="1:7" s="3" customFormat="1" ht="50.1" customHeight="1" x14ac:dyDescent="0.2">
      <c r="A135" s="15">
        <v>132</v>
      </c>
      <c r="B135" s="16" t="s">
        <v>0</v>
      </c>
      <c r="C135" s="16" t="s">
        <v>0</v>
      </c>
      <c r="D135" s="17" t="s">
        <v>411</v>
      </c>
      <c r="E135" s="16" t="s">
        <v>147</v>
      </c>
      <c r="F135" s="16" t="s">
        <v>11</v>
      </c>
      <c r="G135" s="12"/>
    </row>
    <row r="136" spans="1:7" s="3" customFormat="1" ht="50.1" customHeight="1" x14ac:dyDescent="0.2">
      <c r="A136" s="15">
        <v>133</v>
      </c>
      <c r="B136" s="16" t="s">
        <v>0</v>
      </c>
      <c r="C136" s="16" t="s">
        <v>0</v>
      </c>
      <c r="D136" s="17" t="s">
        <v>412</v>
      </c>
      <c r="E136" s="16" t="s">
        <v>148</v>
      </c>
      <c r="F136" s="16" t="s">
        <v>11</v>
      </c>
      <c r="G136" s="12"/>
    </row>
    <row r="137" spans="1:7" s="3" customFormat="1" ht="50.1" customHeight="1" x14ac:dyDescent="0.2">
      <c r="A137" s="15">
        <v>134</v>
      </c>
      <c r="B137" s="16" t="s">
        <v>48</v>
      </c>
      <c r="C137" s="16" t="s">
        <v>71</v>
      </c>
      <c r="D137" s="17" t="s">
        <v>413</v>
      </c>
      <c r="E137" s="16" t="s">
        <v>99</v>
      </c>
      <c r="F137" s="16" t="s">
        <v>77</v>
      </c>
      <c r="G137" s="12"/>
    </row>
    <row r="138" spans="1:7" s="3" customFormat="1" ht="50.1" customHeight="1" x14ac:dyDescent="0.2">
      <c r="A138" s="15">
        <v>135</v>
      </c>
      <c r="B138" s="16" t="s">
        <v>319</v>
      </c>
      <c r="C138" s="17" t="s">
        <v>414</v>
      </c>
      <c r="D138" s="16" t="s">
        <v>320</v>
      </c>
      <c r="E138" s="16" t="s">
        <v>321</v>
      </c>
      <c r="F138" s="16" t="s">
        <v>11</v>
      </c>
      <c r="G138" s="12"/>
    </row>
    <row r="139" spans="1:7" s="3" customFormat="1" ht="50.1" customHeight="1" x14ac:dyDescent="0.2">
      <c r="A139" s="15">
        <v>136</v>
      </c>
      <c r="B139" s="16" t="s">
        <v>48</v>
      </c>
      <c r="C139" s="16" t="s">
        <v>267</v>
      </c>
      <c r="D139" s="16" t="s">
        <v>289</v>
      </c>
      <c r="E139" s="16" t="s">
        <v>290</v>
      </c>
      <c r="F139" s="16" t="s">
        <v>7</v>
      </c>
      <c r="G139" s="12"/>
    </row>
    <row r="140" spans="1:7" s="3" customFormat="1" ht="50.1" customHeight="1" x14ac:dyDescent="0.2">
      <c r="A140" s="15">
        <v>137</v>
      </c>
      <c r="B140" s="16" t="s">
        <v>48</v>
      </c>
      <c r="C140" s="16" t="s">
        <v>198</v>
      </c>
      <c r="D140" s="17" t="s">
        <v>415</v>
      </c>
      <c r="E140" s="16" t="s">
        <v>201</v>
      </c>
      <c r="F140" s="16" t="s">
        <v>11</v>
      </c>
      <c r="G140" s="12"/>
    </row>
    <row r="141" spans="1:7" s="3" customFormat="1" ht="50.1" customHeight="1" x14ac:dyDescent="0.2">
      <c r="A141" s="15">
        <v>138</v>
      </c>
      <c r="B141" s="16" t="s">
        <v>48</v>
      </c>
      <c r="C141" s="16" t="s">
        <v>322</v>
      </c>
      <c r="D141" s="17" t="s">
        <v>416</v>
      </c>
      <c r="E141" s="16" t="s">
        <v>324</v>
      </c>
      <c r="F141" s="16" t="s">
        <v>11</v>
      </c>
      <c r="G141" s="12"/>
    </row>
    <row r="142" spans="1:7" s="3" customFormat="1" ht="50.1" customHeight="1" x14ac:dyDescent="0.2">
      <c r="A142" s="15">
        <v>139</v>
      </c>
      <c r="B142" s="16" t="s">
        <v>48</v>
      </c>
      <c r="C142" s="16" t="s">
        <v>104</v>
      </c>
      <c r="D142" s="16" t="s">
        <v>108</v>
      </c>
      <c r="E142" s="16" t="s">
        <v>109</v>
      </c>
      <c r="F142" s="16" t="s">
        <v>77</v>
      </c>
      <c r="G142" s="12"/>
    </row>
    <row r="143" spans="1:7" s="3" customFormat="1" ht="50.1" customHeight="1" x14ac:dyDescent="0.2">
      <c r="A143" s="15">
        <v>140</v>
      </c>
      <c r="B143" s="16" t="s">
        <v>48</v>
      </c>
      <c r="C143" s="16" t="s">
        <v>229</v>
      </c>
      <c r="D143" s="16" t="s">
        <v>234</v>
      </c>
      <c r="E143" s="16" t="s">
        <v>235</v>
      </c>
      <c r="F143" s="16" t="s">
        <v>77</v>
      </c>
      <c r="G143" s="12"/>
    </row>
    <row r="144" spans="1:7" s="3" customFormat="1" ht="50.1" customHeight="1" x14ac:dyDescent="0.2">
      <c r="A144" s="15">
        <v>141</v>
      </c>
      <c r="B144" s="16" t="s">
        <v>16</v>
      </c>
      <c r="C144" s="16" t="s">
        <v>17</v>
      </c>
      <c r="D144" s="17" t="s">
        <v>417</v>
      </c>
      <c r="E144" s="16" t="s">
        <v>18</v>
      </c>
      <c r="F144" s="16" t="s">
        <v>351</v>
      </c>
      <c r="G144" s="12"/>
    </row>
    <row r="145" spans="1:7" s="3" customFormat="1" ht="50.1" customHeight="1" x14ac:dyDescent="0.2">
      <c r="A145" s="15">
        <v>142</v>
      </c>
      <c r="B145" s="16" t="s">
        <v>33</v>
      </c>
      <c r="C145" s="16" t="s">
        <v>226</v>
      </c>
      <c r="D145" s="16" t="s">
        <v>227</v>
      </c>
      <c r="E145" s="16" t="s">
        <v>228</v>
      </c>
      <c r="F145" s="16" t="s">
        <v>11</v>
      </c>
      <c r="G145" s="12"/>
    </row>
    <row r="146" spans="1:7" s="3" customFormat="1" ht="50.1" customHeight="1" x14ac:dyDescent="0.2">
      <c r="A146" s="15">
        <v>143</v>
      </c>
      <c r="B146" s="16" t="s">
        <v>67</v>
      </c>
      <c r="C146" s="16" t="s">
        <v>297</v>
      </c>
      <c r="D146" s="16" t="s">
        <v>302</v>
      </c>
      <c r="E146" s="16" t="s">
        <v>303</v>
      </c>
      <c r="F146" s="16" t="s">
        <v>11</v>
      </c>
      <c r="G146" s="12"/>
    </row>
    <row r="147" spans="1:7" s="3" customFormat="1" ht="50.1" customHeight="1" x14ac:dyDescent="0.2">
      <c r="A147" s="15">
        <v>144</v>
      </c>
      <c r="B147" s="16" t="s">
        <v>67</v>
      </c>
      <c r="C147" s="16" t="s">
        <v>297</v>
      </c>
      <c r="D147" s="16" t="s">
        <v>304</v>
      </c>
      <c r="E147" s="16" t="s">
        <v>305</v>
      </c>
      <c r="F147" s="16" t="s">
        <v>11</v>
      </c>
      <c r="G147" s="12"/>
    </row>
    <row r="148" spans="1:7" s="3" customFormat="1" ht="50.1" customHeight="1" x14ac:dyDescent="0.2">
      <c r="A148" s="15">
        <v>145</v>
      </c>
      <c r="B148" s="16" t="s">
        <v>67</v>
      </c>
      <c r="C148" s="16" t="s">
        <v>297</v>
      </c>
      <c r="D148" s="16" t="s">
        <v>306</v>
      </c>
      <c r="E148" s="16" t="s">
        <v>307</v>
      </c>
      <c r="F148" s="16" t="s">
        <v>11</v>
      </c>
      <c r="G148" s="12"/>
    </row>
    <row r="149" spans="1:7" s="3" customFormat="1" ht="50.1" customHeight="1" x14ac:dyDescent="0.2">
      <c r="A149" s="15">
        <v>146</v>
      </c>
      <c r="B149" s="16" t="s">
        <v>48</v>
      </c>
      <c r="C149" s="16" t="s">
        <v>71</v>
      </c>
      <c r="D149" s="16" t="s">
        <v>100</v>
      </c>
      <c r="E149" s="16" t="s">
        <v>101</v>
      </c>
      <c r="F149" s="16" t="s">
        <v>77</v>
      </c>
      <c r="G149" s="12"/>
    </row>
    <row r="150" spans="1:7" s="3" customFormat="1" ht="50.1" customHeight="1" x14ac:dyDescent="0.2">
      <c r="A150" s="15">
        <v>147</v>
      </c>
      <c r="B150" s="16" t="s">
        <v>48</v>
      </c>
      <c r="C150" s="16" t="s">
        <v>104</v>
      </c>
      <c r="D150" s="16" t="s">
        <v>110</v>
      </c>
      <c r="E150" s="16" t="s">
        <v>111</v>
      </c>
      <c r="F150" s="16" t="s">
        <v>418</v>
      </c>
      <c r="G150" s="12"/>
    </row>
    <row r="151" spans="1:7" s="3" customFormat="1" ht="50.1" customHeight="1" x14ac:dyDescent="0.2">
      <c r="A151" s="15">
        <v>148</v>
      </c>
      <c r="B151" s="16" t="s">
        <v>48</v>
      </c>
      <c r="C151" s="16" t="s">
        <v>267</v>
      </c>
      <c r="D151" s="16" t="s">
        <v>291</v>
      </c>
      <c r="E151" s="16" t="s">
        <v>292</v>
      </c>
      <c r="F151" s="16" t="s">
        <v>11</v>
      </c>
      <c r="G151" s="12"/>
    </row>
    <row r="152" spans="1:7" s="3" customFormat="1" ht="50.1" customHeight="1" x14ac:dyDescent="0.2">
      <c r="A152" s="15">
        <v>149</v>
      </c>
      <c r="B152" s="16" t="s">
        <v>48</v>
      </c>
      <c r="C152" s="16" t="s">
        <v>104</v>
      </c>
      <c r="D152" s="16" t="s">
        <v>112</v>
      </c>
      <c r="E152" s="16" t="s">
        <v>113</v>
      </c>
      <c r="F152" s="16" t="s">
        <v>73</v>
      </c>
      <c r="G152" s="12"/>
    </row>
    <row r="153" spans="1:7" s="3" customFormat="1" ht="50.1" customHeight="1" x14ac:dyDescent="0.2">
      <c r="A153" s="15">
        <v>150</v>
      </c>
      <c r="B153" s="16" t="s">
        <v>48</v>
      </c>
      <c r="C153" s="16" t="s">
        <v>71</v>
      </c>
      <c r="D153" s="16" t="s">
        <v>102</v>
      </c>
      <c r="E153" s="16" t="s">
        <v>103</v>
      </c>
      <c r="F153" s="16" t="s">
        <v>73</v>
      </c>
      <c r="G153" s="12"/>
    </row>
    <row r="154" spans="1:7" s="3" customFormat="1" ht="50.1" customHeight="1" x14ac:dyDescent="0.2">
      <c r="A154" s="15">
        <v>151</v>
      </c>
      <c r="B154" s="16" t="s">
        <v>48</v>
      </c>
      <c r="C154" s="16" t="s">
        <v>229</v>
      </c>
      <c r="D154" s="17" t="s">
        <v>419</v>
      </c>
      <c r="E154" s="16" t="s">
        <v>236</v>
      </c>
      <c r="F154" s="16" t="s">
        <v>73</v>
      </c>
      <c r="G154" s="12"/>
    </row>
    <row r="155" spans="1:7" s="3" customFormat="1" ht="50.1" customHeight="1" x14ac:dyDescent="0.2">
      <c r="A155" s="15">
        <v>152</v>
      </c>
      <c r="B155" s="16" t="s">
        <v>0</v>
      </c>
      <c r="C155" s="16" t="s">
        <v>0</v>
      </c>
      <c r="D155" s="17" t="s">
        <v>420</v>
      </c>
      <c r="E155" s="16" t="s">
        <v>149</v>
      </c>
      <c r="F155" s="16" t="s">
        <v>7</v>
      </c>
      <c r="G155" s="12"/>
    </row>
    <row r="156" spans="1:7" s="3" customFormat="1" ht="50.1" customHeight="1" x14ac:dyDescent="0.2">
      <c r="A156" s="15">
        <v>153</v>
      </c>
      <c r="B156" s="16" t="s">
        <v>48</v>
      </c>
      <c r="C156" s="16" t="s">
        <v>198</v>
      </c>
      <c r="D156" s="17" t="s">
        <v>421</v>
      </c>
      <c r="E156" s="16" t="s">
        <v>202</v>
      </c>
      <c r="F156" s="16" t="s">
        <v>11</v>
      </c>
      <c r="G156" s="12"/>
    </row>
    <row r="157" spans="1:7" s="3" customFormat="1" ht="50.1" customHeight="1" x14ac:dyDescent="0.2">
      <c r="A157" s="15">
        <v>154</v>
      </c>
      <c r="B157" s="17" t="s">
        <v>334</v>
      </c>
      <c r="C157" s="16" t="s">
        <v>29</v>
      </c>
      <c r="D157" s="16" t="s">
        <v>31</v>
      </c>
      <c r="E157" s="16" t="s">
        <v>32</v>
      </c>
      <c r="F157" s="16" t="s">
        <v>11</v>
      </c>
      <c r="G157" s="12"/>
    </row>
    <row r="158" spans="1:7" s="3" customFormat="1" ht="50.1" customHeight="1" x14ac:dyDescent="0.2">
      <c r="A158" s="15">
        <v>155</v>
      </c>
      <c r="B158" s="17" t="s">
        <v>422</v>
      </c>
      <c r="C158" s="16" t="s">
        <v>195</v>
      </c>
      <c r="D158" s="16" t="s">
        <v>196</v>
      </c>
      <c r="E158" s="16" t="s">
        <v>197</v>
      </c>
      <c r="F158" s="16" t="s">
        <v>351</v>
      </c>
      <c r="G158" s="12"/>
    </row>
    <row r="159" spans="1:7" s="3" customFormat="1" ht="50.1" customHeight="1" x14ac:dyDescent="0.2">
      <c r="A159" s="15">
        <v>156</v>
      </c>
      <c r="B159" s="16" t="s">
        <v>211</v>
      </c>
      <c r="C159" s="16" t="s">
        <v>212</v>
      </c>
      <c r="D159" s="16" t="s">
        <v>215</v>
      </c>
      <c r="E159" s="16" t="s">
        <v>216</v>
      </c>
      <c r="F159" s="16" t="s">
        <v>7</v>
      </c>
      <c r="G159" s="12"/>
    </row>
    <row r="160" spans="1:7" s="3" customFormat="1" ht="50.1" customHeight="1" x14ac:dyDescent="0.2">
      <c r="A160" s="15">
        <v>157</v>
      </c>
      <c r="B160" s="16" t="s">
        <v>48</v>
      </c>
      <c r="C160" s="16" t="s">
        <v>267</v>
      </c>
      <c r="D160" s="16" t="s">
        <v>293</v>
      </c>
      <c r="E160" s="16" t="s">
        <v>294</v>
      </c>
      <c r="F160" s="16" t="s">
        <v>11</v>
      </c>
      <c r="G160" s="12"/>
    </row>
    <row r="161" spans="1:7" s="3" customFormat="1" ht="50.1" customHeight="1" x14ac:dyDescent="0.2">
      <c r="A161" s="15">
        <v>158</v>
      </c>
      <c r="B161" s="16" t="s">
        <v>48</v>
      </c>
      <c r="C161" s="16" t="s">
        <v>267</v>
      </c>
      <c r="D161" s="16" t="s">
        <v>295</v>
      </c>
      <c r="E161" s="16" t="s">
        <v>296</v>
      </c>
      <c r="F161" s="16" t="s">
        <v>11</v>
      </c>
      <c r="G161" s="12"/>
    </row>
    <row r="162" spans="1:7" ht="24.95" customHeight="1" x14ac:dyDescent="0.2">
      <c r="A162" s="18"/>
      <c r="B162" s="18"/>
      <c r="C162" s="18"/>
      <c r="D162" s="18"/>
      <c r="E162" s="18"/>
      <c r="F162" s="18"/>
      <c r="G162" s="5"/>
    </row>
  </sheetData>
  <sheetProtection password="8659" sheet="1" objects="1" scenarios="1" sort="0" autoFilter="0"/>
  <protectedRanges>
    <protectedRange sqref="A3:F3" name="Range1"/>
  </protectedRanges>
  <autoFilter ref="A3:F161"/>
  <sortState ref="A1:F159">
    <sortCondition ref="D1:D159"/>
  </sortState>
  <customSheetViews>
    <customSheetView guid="{A08218F7-76BC-48A7-9629-3D57F786DB50}" showPageBreaks="1" printArea="1" showAutoFilter="1" hiddenRows="1" hiddenColumns="1" state="hidden">
      <pageMargins left="0.70866141732283472" right="0.70866141732283472" top="0.74803149606299213" bottom="0.74803149606299213" header="0.31496062992125984" footer="0.31496062992125984"/>
      <pageSetup orientation="landscape" r:id="rId1"/>
      <headerFooter>
        <oddFooter>Page &amp;P of &amp;N</oddFooter>
      </headerFooter>
      <autoFilter ref="A3:F161"/>
    </customSheetView>
  </customSheetViews>
  <mergeCells count="2">
    <mergeCell ref="A1:F1"/>
    <mergeCell ref="A2:F2"/>
  </mergeCells>
  <pageMargins left="0.70866141732283472" right="0.70866141732283472" top="0.74803149606299213" bottom="0.74803149606299213" header="0.31496062992125984" footer="0.31496062992125984"/>
  <pageSetup orientation="landscape" r:id="rId2"/>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workbookViewId="0">
      <pane xSplit="7" ySplit="15" topLeftCell="H1048576" activePane="bottomRight" state="frozen"/>
      <selection activeCell="A16" sqref="A16"/>
      <selection pane="topRight" activeCell="A16" sqref="A16"/>
      <selection pane="bottomLeft" activeCell="A16" sqref="A16"/>
      <selection pane="bottomRight" activeCell="C3" sqref="C3:E3"/>
    </sheetView>
  </sheetViews>
  <sheetFormatPr defaultColWidth="0" defaultRowHeight="12.75" zeroHeight="1" x14ac:dyDescent="0.2"/>
  <cols>
    <col min="1" max="1" width="9.33203125" customWidth="1"/>
    <col min="2" max="2" width="5.83203125" customWidth="1"/>
    <col min="3" max="3" width="29.6640625" customWidth="1"/>
    <col min="4" max="4" width="5.83203125" customWidth="1"/>
    <col min="5" max="5" width="110.83203125" customWidth="1"/>
    <col min="6" max="6" width="5.83203125" customWidth="1"/>
    <col min="7" max="7" width="9.33203125" customWidth="1"/>
    <col min="8" max="8" width="9.33203125" hidden="1" customWidth="1"/>
    <col min="9" max="13" width="0" hidden="1" customWidth="1"/>
    <col min="14" max="16384" width="9.33203125" hidden="1"/>
  </cols>
  <sheetData>
    <row r="1" spans="1:13" ht="35.1" customHeight="1" x14ac:dyDescent="0.2">
      <c r="A1" s="9"/>
      <c r="B1" s="9"/>
      <c r="C1" s="9"/>
      <c r="D1" s="9"/>
      <c r="E1" s="9"/>
      <c r="F1" s="9"/>
      <c r="G1" s="9"/>
    </row>
    <row r="2" spans="1:13" ht="24.95" customHeight="1" x14ac:dyDescent="0.2">
      <c r="A2" s="9"/>
      <c r="B2" s="5"/>
      <c r="C2" s="46"/>
      <c r="D2" s="47"/>
      <c r="E2" s="47"/>
      <c r="F2" s="47"/>
      <c r="G2" s="9"/>
    </row>
    <row r="3" spans="1:13" ht="45.75" customHeight="1" x14ac:dyDescent="0.2">
      <c r="A3" s="9"/>
      <c r="B3" s="5"/>
      <c r="C3" s="44" t="s">
        <v>124</v>
      </c>
      <c r="D3" s="45"/>
      <c r="E3" s="45"/>
      <c r="F3" s="5"/>
      <c r="G3" s="9"/>
    </row>
    <row r="4" spans="1:13" x14ac:dyDescent="0.2">
      <c r="A4" s="9"/>
      <c r="B4" s="5"/>
      <c r="C4" s="4"/>
      <c r="D4" s="5"/>
      <c r="E4" s="4"/>
      <c r="F4" s="5"/>
      <c r="G4" s="9"/>
      <c r="M4" t="str">
        <f>'MASTER DATA'!D4</f>
        <v>Administarative  Expenses of Library</v>
      </c>
    </row>
    <row r="5" spans="1:13" s="1" customFormat="1" ht="39.950000000000003" customHeight="1" x14ac:dyDescent="0.2">
      <c r="A5" s="10"/>
      <c r="B5" s="6"/>
      <c r="C5" s="25" t="s">
        <v>328</v>
      </c>
      <c r="D5" s="7"/>
      <c r="E5" s="21" t="str">
        <f>INDEX('MASTER DATA'!$A$4:$F$161,MATCH(SEARCH!$C$3,'MASTER DATA'!$D$4:$D$161,0),5)</f>
        <v>FMFM21</v>
      </c>
      <c r="F5" s="6"/>
      <c r="G5" s="10"/>
      <c r="M5" s="1" t="str">
        <f>'MASTER DATA'!D5</f>
        <v>Administrative Expense of Continuing
Education Center</v>
      </c>
    </row>
    <row r="6" spans="1:13" s="1" customFormat="1" ht="39.950000000000003" customHeight="1" x14ac:dyDescent="0.2">
      <c r="A6" s="10"/>
      <c r="B6" s="6"/>
      <c r="C6" s="8" t="s">
        <v>325</v>
      </c>
      <c r="D6" s="7"/>
      <c r="E6" s="20" t="str">
        <f>INDEX('MASTER DATA'!$A$4:$F$161,MATCH(SEARCH!$C$3,'MASTER DATA'!$D$4:$D$161,0),2)</f>
        <v>Finance Management</v>
      </c>
      <c r="F6" s="6"/>
      <c r="G6" s="10"/>
      <c r="M6" s="1" t="str">
        <f>'MASTER DATA'!D6</f>
        <v>Administrative Expenses related to
Public Health Sub Centres</v>
      </c>
    </row>
    <row r="7" spans="1:13" s="1" customFormat="1" ht="39.950000000000003" customHeight="1" x14ac:dyDescent="0.2">
      <c r="A7" s="10"/>
      <c r="B7" s="6"/>
      <c r="C7" s="26" t="s">
        <v>326</v>
      </c>
      <c r="D7" s="7"/>
      <c r="E7" s="22" t="str">
        <f>INDEX('MASTER DATA'!$A$4:$F$161,MATCH(SEARCH!$C$3,'MASTER DATA'!$D$4:$D$161,0),3)</f>
        <v>Finance Management</v>
      </c>
      <c r="F7" s="6"/>
      <c r="G7" s="10"/>
      <c r="M7" s="1" t="str">
        <f>'MASTER DATA'!D7</f>
        <v>Administrative Expenses related to
Siddha Dispensary</v>
      </c>
    </row>
    <row r="8" spans="1:13" s="1" customFormat="1" ht="39.950000000000003" customHeight="1" x14ac:dyDescent="0.2">
      <c r="A8" s="10"/>
      <c r="B8" s="6"/>
      <c r="C8" s="27" t="s">
        <v>327</v>
      </c>
      <c r="D8" s="7"/>
      <c r="E8" s="23" t="str">
        <f>INDEX('MASTER DATA'!$A$4:$F$161,MATCH(SEARCH!$C$3,'MASTER DATA'!$D$4:$D$161,0),4)</f>
        <v>DEPOSIT REFUND</v>
      </c>
      <c r="F8" s="6"/>
      <c r="G8" s="10"/>
      <c r="M8" s="1" t="str">
        <f>'MASTER DATA'!D8</f>
        <v>Advertisement Charge</v>
      </c>
    </row>
    <row r="9" spans="1:13" s="1" customFormat="1" ht="39.950000000000003" customHeight="1" x14ac:dyDescent="0.2">
      <c r="A9" s="10"/>
      <c r="B9" s="6"/>
      <c r="C9" s="28" t="s">
        <v>329</v>
      </c>
      <c r="D9" s="7"/>
      <c r="E9" s="24" t="str">
        <f>INDEX('MASTER DATA'!$A$4:$F$161,MATCH(SEARCH!$C$3,'MASTER DATA'!$D$4:$D$161,0),6)</f>
        <v>OFVACFAFA</v>
      </c>
      <c r="F9" s="6"/>
      <c r="G9" s="10"/>
      <c r="M9" s="1" t="str">
        <f>'MASTER DATA'!D9</f>
        <v>ALLOWANCES OF EMPLOYEES -
FOOTWEAR ALLOWANCE</v>
      </c>
    </row>
    <row r="10" spans="1:13" ht="24.95" customHeight="1" x14ac:dyDescent="0.2">
      <c r="A10" s="9"/>
      <c r="B10" s="5"/>
      <c r="C10" s="5"/>
      <c r="D10" s="5"/>
      <c r="E10" s="5"/>
      <c r="F10" s="5"/>
      <c r="G10" s="9"/>
      <c r="M10" t="str">
        <f>'MASTER DATA'!D10</f>
        <v>ALLOWANCES OF EMPLOYEES -
SPECTACLE ALLOWANCE</v>
      </c>
    </row>
    <row r="11" spans="1:13" ht="35.1" customHeight="1" x14ac:dyDescent="0.2">
      <c r="A11" s="9"/>
      <c r="B11" s="9"/>
      <c r="C11" s="9"/>
      <c r="D11" s="9"/>
      <c r="E11" s="9"/>
      <c r="F11" s="9"/>
      <c r="G11" s="9"/>
      <c r="H11" s="9"/>
      <c r="M11" t="str">
        <f>'MASTER DATA'!D11</f>
        <v>ALLOWANCES OF EMPLOYEES -
UNIFORM ALLOWANCE</v>
      </c>
    </row>
    <row r="12" spans="1:13" x14ac:dyDescent="0.2">
      <c r="M12" t="str">
        <f>'MASTER DATA'!D12</f>
        <v>ALLOWANCES OF EMPLOYEES-
BONUS</v>
      </c>
    </row>
    <row r="13" spans="1:13" s="9" customFormat="1" ht="249.95" customHeight="1" x14ac:dyDescent="0.2">
      <c r="M13" s="9" t="str">
        <f>'MASTER DATA'!D13</f>
        <v>ALLOWANCES OF EMPLOYEES-
FESTIVAL ALLOWANCE</v>
      </c>
    </row>
    <row r="14" spans="1:13" s="9" customFormat="1" ht="249.95" customHeight="1" x14ac:dyDescent="0.2">
      <c r="M14" s="9" t="str">
        <f>'MASTER DATA'!D14</f>
        <v>Anganwadi- Related administrative
expenses</v>
      </c>
    </row>
    <row r="15" spans="1:13" ht="249.95" customHeight="1" x14ac:dyDescent="0.2">
      <c r="M15" t="str">
        <f>'MASTER DATA'!D15</f>
        <v>Application for payment of Printing</v>
      </c>
    </row>
    <row r="16" spans="1:13" ht="249.95" customHeight="1" x14ac:dyDescent="0.2">
      <c r="M16" t="str">
        <f>'MASTER DATA'!D16</f>
        <v>Application for surrender  of earned
leave</v>
      </c>
    </row>
    <row r="17" spans="13:13" hidden="1" x14ac:dyDescent="0.2">
      <c r="M17" t="str">
        <f>'MASTER DATA'!D17</f>
        <v>Approval and Payment of Travelling Allowance of official tour of Employees</v>
      </c>
    </row>
    <row r="18" spans="13:13" hidden="1" x14ac:dyDescent="0.2">
      <c r="M18" t="str">
        <f>'MASTER DATA'!D18</f>
        <v>Approval and Payment of Travelling
Allowance of official tour of Contract Staff</v>
      </c>
    </row>
    <row r="19" spans="13:13" hidden="1" x14ac:dyDescent="0.2">
      <c r="M19" t="str">
        <f>'MASTER DATA'!D19</f>
        <v>Approval and Payment of Travelling
Allowance of official tour of Secretary</v>
      </c>
    </row>
    <row r="20" spans="13:13" hidden="1" x14ac:dyDescent="0.2">
      <c r="M20" t="str">
        <f>'MASTER DATA'!D20</f>
        <v>Approval and Payment of Travelling
Allowance of official tour of Temperoary Staff</v>
      </c>
    </row>
    <row r="21" spans="13:13" hidden="1" x14ac:dyDescent="0.2">
      <c r="M21" t="str">
        <f>'MASTER DATA'!D21</f>
        <v>Arrear of Honararium</v>
      </c>
    </row>
    <row r="22" spans="13:13" hidden="1" x14ac:dyDescent="0.2">
      <c r="M22" t="str">
        <f>'MASTER DATA'!D22</f>
        <v>Arts and Cultural Activities</v>
      </c>
    </row>
    <row r="23" spans="13:13" hidden="1" x14ac:dyDescent="0.2">
      <c r="M23" t="str">
        <f>'MASTER DATA'!D23</f>
        <v>Books and Periodicals</v>
      </c>
    </row>
    <row r="24" spans="13:13" hidden="1" x14ac:dyDescent="0.2">
      <c r="M24" t="str">
        <f>'MASTER DATA'!D24</f>
        <v>Burial of  Corpses with notified diseases</v>
      </c>
    </row>
    <row r="25" spans="13:13" hidden="1" x14ac:dyDescent="0.2">
      <c r="M25" t="str">
        <f>'MASTER DATA'!D25</f>
        <v>Burial of Carcases with notified diseases</v>
      </c>
    </row>
    <row r="26" spans="13:13" hidden="1" x14ac:dyDescent="0.2">
      <c r="M26" t="str">
        <f>'MASTER DATA'!D26</f>
        <v>Burial of dead animal bodies (carcases) -
Expenses</v>
      </c>
    </row>
    <row r="27" spans="13:13" hidden="1" x14ac:dyDescent="0.2">
      <c r="M27" t="str">
        <f>'MASTER DATA'!D27</f>
        <v>Cleaning of Markets</v>
      </c>
    </row>
    <row r="28" spans="13:13" hidden="1" x14ac:dyDescent="0.2">
      <c r="M28" t="str">
        <f>'MASTER DATA'!D28</f>
        <v>Comfort Station - administrative
expenses</v>
      </c>
    </row>
    <row r="29" spans="13:13" hidden="1" x14ac:dyDescent="0.2">
      <c r="M29" t="str">
        <f>'MASTER DATA'!D29</f>
        <v>Construction of new Drianages, and
cleaning of drainages</v>
      </c>
    </row>
    <row r="30" spans="13:13" hidden="1" x14ac:dyDescent="0.2">
      <c r="M30" t="str">
        <f>'MASTER DATA'!D30</f>
        <v>Contingent employees - Pay and
allowances</v>
      </c>
    </row>
    <row r="31" spans="13:13" hidden="1" x14ac:dyDescent="0.2">
      <c r="M31" t="str">
        <f>'MASTER DATA'!D31</f>
        <v>Contingent Expenditure can be
sanctioned by  the President as per Section 156(4)(C) of KPR Act</v>
      </c>
    </row>
    <row r="32" spans="13:13" hidden="1" x14ac:dyDescent="0.2">
      <c r="M32" t="str">
        <f>'MASTER DATA'!D32</f>
        <v>Cost of Office Consumables</v>
      </c>
    </row>
    <row r="33" spans="13:13" hidden="1" x14ac:dyDescent="0.2">
      <c r="M33" t="str">
        <f>'MASTER DATA'!D33</f>
        <v>Cutting of dangerous trees or pruning of
trees or hedges in places owned by private individuals - expenses</v>
      </c>
    </row>
    <row r="34" spans="13:13" hidden="1" x14ac:dyDescent="0.2">
      <c r="M34" t="str">
        <f>'MASTER DATA'!D34</f>
        <v>Cutting of dangerous trees or pruning of
trees or hedges in public places - expenses</v>
      </c>
    </row>
    <row r="35" spans="13:13" hidden="1" x14ac:dyDescent="0.2">
      <c r="M35" t="str">
        <f>'MASTER DATA'!D35</f>
        <v>DA Arrear of Employees</v>
      </c>
    </row>
    <row r="36" spans="13:13" hidden="1" x14ac:dyDescent="0.2">
      <c r="M36" t="str">
        <f>'MASTER DATA'!D36</f>
        <v>DEPOSIT REFUND</v>
      </c>
    </row>
    <row r="37" spans="13:13" hidden="1" x14ac:dyDescent="0.2">
      <c r="M37" t="str">
        <f>'MASTER DATA'!D37</f>
        <v>Despatch through other means</v>
      </c>
    </row>
    <row r="38" spans="13:13" hidden="1" x14ac:dyDescent="0.2">
      <c r="M38" t="str">
        <f>'MASTER DATA'!D38</f>
        <v>Donations And Contributions As Per
Governement Order - Expenses</v>
      </c>
    </row>
    <row r="39" spans="13:13" hidden="1" x14ac:dyDescent="0.2">
      <c r="M39" t="str">
        <f>'MASTER DATA'!D39</f>
        <v>Drainage of Contaminated Water</v>
      </c>
    </row>
    <row r="40" spans="13:13" hidden="1" x14ac:dyDescent="0.2">
      <c r="M40" t="str">
        <f>'MASTER DATA'!D40</f>
        <v>Drinking Water Supply in Drought
Affected Areas - Expenditure</v>
      </c>
    </row>
    <row r="41" spans="13:13" hidden="1" x14ac:dyDescent="0.2">
      <c r="M41" t="str">
        <f>'MASTER DATA'!D41</f>
        <v>Education - Automation and
Digitalisation</v>
      </c>
    </row>
    <row r="42" spans="13:13" hidden="1" x14ac:dyDescent="0.2">
      <c r="M42" t="str">
        <f>'MASTER DATA'!D42</f>
        <v>Education - Honorarium and allowances of Preraks and Assistant Preraks</v>
      </c>
    </row>
    <row r="43" spans="13:13" hidden="1" x14ac:dyDescent="0.2">
      <c r="M43" t="str">
        <f>'MASTER DATA'!D43</f>
        <v>Election expenses</v>
      </c>
    </row>
    <row r="44" spans="13:13" hidden="1" x14ac:dyDescent="0.2">
      <c r="M44" t="str">
        <f>'MASTER DATA'!D44</f>
        <v>Electricity Charge (office)</v>
      </c>
    </row>
    <row r="45" spans="13:13" hidden="1" x14ac:dyDescent="0.2">
      <c r="M45" t="str">
        <f>'MASTER DATA'!D45</f>
        <v>Electricity Charges -Drinking Water
Supply Schemes</v>
      </c>
    </row>
    <row r="46" spans="13:13" hidden="1" x14ac:dyDescent="0.2">
      <c r="M46" t="str">
        <f>'MASTER DATA'!D46</f>
        <v>Electricity Charges of Street Light</v>
      </c>
    </row>
    <row r="47" spans="13:13" hidden="1" x14ac:dyDescent="0.2">
      <c r="M47" t="str">
        <f>'MASTER DATA'!D47</f>
        <v>Emergency financial assistance from
Distress Relief Fund</v>
      </c>
    </row>
    <row r="48" spans="13:13" hidden="1" x14ac:dyDescent="0.2">
      <c r="M48" t="str">
        <f>'MASTER DATA'!D48</f>
        <v>Emoluments of Contract / Honorarium
staff</v>
      </c>
    </row>
    <row r="49" spans="13:13" hidden="1" x14ac:dyDescent="0.2">
      <c r="M49" t="str">
        <f>'MASTER DATA'!D49</f>
        <v>Engaging vehicles on rent and rent
payment</v>
      </c>
    </row>
    <row r="50" spans="13:13" hidden="1" x14ac:dyDescent="0.2">
      <c r="M50" t="str">
        <f>'MASTER DATA'!D50</f>
        <v>Execution and Payment of Public works
not included in annual plan</v>
      </c>
    </row>
    <row r="51" spans="13:13" hidden="1" x14ac:dyDescent="0.2">
      <c r="M51" t="str">
        <f>'MASTER DATA'!D51</f>
        <v>Execution of Public Works under
Section 156 (5) of the Kerala Panchayat Raj Act</v>
      </c>
    </row>
    <row r="52" spans="13:13" hidden="1" x14ac:dyDescent="0.2">
      <c r="M52" t="str">
        <f>'MASTER DATA'!D52</f>
        <v>Expenditure incurred to give effect to the notice / request / order of the panchayat</v>
      </c>
    </row>
    <row r="53" spans="13:13" hidden="1" x14ac:dyDescent="0.2">
      <c r="M53" t="str">
        <f>'MASTER DATA'!D53</f>
        <v>Expenses towards the electricty charges
of institutions,schemes and buildings under the control of Panchayat</v>
      </c>
    </row>
    <row r="54" spans="13:13" hidden="1" x14ac:dyDescent="0.2">
      <c r="M54" t="str">
        <f>'MASTER DATA'!D54</f>
        <v>Expenses towards the telephone / Mobile
Phone / internet charges of institutions and buildings under the control of Panchayat</v>
      </c>
    </row>
    <row r="55" spans="13:13" hidden="1" x14ac:dyDescent="0.2">
      <c r="M55" t="str">
        <f>'MASTER DATA'!D55</f>
        <v>Expenses towards the water charges of
institutions,schemes and buildings under the control of Panchayat</v>
      </c>
    </row>
    <row r="56" spans="13:13" hidden="1" x14ac:dyDescent="0.2">
      <c r="M56" t="str">
        <f>'MASTER DATA'!D56</f>
        <v>Extraordinary Expenses as per KPRA
213(4)</v>
      </c>
    </row>
    <row r="57" spans="13:13" hidden="1" x14ac:dyDescent="0.2">
      <c r="M57" t="str">
        <f>'MASTER DATA'!D57</f>
        <v>Fee for professionals other than legal
experts</v>
      </c>
    </row>
    <row r="58" spans="13:13" hidden="1" x14ac:dyDescent="0.2">
      <c r="M58" t="str">
        <f>'MASTER DATA'!D58</f>
        <v>Financial Assistance from Distress
Relief fund of GramaPanchayat</v>
      </c>
    </row>
    <row r="59" spans="13:13" hidden="1" x14ac:dyDescent="0.2">
      <c r="M59" t="str">
        <f>'MASTER DATA'!D59</f>
        <v>Fuel charges of Vehicles, Generators
and other facilities</v>
      </c>
    </row>
    <row r="60" spans="13:13" hidden="1" x14ac:dyDescent="0.2">
      <c r="M60" t="str">
        <f>'MASTER DATA'!D60</f>
        <v>Giving Donations</v>
      </c>
    </row>
    <row r="61" spans="13:13" hidden="1" x14ac:dyDescent="0.2">
      <c r="M61" t="str">
        <f>'MASTER DATA'!D61</f>
        <v>Gramasbha expenses</v>
      </c>
    </row>
    <row r="62" spans="13:13" hidden="1" x14ac:dyDescent="0.2">
      <c r="M62" t="str">
        <f>'MASTER DATA'!D62</f>
        <v>Honorarium of President and members</v>
      </c>
    </row>
    <row r="63" spans="13:13" hidden="1" x14ac:dyDescent="0.2">
      <c r="M63" t="str">
        <f>'MASTER DATA'!D63</f>
        <v>Immunisation Programme</v>
      </c>
    </row>
    <row r="64" spans="13:13" hidden="1" x14ac:dyDescent="0.2">
      <c r="M64" t="str">
        <f>'MASTER DATA'!D64</f>
        <v>Installation of LED Street Lights</v>
      </c>
    </row>
    <row r="65" spans="13:13" hidden="1" x14ac:dyDescent="0.2">
      <c r="M65" t="str">
        <f>'MASTER DATA'!D65</f>
        <v>Installation of Street light meter</v>
      </c>
    </row>
    <row r="66" spans="13:13" hidden="1" x14ac:dyDescent="0.2">
      <c r="M66" t="str">
        <f>'MASTER DATA'!D66</f>
        <v>Investments - Investing surplus ownfund
in Fixed deposits</v>
      </c>
    </row>
    <row r="67" spans="13:13" hidden="1" x14ac:dyDescent="0.2">
      <c r="M67" t="str">
        <f>'MASTER DATA'!D67</f>
        <v>Issuance of advances other than from
projects</v>
      </c>
    </row>
    <row r="68" spans="13:13" hidden="1" x14ac:dyDescent="0.2">
      <c r="M68" t="str">
        <f>'MASTER DATA'!D68</f>
        <v>Keralothsavam - Expenses</v>
      </c>
    </row>
    <row r="69" spans="13:13" hidden="1" x14ac:dyDescent="0.2">
      <c r="M69" t="str">
        <f>'MASTER DATA'!D69</f>
        <v>Loan repayment - Not included in annual
plan</v>
      </c>
    </row>
    <row r="70" spans="13:13" hidden="1" x14ac:dyDescent="0.2">
      <c r="M70" t="str">
        <f>'MASTER DATA'!D70</f>
        <v>Mahatma Gandhi NREGS - Treatment
Expenses</v>
      </c>
    </row>
    <row r="71" spans="13:13" hidden="1" x14ac:dyDescent="0.2">
      <c r="M71" t="str">
        <f>'MASTER DATA'!D71</f>
        <v>Mahatma Gandhi NREGS -
Administrative Expenses</v>
      </c>
    </row>
    <row r="72" spans="13:13" hidden="1" x14ac:dyDescent="0.2">
      <c r="M72" t="str">
        <f>'MASTER DATA'!D72</f>
        <v>Mahatma Gandhi NREGS-Sanction of
Ex Gratia in case of death or Permanent disability happened during work</v>
      </c>
    </row>
    <row r="73" spans="13:13" hidden="1" x14ac:dyDescent="0.2">
      <c r="M73" t="str">
        <f>'MASTER DATA'!D73</f>
        <v>Maintanance of  Landing and halting
places / Vehicle stands</v>
      </c>
    </row>
    <row r="74" spans="13:13" hidden="1" x14ac:dyDescent="0.2">
      <c r="M74" t="str">
        <f>'MASTER DATA'!D74</f>
        <v>Maintanance Of bath ghat</v>
      </c>
    </row>
    <row r="75" spans="13:13" hidden="1" x14ac:dyDescent="0.2">
      <c r="M75" t="str">
        <f>'MASTER DATA'!D75</f>
        <v>Maintanance of burial grounds</v>
      </c>
    </row>
    <row r="76" spans="13:13" hidden="1" x14ac:dyDescent="0.2">
      <c r="M76" t="str">
        <f>'MASTER DATA'!D76</f>
        <v>Maintanance of Cattle pound</v>
      </c>
    </row>
    <row r="77" spans="13:13" hidden="1" x14ac:dyDescent="0.2">
      <c r="M77" t="str">
        <f>'MASTER DATA'!D77</f>
        <v>Maintanance of Public Market</v>
      </c>
    </row>
    <row r="78" spans="13:13" hidden="1" x14ac:dyDescent="0.2">
      <c r="M78" t="str">
        <f>'MASTER DATA'!D78</f>
        <v>Maintenance and Modernisation of
slaughter house</v>
      </c>
    </row>
    <row r="79" spans="13:13" hidden="1" x14ac:dyDescent="0.2">
      <c r="M79" t="str">
        <f>'MASTER DATA'!D79</f>
        <v>Maintenance charges ( Street Light)</v>
      </c>
    </row>
    <row r="80" spans="13:13" hidden="1" x14ac:dyDescent="0.2">
      <c r="M80" t="str">
        <f>'MASTER DATA'!D80</f>
        <v>Management of  Ferry and allied
amenities</v>
      </c>
    </row>
    <row r="81" spans="13:13" hidden="1" x14ac:dyDescent="0.2">
      <c r="M81" t="str">
        <f>'MASTER DATA'!D81</f>
        <v>Management of burning and burial
grounds / Crematorium</v>
      </c>
    </row>
    <row r="82" spans="13:13" hidden="1" x14ac:dyDescent="0.2">
      <c r="M82" t="str">
        <f>'MASTER DATA'!D82</f>
        <v>Managment of Public Toilets</v>
      </c>
    </row>
    <row r="83" spans="13:13" hidden="1" x14ac:dyDescent="0.2">
      <c r="M83" t="str">
        <f>'MASTER DATA'!D83</f>
        <v>Medical Reimbursement of Employees -
Payments</v>
      </c>
    </row>
    <row r="84" spans="13:13" hidden="1" x14ac:dyDescent="0.2">
      <c r="M84" t="str">
        <f>'MASTER DATA'!D84</f>
        <v>Membership and Subscriptions -
Payment</v>
      </c>
    </row>
    <row r="85" spans="13:13" hidden="1" x14ac:dyDescent="0.2">
      <c r="M85" t="str">
        <f>'MASTER DATA'!D85</f>
        <v>MGNREGS - Sanction of Treatment
Expenses (Reported by Mate/Others)</v>
      </c>
    </row>
    <row r="86" spans="13:13" hidden="1" x14ac:dyDescent="0.2">
      <c r="M86" t="str">
        <f>'MASTER DATA'!D86</f>
        <v>Mid-day meal and other refreshments</v>
      </c>
    </row>
    <row r="87" spans="13:13" hidden="1" x14ac:dyDescent="0.2">
      <c r="M87" t="str">
        <f>'MASTER DATA'!D87</f>
        <v>Mustering and Wages</v>
      </c>
    </row>
    <row r="88" spans="13:13" hidden="1" x14ac:dyDescent="0.2">
      <c r="M88" t="str">
        <f>'MASTER DATA'!D88</f>
        <v>Nilathezhuthu Ashan Grant
Disbursement</v>
      </c>
    </row>
    <row r="89" spans="13:13" hidden="1" x14ac:dyDescent="0.2">
      <c r="M89" t="str">
        <f>'MASTER DATA'!D89</f>
        <v>Non plan expenses from grants and
funds</v>
      </c>
    </row>
    <row r="90" spans="13:13" hidden="1" x14ac:dyDescent="0.2">
      <c r="M90" t="str">
        <f>'MASTER DATA'!D90</f>
        <v>Office expenses of institutions (Allied
and other) under the control of Panchayat</v>
      </c>
    </row>
    <row r="91" spans="13:13" hidden="1" x14ac:dyDescent="0.2">
      <c r="M91" t="str">
        <f>'MASTER DATA'!D91</f>
        <v>Operation and Management of Slaughter
Houses</v>
      </c>
    </row>
    <row r="92" spans="13:13" hidden="1" x14ac:dyDescent="0.2">
      <c r="M92" t="str">
        <f>'MASTER DATA'!D92</f>
        <v>Pay Arrears - Employees</v>
      </c>
    </row>
    <row r="93" spans="13:13" hidden="1" x14ac:dyDescent="0.2">
      <c r="M93" t="str">
        <f>'MASTER DATA'!D93</f>
        <v>Pay Arrears - Secretary</v>
      </c>
    </row>
    <row r="94" spans="13:13" hidden="1" x14ac:dyDescent="0.2">
      <c r="M94" t="str">
        <f>'MASTER DATA'!D94</f>
        <v>Pay revision Arrear of Employees</v>
      </c>
    </row>
    <row r="95" spans="13:13" hidden="1" x14ac:dyDescent="0.2">
      <c r="M95" t="str">
        <f>'MASTER DATA'!D95</f>
        <v>Payment for Campaigning Activities</v>
      </c>
    </row>
    <row r="96" spans="13:13" hidden="1" x14ac:dyDescent="0.2">
      <c r="M96" t="str">
        <f>'MASTER DATA'!D96</f>
        <v>Payment for house keeping equipment</v>
      </c>
    </row>
    <row r="97" spans="13:13" hidden="1" x14ac:dyDescent="0.2">
      <c r="M97" t="str">
        <f>'MASTER DATA'!D97</f>
        <v>Payment for National Integration
Related Activities</v>
      </c>
    </row>
    <row r="98" spans="13:13" hidden="1" x14ac:dyDescent="0.2">
      <c r="M98" t="str">
        <f>'MASTER DATA'!D98</f>
        <v>Payment of Contingent works</v>
      </c>
    </row>
    <row r="99" spans="13:13" hidden="1" x14ac:dyDescent="0.2">
      <c r="M99" t="str">
        <f>'MASTER DATA'!D99</f>
        <v>Payment Of Fee  For Advocates</v>
      </c>
    </row>
    <row r="100" spans="13:13" hidden="1" x14ac:dyDescent="0.2">
      <c r="M100" t="str">
        <f>'MASTER DATA'!D100</f>
        <v>Payment towards hire charges of
vehicles , tools etc</v>
      </c>
    </row>
    <row r="101" spans="13:13" hidden="1" x14ac:dyDescent="0.2">
      <c r="M101" t="str">
        <f>'MASTER DATA'!D101</f>
        <v>Payment towards the repairs and
maintenance of office furniture, electrical and electronic equipments (Not included in plan)</v>
      </c>
    </row>
    <row r="102" spans="13:13" hidden="1" x14ac:dyDescent="0.2">
      <c r="M102" t="str">
        <f>'MASTER DATA'!D102</f>
        <v>Payments based on an order or decree
from court</v>
      </c>
    </row>
    <row r="103" spans="13:13" hidden="1" x14ac:dyDescent="0.2">
      <c r="M103" t="str">
        <f>'MASTER DATA'!D103</f>
        <v>Payments For Disaster relief activities</v>
      </c>
    </row>
    <row r="104" spans="13:13" hidden="1" x14ac:dyDescent="0.2">
      <c r="M104" t="str">
        <f>'MASTER DATA'!D104</f>
        <v>Plan Monitoring expenses</v>
      </c>
    </row>
    <row r="105" spans="13:13" hidden="1" x14ac:dyDescent="0.2">
      <c r="M105" t="str">
        <f>'MASTER DATA'!D105</f>
        <v>Postal, Parcel and Demurrage Charges</v>
      </c>
    </row>
    <row r="106" spans="13:13" hidden="1" x14ac:dyDescent="0.2">
      <c r="M106" t="str">
        <f>'MASTER DATA'!D106</f>
        <v>Prior period items - Payments</v>
      </c>
    </row>
    <row r="107" spans="13:13" hidden="1" x14ac:dyDescent="0.2">
      <c r="M107" t="str">
        <f>'MASTER DATA'!D107</f>
        <v>Procurement and Payment of Stationery</v>
      </c>
    </row>
    <row r="108" spans="13:13" hidden="1" x14ac:dyDescent="0.2">
      <c r="M108" t="str">
        <f>'MASTER DATA'!D108</f>
        <v>Programme for Rat Eradication</v>
      </c>
    </row>
    <row r="109" spans="13:13" hidden="1" x14ac:dyDescent="0.2">
      <c r="M109" t="str">
        <f>'MASTER DATA'!D109</f>
        <v>Project Expenditure - Other than
Consolidated Fund (Own fund or Liability Funds or Grants) - Secretary</v>
      </c>
    </row>
    <row r="110" spans="13:13" hidden="1" x14ac:dyDescent="0.2">
      <c r="M110" t="str">
        <f>'MASTER DATA'!D110</f>
        <v>Project Expenditure - Other than
Consolidated Fund (Ownfund or Liability Funds or Grants) - Implementing Officers Other than Secretary</v>
      </c>
    </row>
    <row r="111" spans="13:13" hidden="1" x14ac:dyDescent="0.2">
      <c r="M111" t="str">
        <f>'MASTER DATA'!D111</f>
        <v>Project Expenditure From Consolidated
Fund -Secretary</v>
      </c>
    </row>
    <row r="112" spans="13:13" hidden="1" x14ac:dyDescent="0.2">
      <c r="M112" t="str">
        <f>'MASTER DATA'!D112</f>
        <v>Project formulation  Non Plan
expenditure</v>
      </c>
    </row>
    <row r="113" spans="13:13" hidden="1" x14ac:dyDescent="0.2">
      <c r="M113" t="str">
        <f>'MASTER DATA'!D113</f>
        <v>Public Place Sweepers - wages</v>
      </c>
    </row>
    <row r="114" spans="13:13" hidden="1" x14ac:dyDescent="0.2">
      <c r="M114" t="str">
        <f>'MASTER DATA'!D114</f>
        <v>Purchase and Payment from Grama
Lakshmi Mudralayam</v>
      </c>
    </row>
    <row r="115" spans="13:13" hidden="1" x14ac:dyDescent="0.2">
      <c r="M115" t="str">
        <f>'MASTER DATA'!D115</f>
        <v>Purchase of Books  for Library</v>
      </c>
    </row>
    <row r="116" spans="13:13" hidden="1" x14ac:dyDescent="0.2">
      <c r="M116" t="str">
        <f>'MASTER DATA'!D116</f>
        <v>Purchase of Cleaning Equipments</v>
      </c>
    </row>
    <row r="117" spans="13:13" hidden="1" x14ac:dyDescent="0.2">
      <c r="M117" t="str">
        <f>'MASTER DATA'!D117</f>
        <v>Purchase of Furniture for Library</v>
      </c>
    </row>
    <row r="118" spans="13:13" hidden="1" x14ac:dyDescent="0.2">
      <c r="M118" t="str">
        <f>'MASTER DATA'!D118</f>
        <v>Purchase of Furniture -GA</v>
      </c>
    </row>
    <row r="119" spans="13:13" hidden="1" x14ac:dyDescent="0.2">
      <c r="M119" t="str">
        <f>'MASTER DATA'!D119</f>
        <v>Purchase of Newspaper and periodicals</v>
      </c>
    </row>
    <row r="120" spans="13:13" hidden="1" x14ac:dyDescent="0.2">
      <c r="M120" t="str">
        <f>'MASTER DATA'!D120</f>
        <v>Purchase of office Equipment</v>
      </c>
    </row>
    <row r="121" spans="13:13" hidden="1" x14ac:dyDescent="0.2">
      <c r="M121" t="str">
        <f>'MASTER DATA'!D121</f>
        <v>Purchase of postal stamps.</v>
      </c>
    </row>
    <row r="122" spans="13:13" hidden="1" x14ac:dyDescent="0.2">
      <c r="M122" t="str">
        <f>'MASTER DATA'!D122</f>
        <v>Receipt Books</v>
      </c>
    </row>
    <row r="123" spans="13:13" hidden="1" x14ac:dyDescent="0.2">
      <c r="M123" t="str">
        <f>'MASTER DATA'!D123</f>
        <v>Recording of Bank charges</v>
      </c>
    </row>
    <row r="124" spans="13:13" hidden="1" x14ac:dyDescent="0.2">
      <c r="M124" t="str">
        <f>'MASTER DATA'!D124</f>
        <v>Recouping to Permanent Advances</v>
      </c>
    </row>
    <row r="125" spans="13:13" hidden="1" x14ac:dyDescent="0.2">
      <c r="M125" t="str">
        <f>'MASTER DATA'!D125</f>
        <v>Refreshment Charges</v>
      </c>
    </row>
    <row r="126" spans="13:13" hidden="1" x14ac:dyDescent="0.2">
      <c r="M126" t="str">
        <f>'MASTER DATA'!D126</f>
        <v>Refund of Excess Amount to
government</v>
      </c>
    </row>
    <row r="127" spans="13:13" hidden="1" x14ac:dyDescent="0.2">
      <c r="M127" t="str">
        <f>'MASTER DATA'!D127</f>
        <v>Refund of Excess Amount to
government</v>
      </c>
    </row>
    <row r="128" spans="13:13" hidden="1" x14ac:dyDescent="0.2">
      <c r="M128" t="str">
        <f>'MASTER DATA'!D128</f>
        <v>Refund of Excess Amount to
government</v>
      </c>
    </row>
    <row r="129" spans="13:13" hidden="1" x14ac:dyDescent="0.2">
      <c r="M129" t="str">
        <f>'MASTER DATA'!D129</f>
        <v>Refund of Excess Amount to
government</v>
      </c>
    </row>
    <row r="130" spans="13:13" hidden="1" x14ac:dyDescent="0.2">
      <c r="M130" t="str">
        <f>'MASTER DATA'!D130</f>
        <v>Refund of retentions</v>
      </c>
    </row>
    <row r="131" spans="13:13" hidden="1" x14ac:dyDescent="0.2">
      <c r="M131" t="str">
        <f>'MASTER DATA'!D131</f>
        <v>Refund of Revenue</v>
      </c>
    </row>
    <row r="132" spans="13:13" hidden="1" x14ac:dyDescent="0.2">
      <c r="M132" t="str">
        <f>'MASTER DATA'!D132</f>
        <v>Registration of Land - Related expenses</v>
      </c>
    </row>
    <row r="133" spans="13:13" hidden="1" x14ac:dyDescent="0.2">
      <c r="M133" t="str">
        <f>'MASTER DATA'!D133</f>
        <v>Regular employees - Pay and allowances</v>
      </c>
    </row>
    <row r="134" spans="13:13" hidden="1" x14ac:dyDescent="0.2">
      <c r="M134" t="str">
        <f>'MASTER DATA'!D134</f>
        <v>Reissue of stale/ incorrectly recorded
cheques/ negotiable instruments</v>
      </c>
    </row>
    <row r="135" spans="13:13" hidden="1" x14ac:dyDescent="0.2">
      <c r="M135" t="str">
        <f>'MASTER DATA'!D135</f>
        <v>Remittance of liabilities - Chief
Minister's Distress Relief Fund</v>
      </c>
    </row>
    <row r="136" spans="13:13" hidden="1" x14ac:dyDescent="0.2">
      <c r="M136" t="str">
        <f>'MASTER DATA'!D136</f>
        <v>Remittance of liabilities - Dues to
Government and various institutions</v>
      </c>
    </row>
    <row r="137" spans="13:13" hidden="1" x14ac:dyDescent="0.2">
      <c r="M137" t="str">
        <f>'MASTER DATA'!D137</f>
        <v>Remittance of salary recoveries and
other related liabilities</v>
      </c>
    </row>
    <row r="138" spans="13:13" hidden="1" x14ac:dyDescent="0.2">
      <c r="M138" t="str">
        <f>'MASTER DATA'!D138</f>
        <v>Rent for new Mavelistore</v>
      </c>
    </row>
    <row r="139" spans="13:13" hidden="1" x14ac:dyDescent="0.2">
      <c r="M139" t="str">
        <f>'MASTER DATA'!D139</f>
        <v>Rent of buildings - Payments</v>
      </c>
    </row>
    <row r="140" spans="13:13" hidden="1" x14ac:dyDescent="0.2">
      <c r="M140" t="str">
        <f>'MASTER DATA'!D140</f>
        <v>Repair and Improvement charges of
vehicles</v>
      </c>
    </row>
    <row r="141" spans="13:13" hidden="1" x14ac:dyDescent="0.2">
      <c r="M141" t="str">
        <f>'MASTER DATA'!D141</f>
        <v>Rewards, additional allowances and
honorarium</v>
      </c>
    </row>
    <row r="142" spans="13:13" hidden="1" x14ac:dyDescent="0.2">
      <c r="M142" t="str">
        <f>'MASTER DATA'!D142</f>
        <v>Secretary - Pay and allowances</v>
      </c>
    </row>
    <row r="143" spans="13:13" hidden="1" x14ac:dyDescent="0.2">
      <c r="M143" t="str">
        <f>'MASTER DATA'!D143</f>
        <v>Sitting Fee of President and members</v>
      </c>
    </row>
    <row r="144" spans="13:13" hidden="1" x14ac:dyDescent="0.2">
      <c r="M144" t="str">
        <f>'MASTER DATA'!D144</f>
        <v>Social security pensions - Remittance of
excessively disbursed pension amount to government</v>
      </c>
    </row>
    <row r="145" spans="13:13" hidden="1" x14ac:dyDescent="0.2">
      <c r="M145" t="str">
        <f>'MASTER DATA'!D145</f>
        <v>Sports - Administrative expenses</v>
      </c>
    </row>
    <row r="146" spans="13:13" hidden="1" x14ac:dyDescent="0.2">
      <c r="M146" t="str">
        <f>'MASTER DATA'!D146</f>
        <v>Sports and games</v>
      </c>
    </row>
    <row r="147" spans="13:13" hidden="1" x14ac:dyDescent="0.2">
      <c r="M147" t="str">
        <f>'MASTER DATA'!D147</f>
        <v>Students club</v>
      </c>
    </row>
    <row r="148" spans="13:13" hidden="1" x14ac:dyDescent="0.2">
      <c r="M148" t="str">
        <f>'MASTER DATA'!D148</f>
        <v>Students Police Cadets</v>
      </c>
    </row>
    <row r="149" spans="13:13" hidden="1" x14ac:dyDescent="0.2">
      <c r="M149" t="str">
        <f>'MASTER DATA'!D149</f>
        <v>Subsistance allowance</v>
      </c>
    </row>
    <row r="150" spans="13:13" hidden="1" x14ac:dyDescent="0.2">
      <c r="M150" t="str">
        <f>'MASTER DATA'!D150</f>
        <v>Subsistence Allowance of Secretary</v>
      </c>
    </row>
    <row r="151" spans="13:13" hidden="1" x14ac:dyDescent="0.2">
      <c r="M151" t="str">
        <f>'MASTER DATA'!D151</f>
        <v>Telephone and data charges</v>
      </c>
    </row>
    <row r="152" spans="13:13" hidden="1" x14ac:dyDescent="0.2">
      <c r="M152" t="str">
        <f>'MASTER DATA'!D152</f>
        <v>Terminal Leave Surrender of Secretary</v>
      </c>
    </row>
    <row r="153" spans="13:13" hidden="1" x14ac:dyDescent="0.2">
      <c r="M153" t="str">
        <f>'MASTER DATA'!D153</f>
        <v>Terminal Surrender of  Earned Leave</v>
      </c>
    </row>
    <row r="154" spans="13:13" hidden="1" x14ac:dyDescent="0.2">
      <c r="M154" t="str">
        <f>'MASTER DATA'!D154</f>
        <v>Travelling allowance of elected
representatives</v>
      </c>
    </row>
    <row r="155" spans="13:13" hidden="1" x14ac:dyDescent="0.2">
      <c r="M155" t="str">
        <f>'MASTER DATA'!D155</f>
        <v>Unutilised and excessively drawn grants
/ funds - Expenditure</v>
      </c>
    </row>
    <row r="156" spans="13:13" hidden="1" x14ac:dyDescent="0.2">
      <c r="M156" t="str">
        <f>'MASTER DATA'!D156</f>
        <v>Upkeeping of Vehicles (including
Insurance, Mileage Testing.)</v>
      </c>
    </row>
    <row r="157" spans="13:13" hidden="1" x14ac:dyDescent="0.2">
      <c r="M157" t="str">
        <f>'MASTER DATA'!D157</f>
        <v>Various Expenses</v>
      </c>
    </row>
    <row r="158" spans="13:13" hidden="1" x14ac:dyDescent="0.2">
      <c r="M158" t="str">
        <f>'MASTER DATA'!D158</f>
        <v>Wages for sand mining workers</v>
      </c>
    </row>
    <row r="159" spans="13:13" hidden="1" x14ac:dyDescent="0.2">
      <c r="M159" t="str">
        <f>'MASTER DATA'!D159</f>
        <v>Waste Management- Payment</v>
      </c>
    </row>
    <row r="160" spans="13:13" hidden="1" x14ac:dyDescent="0.2">
      <c r="M160" t="str">
        <f>'MASTER DATA'!D160</f>
        <v>Water charge (other than street taps)</v>
      </c>
    </row>
    <row r="161" spans="13:13" hidden="1" x14ac:dyDescent="0.2">
      <c r="M161" t="str">
        <f>'MASTER DATA'!D161</f>
        <v>Water charge (street taps)</v>
      </c>
    </row>
    <row r="162" spans="13:13" hidden="1" x14ac:dyDescent="0.2"/>
  </sheetData>
  <sheetProtection password="B458" sheet="1" objects="1" scenarios="1"/>
  <customSheetViews>
    <customSheetView guid="{A08218F7-76BC-48A7-9629-3D57F786DB50}" hiddenRows="1" hiddenColumns="1" state="hidden">
      <pane xSplit="7" ySplit="14" topLeftCell="H1048576" activePane="bottomRight" state="frozen"/>
      <selection pane="bottomRight" activeCell="C3" sqref="C3:E3"/>
      <pageMargins left="0.7" right="0.7" top="0.75" bottom="0.75" header="0.3" footer="0.3"/>
      <pageSetup orientation="portrait" r:id="rId1"/>
    </customSheetView>
    <customSheetView guid="{B55849CE-045B-4618-88A1-BFAF8D3A0983}" hiddenRows="1" hiddenColumns="1" state="hidden">
      <pane xSplit="7" ySplit="14" topLeftCell="H1048576" activePane="bottomRight" state="frozen"/>
      <selection pane="bottomRight" activeCell="C3" sqref="C3:E3"/>
      <pageMargins left="0.7" right="0.7" top="0.75" bottom="0.75" header="0.3" footer="0.3"/>
      <pageSetup orientation="portrait" r:id="rId2"/>
    </customSheetView>
  </customSheetViews>
  <mergeCells count="2">
    <mergeCell ref="C3:E3"/>
    <mergeCell ref="C2:F2"/>
  </mergeCells>
  <dataValidations count="1">
    <dataValidation type="list" allowBlank="1" showInputMessage="1" showErrorMessage="1" sqref="C3">
      <formula1>$M$3:$M$161</formula1>
    </dataValidation>
  </dataValidation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162"/>
  <sheetViews>
    <sheetView tabSelected="1" workbookViewId="0">
      <pane xSplit="6" ySplit="26" topLeftCell="XFD1048576" activePane="bottomRight" state="frozen"/>
      <selection pane="topRight" activeCell="G1" sqref="G1"/>
      <selection pane="bottomLeft" activeCell="A27" sqref="A27"/>
      <selection pane="bottomRight" activeCell="D5" sqref="D5"/>
    </sheetView>
  </sheetViews>
  <sheetFormatPr defaultColWidth="0" defaultRowHeight="12.75" zeroHeight="1" x14ac:dyDescent="0.2"/>
  <cols>
    <col min="1" max="1" width="9.33203125" customWidth="1"/>
    <col min="2" max="2" width="5.83203125" customWidth="1"/>
    <col min="3" max="3" width="24.83203125" customWidth="1"/>
    <col min="4" max="4" width="126.33203125" customWidth="1"/>
    <col min="5" max="5" width="5.83203125" customWidth="1"/>
    <col min="6" max="6" width="9.33203125" customWidth="1"/>
    <col min="7" max="17" width="9.33203125" hidden="1" customWidth="1"/>
    <col min="18" max="18" width="12.6640625" hidden="1" customWidth="1"/>
    <col min="19" max="20" width="0" hidden="1" customWidth="1"/>
    <col min="21" max="16384" width="9.33203125" hidden="1"/>
  </cols>
  <sheetData>
    <row r="1" spans="2:20" x14ac:dyDescent="0.2">
      <c r="B1" s="5"/>
    </row>
    <row r="2" spans="2:20" x14ac:dyDescent="0.2">
      <c r="B2" s="5"/>
    </row>
    <row r="3" spans="2:20" x14ac:dyDescent="0.2">
      <c r="B3" s="5"/>
    </row>
    <row r="4" spans="2:20" ht="24.95" customHeight="1" x14ac:dyDescent="0.2">
      <c r="B4" s="5"/>
      <c r="C4" s="5"/>
      <c r="D4" s="5"/>
      <c r="E4" s="5"/>
    </row>
    <row r="5" spans="2:20" s="31" customFormat="1" ht="50.1" customHeight="1" x14ac:dyDescent="0.2">
      <c r="B5" s="32"/>
      <c r="D5" s="33" t="s">
        <v>4572</v>
      </c>
      <c r="E5" s="32"/>
      <c r="J5" s="31" t="str">
        <f>'MASTER DATA'!D4</f>
        <v>Administarative  Expenses of Library</v>
      </c>
      <c r="R5" s="31">
        <f>--ISNUMBER(IFERROR(SEARCH(D$5,J5,1),""))</f>
        <v>1</v>
      </c>
      <c r="S5" s="31">
        <f>IF(R5=1,COUNTIF($R$5:R5,1),"")</f>
        <v>1</v>
      </c>
      <c r="T5" s="31" t="str">
        <f>IFERROR(INDEX($J$5:$J$162,MATCH(ROWS($S$5:S5),$S$5:$S$162,0)),"")</f>
        <v>Administarative  Expenses of Library</v>
      </c>
    </row>
    <row r="6" spans="2:20" ht="15" customHeight="1" x14ac:dyDescent="0.2">
      <c r="B6" s="5"/>
      <c r="C6" s="4"/>
      <c r="D6" s="4"/>
      <c r="E6" s="5"/>
      <c r="J6" t="str">
        <f>'MASTER DATA'!D5</f>
        <v>Administrative Expense of Continuing
Education Center</v>
      </c>
      <c r="R6">
        <f t="shared" ref="R6:R69" si="0">--ISNUMBER(IFERROR(SEARCH(D$5,J6,1),""))</f>
        <v>1</v>
      </c>
      <c r="S6">
        <f>IF(R6=1,COUNTIF($R$5:R6,1),"")</f>
        <v>2</v>
      </c>
      <c r="T6" t="str">
        <f>IFERROR(INDEX($J$5:$J$162,MATCH(ROWS($S$5:S6),$S$5:$S$162,0)),"")</f>
        <v>Administrative Expense of Continuing
Education Center</v>
      </c>
    </row>
    <row r="7" spans="2:20" ht="35.1" customHeight="1" x14ac:dyDescent="0.2">
      <c r="B7" s="5"/>
      <c r="C7" s="34" t="str">
        <f>SEARCH!C5</f>
        <v>mf code</v>
      </c>
      <c r="D7" s="34" t="str">
        <f>IFERROR(INDEX('MASTER DATA'!$A$4:$F$161,MATCH('SEARCH-1'!$D$5,'MASTER DATA'!$D$4:$D$161,0),5),"")</f>
        <v/>
      </c>
      <c r="E7" s="5"/>
      <c r="J7" t="str">
        <f>'MASTER DATA'!D6</f>
        <v>Administrative Expenses related to
Public Health Sub Centres</v>
      </c>
      <c r="R7">
        <f t="shared" si="0"/>
        <v>1</v>
      </c>
      <c r="S7">
        <f>IF(R7=1,COUNTIF($R$5:R7,1),"")</f>
        <v>3</v>
      </c>
      <c r="T7" t="str">
        <f>IFERROR(INDEX($J$5:$J$162,MATCH(ROWS($S$5:S7),$S$5:$S$162,0)),"")</f>
        <v>Administrative Expenses related to
Public Health Sub Centres</v>
      </c>
    </row>
    <row r="8" spans="2:20" ht="35.1" customHeight="1" x14ac:dyDescent="0.2">
      <c r="B8" s="5"/>
      <c r="C8" s="34" t="str">
        <f>SEARCH!C6</f>
        <v>Major Function</v>
      </c>
      <c r="D8" s="34" t="str">
        <f>IFERROR(INDEX('MASTER DATA'!$A$4:$F$161,MATCH('SEARCH-1'!$D$5,'MASTER DATA'!$D$4:$D$161,0),2),"")</f>
        <v/>
      </c>
      <c r="E8" s="5"/>
      <c r="J8" t="str">
        <f>'MASTER DATA'!D7</f>
        <v>Administrative Expenses related to
Siddha Dispensary</v>
      </c>
      <c r="R8">
        <f t="shared" si="0"/>
        <v>1</v>
      </c>
      <c r="S8">
        <f>IF(R8=1,COUNTIF($R$5:R8,1),"")</f>
        <v>4</v>
      </c>
      <c r="T8" t="str">
        <f>IFERROR(INDEX($J$5:$J$162,MATCH(ROWS($S$5:S8),$S$5:$S$162,0)),"")</f>
        <v>Administrative Expenses related to
Siddha Dispensary</v>
      </c>
    </row>
    <row r="9" spans="2:20" ht="35.1" customHeight="1" x14ac:dyDescent="0.2">
      <c r="B9" s="5"/>
      <c r="C9" s="34" t="str">
        <f>SEARCH!C7</f>
        <v>Sub function</v>
      </c>
      <c r="D9" s="34" t="str">
        <f>IFERROR(INDEX('MASTER DATA'!$A$4:$F$161,MATCH('SEARCH-1'!$D$5,'MASTER DATA'!$D$4:$D$161,0),3),"")</f>
        <v/>
      </c>
      <c r="E9" s="5"/>
      <c r="J9" t="str">
        <f>'MASTER DATA'!D8</f>
        <v>Advertisement Charge</v>
      </c>
      <c r="R9">
        <f t="shared" si="0"/>
        <v>1</v>
      </c>
      <c r="S9">
        <f>IF(R9=1,COUNTIF($R$5:R9,1),"")</f>
        <v>5</v>
      </c>
      <c r="T9" t="str">
        <f>IFERROR(INDEX($J$5:$J$162,MATCH(ROWS($S$5:S9),$S$5:$S$162,0)),"")</f>
        <v>Advertisement Charge</v>
      </c>
    </row>
    <row r="10" spans="2:20" ht="39.950000000000003" customHeight="1" x14ac:dyDescent="0.2">
      <c r="B10" s="5"/>
      <c r="C10" s="34" t="str">
        <f>SEARCH!C8</f>
        <v>Minor function</v>
      </c>
      <c r="D10" s="34" t="str">
        <f>IFERROR(INDEX('MASTER DATA'!$A$4:$F$161,MATCH('SEARCH-1'!$D$5,'MASTER DATA'!$D$4:$D$161,0),4),"")</f>
        <v/>
      </c>
      <c r="E10" s="5"/>
      <c r="J10" t="str">
        <f>'MASTER DATA'!D9</f>
        <v>ALLOWANCES OF EMPLOYEES -
FOOTWEAR ALLOWANCE</v>
      </c>
      <c r="R10">
        <f t="shared" si="0"/>
        <v>1</v>
      </c>
      <c r="S10">
        <f>IF(R10=1,COUNTIF($R$5:R10,1),"")</f>
        <v>6</v>
      </c>
      <c r="T10" t="str">
        <f>IFERROR(INDEX($J$5:$J$162,MATCH(ROWS($S$5:S10),$S$5:$S$162,0)),"")</f>
        <v>ALLOWANCES OF EMPLOYEES -
FOOTWEAR ALLOWANCE</v>
      </c>
    </row>
    <row r="11" spans="2:20" ht="35.1" customHeight="1" x14ac:dyDescent="0.2">
      <c r="B11" s="5"/>
      <c r="C11" s="34" t="str">
        <f>SEARCH!C9</f>
        <v>Work flow</v>
      </c>
      <c r="D11" s="34" t="str">
        <f>IFERROR(INDEX('MASTER DATA'!$A$4:$F$161,MATCH('SEARCH-1'!$D$5,'MASTER DATA'!$D$4:$D$161,0),6),"")</f>
        <v/>
      </c>
      <c r="E11" s="5"/>
      <c r="J11" t="str">
        <f>'MASTER DATA'!D10</f>
        <v>ALLOWANCES OF EMPLOYEES -
SPECTACLE ALLOWANCE</v>
      </c>
      <c r="R11">
        <f t="shared" si="0"/>
        <v>1</v>
      </c>
      <c r="S11">
        <f>IF(R11=1,COUNTIF($R$5:R11,1),"")</f>
        <v>7</v>
      </c>
      <c r="T11" t="str">
        <f>IFERROR(INDEX($J$5:$J$162,MATCH(ROWS($S$5:S11),$S$5:$S$162,0)),"")</f>
        <v>ALLOWANCES OF EMPLOYEES -
SPECTACLE ALLOWANCE</v>
      </c>
    </row>
    <row r="12" spans="2:20" ht="24.95" customHeight="1" x14ac:dyDescent="0.2">
      <c r="B12" s="5"/>
      <c r="C12" s="29"/>
      <c r="D12" s="5"/>
      <c r="E12" s="5"/>
      <c r="J12" t="str">
        <f>'MASTER DATA'!D11</f>
        <v>ALLOWANCES OF EMPLOYEES -
UNIFORM ALLOWANCE</v>
      </c>
      <c r="R12">
        <f t="shared" si="0"/>
        <v>1</v>
      </c>
      <c r="S12">
        <f>IF(R12=1,COUNTIF($R$5:R12,1),"")</f>
        <v>8</v>
      </c>
      <c r="T12" t="str">
        <f>IFERROR(INDEX($J$5:$J$162,MATCH(ROWS($S$5:S12),$S$5:$S$162,0)),"")</f>
        <v>ALLOWANCES OF EMPLOYEES -
UNIFORM ALLOWANCE</v>
      </c>
    </row>
    <row r="13" spans="2:20" x14ac:dyDescent="0.2">
      <c r="C13" s="30"/>
      <c r="J13" t="str">
        <f>'MASTER DATA'!D12</f>
        <v>ALLOWANCES OF EMPLOYEES-
BONUS</v>
      </c>
      <c r="R13">
        <f t="shared" si="0"/>
        <v>1</v>
      </c>
      <c r="S13">
        <f>IF(R13=1,COUNTIF($R$5:R13,1),"")</f>
        <v>9</v>
      </c>
      <c r="T13" t="str">
        <f>IFERROR(INDEX($J$5:$J$162,MATCH(ROWS($S$5:S13),$S$5:$S$162,0)),"")</f>
        <v>ALLOWANCES OF EMPLOYEES-
BONUS</v>
      </c>
    </row>
    <row r="14" spans="2:20" x14ac:dyDescent="0.2">
      <c r="C14" s="30"/>
      <c r="J14" t="str">
        <f>'MASTER DATA'!D13</f>
        <v>ALLOWANCES OF EMPLOYEES-
FESTIVAL ALLOWANCE</v>
      </c>
      <c r="R14">
        <f t="shared" si="0"/>
        <v>1</v>
      </c>
      <c r="S14">
        <f>IF(R14=1,COUNTIF($R$5:R14,1),"")</f>
        <v>10</v>
      </c>
      <c r="T14" t="str">
        <f>IFERROR(INDEX($J$5:$J$162,MATCH(ROWS($S$5:S14),$S$5:$S$162,0)),"")</f>
        <v>ALLOWANCES OF EMPLOYEES-
FESTIVAL ALLOWANCE</v>
      </c>
    </row>
    <row r="15" spans="2:20" x14ac:dyDescent="0.2">
      <c r="J15" t="str">
        <f>'MASTER DATA'!D14</f>
        <v>Anganwadi- Related administrative
expenses</v>
      </c>
      <c r="R15">
        <f t="shared" si="0"/>
        <v>1</v>
      </c>
      <c r="S15">
        <f>IF(R15=1,COUNTIF($R$5:R15,1),"")</f>
        <v>11</v>
      </c>
      <c r="T15" t="str">
        <f>IFERROR(INDEX($J$5:$J$162,MATCH(ROWS($S$5:S15),$S$5:$S$162,0)),"")</f>
        <v>Anganwadi- Related administrative
expenses</v>
      </c>
    </row>
    <row r="16" spans="2:20" x14ac:dyDescent="0.2">
      <c r="J16" t="str">
        <f>'MASTER DATA'!D15</f>
        <v>Application for payment of Printing</v>
      </c>
      <c r="R16">
        <f t="shared" si="0"/>
        <v>1</v>
      </c>
      <c r="S16">
        <f>IF(R16=1,COUNTIF($R$5:R16,1),"")</f>
        <v>12</v>
      </c>
      <c r="T16" t="str">
        <f>IFERROR(INDEX($J$5:$J$162,MATCH(ROWS($S$5:S16),$S$5:$S$162,0)),"")</f>
        <v>Application for payment of Printing</v>
      </c>
    </row>
    <row r="17" spans="10:20" ht="249.95" customHeight="1" x14ac:dyDescent="0.2">
      <c r="J17" t="str">
        <f>'MASTER DATA'!D16</f>
        <v>Application for surrender  of earned
leave</v>
      </c>
      <c r="R17">
        <f t="shared" si="0"/>
        <v>1</v>
      </c>
      <c r="S17">
        <f>IF(R17=1,COUNTIF($R$5:R17,1),"")</f>
        <v>13</v>
      </c>
      <c r="T17" t="str">
        <f>IFERROR(INDEX($J$5:$J$162,MATCH(ROWS($S$5:S17),$S$5:$S$162,0)),"")</f>
        <v>Application for surrender  of earned
leave</v>
      </c>
    </row>
    <row r="18" spans="10:20" ht="249.95" customHeight="1" x14ac:dyDescent="0.2">
      <c r="J18" t="str">
        <f>'MASTER DATA'!D17</f>
        <v>Approval and Payment of Travelling Allowance of official tour of Employees</v>
      </c>
      <c r="R18">
        <f t="shared" si="0"/>
        <v>1</v>
      </c>
      <c r="S18">
        <f>IF(R18=1,COUNTIF($R$5:R18,1),"")</f>
        <v>14</v>
      </c>
      <c r="T18" t="str">
        <f>IFERROR(INDEX($J$5:$J$162,MATCH(ROWS($S$5:S18),$S$5:$S$162,0)),"")</f>
        <v>Approval and Payment of Travelling Allowance of official tour of Employees</v>
      </c>
    </row>
    <row r="19" spans="10:20" ht="249.95" customHeight="1" x14ac:dyDescent="0.2">
      <c r="J19" t="str">
        <f>'MASTER DATA'!D18</f>
        <v>Approval and Payment of Travelling
Allowance of official tour of Contract Staff</v>
      </c>
      <c r="R19">
        <f t="shared" si="0"/>
        <v>1</v>
      </c>
      <c r="S19">
        <f>IF(R19=1,COUNTIF($R$5:R19,1),"")</f>
        <v>15</v>
      </c>
      <c r="T19" t="str">
        <f>IFERROR(INDEX($J$5:$J$162,MATCH(ROWS($S$5:S19),$S$5:$S$162,0)),"")</f>
        <v>Approval and Payment of Travelling
Allowance of official tour of Contract Staff</v>
      </c>
    </row>
    <row r="20" spans="10:20" ht="249.95" customHeight="1" x14ac:dyDescent="0.2">
      <c r="J20" t="str">
        <f>'MASTER DATA'!D19</f>
        <v>Approval and Payment of Travelling
Allowance of official tour of Secretary</v>
      </c>
      <c r="R20">
        <f t="shared" si="0"/>
        <v>1</v>
      </c>
      <c r="S20">
        <f>IF(R20=1,COUNTIF($R$5:R20,1),"")</f>
        <v>16</v>
      </c>
      <c r="T20" t="str">
        <f>IFERROR(INDEX($J$5:$J$162,MATCH(ROWS($S$5:S20),$S$5:$S$162,0)),"")</f>
        <v>Approval and Payment of Travelling
Allowance of official tour of Secretary</v>
      </c>
    </row>
    <row r="21" spans="10:20" ht="249.95" customHeight="1" x14ac:dyDescent="0.2">
      <c r="J21" t="str">
        <f>'MASTER DATA'!D20</f>
        <v>Approval and Payment of Travelling
Allowance of official tour of Temperoary Staff</v>
      </c>
      <c r="R21">
        <f t="shared" si="0"/>
        <v>1</v>
      </c>
      <c r="S21">
        <f>IF(R21=1,COUNTIF($R$5:R21,1),"")</f>
        <v>17</v>
      </c>
      <c r="T21" t="str">
        <f>IFERROR(INDEX($J$5:$J$162,MATCH(ROWS($S$5:S21),$S$5:$S$162,0)),"")</f>
        <v>Approval and Payment of Travelling
Allowance of official tour of Temperoary Staff</v>
      </c>
    </row>
    <row r="22" spans="10:20" ht="249.95" customHeight="1" x14ac:dyDescent="0.2">
      <c r="J22" t="str">
        <f>'MASTER DATA'!D21</f>
        <v>Arrear of Honararium</v>
      </c>
      <c r="R22">
        <f t="shared" si="0"/>
        <v>1</v>
      </c>
      <c r="S22">
        <f>IF(R22=1,COUNTIF($R$5:R22,1),"")</f>
        <v>18</v>
      </c>
      <c r="T22" t="str">
        <f>IFERROR(INDEX($J$5:$J$162,MATCH(ROWS($S$5:S22),$S$5:$S$162,0)),"")</f>
        <v>Arrear of Honararium</v>
      </c>
    </row>
    <row r="23" spans="10:20" ht="249.95" customHeight="1" x14ac:dyDescent="0.2">
      <c r="J23" t="str">
        <f>'MASTER DATA'!D22</f>
        <v>Arts and Cultural Activities</v>
      </c>
      <c r="R23">
        <f t="shared" si="0"/>
        <v>1</v>
      </c>
      <c r="S23">
        <f>IF(R23=1,COUNTIF($R$5:R23,1),"")</f>
        <v>19</v>
      </c>
      <c r="T23" t="str">
        <f>IFERROR(INDEX($J$5:$J$162,MATCH(ROWS($S$5:S23),$S$5:$S$162,0)),"")</f>
        <v>Arts and Cultural Activities</v>
      </c>
    </row>
    <row r="24" spans="10:20" ht="249.95" customHeight="1" x14ac:dyDescent="0.2">
      <c r="J24" t="str">
        <f>'MASTER DATA'!D23</f>
        <v>Books and Periodicals</v>
      </c>
      <c r="R24">
        <f t="shared" si="0"/>
        <v>1</v>
      </c>
      <c r="S24">
        <f>IF(R24=1,COUNTIF($R$5:R24,1),"")</f>
        <v>20</v>
      </c>
      <c r="T24" t="str">
        <f>IFERROR(INDEX($J$5:$J$162,MATCH(ROWS($S$5:S24),$S$5:$S$162,0)),"")</f>
        <v>Books and Periodicals</v>
      </c>
    </row>
    <row r="25" spans="10:20" ht="249.95" customHeight="1" x14ac:dyDescent="0.2">
      <c r="J25" t="str">
        <f>'MASTER DATA'!D24</f>
        <v>Burial of  Corpses with notified diseases</v>
      </c>
      <c r="R25">
        <f t="shared" si="0"/>
        <v>1</v>
      </c>
      <c r="S25">
        <f>IF(R25=1,COUNTIF($R$5:R25,1),"")</f>
        <v>21</v>
      </c>
      <c r="T25" t="str">
        <f>IFERROR(INDEX($J$5:$J$162,MATCH(ROWS($S$5:S25),$S$5:$S$162,0)),"")</f>
        <v>Burial of  Corpses with notified diseases</v>
      </c>
    </row>
    <row r="26" spans="10:20" ht="249.95" customHeight="1" x14ac:dyDescent="0.2">
      <c r="J26" t="str">
        <f>'MASTER DATA'!D25</f>
        <v>Burial of Carcases with notified diseases</v>
      </c>
      <c r="R26">
        <f t="shared" si="0"/>
        <v>1</v>
      </c>
      <c r="S26">
        <f>IF(R26=1,COUNTIF($R$5:R26,1),"")</f>
        <v>22</v>
      </c>
      <c r="T26" t="str">
        <f>IFERROR(INDEX($J$5:$J$162,MATCH(ROWS($S$5:S26),$S$5:$S$162,0)),"")</f>
        <v>Burial of Carcases with notified diseases</v>
      </c>
    </row>
    <row r="27" spans="10:20" hidden="1" x14ac:dyDescent="0.2">
      <c r="J27" t="str">
        <f>'MASTER DATA'!D26</f>
        <v>Burial of dead animal bodies (carcases) -
Expenses</v>
      </c>
      <c r="R27">
        <f t="shared" si="0"/>
        <v>1</v>
      </c>
      <c r="S27">
        <f>IF(R27=1,COUNTIF($R$5:R27,1),"")</f>
        <v>23</v>
      </c>
      <c r="T27" t="str">
        <f>IFERROR(INDEX($J$5:$J$162,MATCH(ROWS($S$5:S27),$S$5:$S$162,0)),"")</f>
        <v>Burial of dead animal bodies (carcases) -
Expenses</v>
      </c>
    </row>
    <row r="28" spans="10:20" hidden="1" x14ac:dyDescent="0.2">
      <c r="J28" t="str">
        <f>'MASTER DATA'!D27</f>
        <v>Cleaning of Markets</v>
      </c>
      <c r="R28">
        <f t="shared" si="0"/>
        <v>1</v>
      </c>
      <c r="S28">
        <f>IF(R28=1,COUNTIF($R$5:R28,1),"")</f>
        <v>24</v>
      </c>
      <c r="T28" t="str">
        <f>IFERROR(INDEX($J$5:$J$162,MATCH(ROWS($S$5:S28),$S$5:$S$162,0)),"")</f>
        <v>Cleaning of Markets</v>
      </c>
    </row>
    <row r="29" spans="10:20" hidden="1" x14ac:dyDescent="0.2">
      <c r="J29" t="str">
        <f>'MASTER DATA'!D28</f>
        <v>Comfort Station - administrative
expenses</v>
      </c>
      <c r="R29">
        <f t="shared" si="0"/>
        <v>1</v>
      </c>
      <c r="S29">
        <f>IF(R29=1,COUNTIF($R$5:R29,1),"")</f>
        <v>25</v>
      </c>
      <c r="T29" t="str">
        <f>IFERROR(INDEX($J$5:$J$162,MATCH(ROWS($S$5:S29),$S$5:$S$162,0)),"")</f>
        <v>Comfort Station - administrative
expenses</v>
      </c>
    </row>
    <row r="30" spans="10:20" hidden="1" x14ac:dyDescent="0.2">
      <c r="J30" t="str">
        <f>'MASTER DATA'!D29</f>
        <v>Construction of new Drianages, and
cleaning of drainages</v>
      </c>
      <c r="R30">
        <f t="shared" si="0"/>
        <v>1</v>
      </c>
      <c r="S30">
        <f>IF(R30=1,COUNTIF($R$5:R30,1),"")</f>
        <v>26</v>
      </c>
      <c r="T30" t="str">
        <f>IFERROR(INDEX($J$5:$J$162,MATCH(ROWS($S$5:S30),$S$5:$S$162,0)),"")</f>
        <v>Construction of new Drianages, and
cleaning of drainages</v>
      </c>
    </row>
    <row r="31" spans="10:20" hidden="1" x14ac:dyDescent="0.2">
      <c r="J31" t="str">
        <f>'MASTER DATA'!D30</f>
        <v>Contingent employees - Pay and
allowances</v>
      </c>
      <c r="R31">
        <f t="shared" si="0"/>
        <v>1</v>
      </c>
      <c r="S31">
        <f>IF(R31=1,COUNTIF($R$5:R31,1),"")</f>
        <v>27</v>
      </c>
      <c r="T31" t="str">
        <f>IFERROR(INDEX($J$5:$J$162,MATCH(ROWS($S$5:S31),$S$5:$S$162,0)),"")</f>
        <v>Contingent employees - Pay and
allowances</v>
      </c>
    </row>
    <row r="32" spans="10:20" hidden="1" x14ac:dyDescent="0.2">
      <c r="J32" t="str">
        <f>'MASTER DATA'!D31</f>
        <v>Contingent Expenditure can be
sanctioned by  the President as per Section 156(4)(C) of KPR Act</v>
      </c>
      <c r="R32">
        <f t="shared" si="0"/>
        <v>1</v>
      </c>
      <c r="S32">
        <f>IF(R32=1,COUNTIF($R$5:R32,1),"")</f>
        <v>28</v>
      </c>
      <c r="T32" t="str">
        <f>IFERROR(INDEX($J$5:$J$162,MATCH(ROWS($S$5:S32),$S$5:$S$162,0)),"")</f>
        <v>Contingent Expenditure can be
sanctioned by  the President as per Section 156(4)(C) of KPR Act</v>
      </c>
    </row>
    <row r="33" spans="10:20" hidden="1" x14ac:dyDescent="0.2">
      <c r="J33" t="str">
        <f>'MASTER DATA'!D32</f>
        <v>Cost of Office Consumables</v>
      </c>
      <c r="R33">
        <f t="shared" si="0"/>
        <v>1</v>
      </c>
      <c r="S33">
        <f>IF(R33=1,COUNTIF($R$5:R33,1),"")</f>
        <v>29</v>
      </c>
      <c r="T33" t="str">
        <f>IFERROR(INDEX($J$5:$J$162,MATCH(ROWS($S$5:S33),$S$5:$S$162,0)),"")</f>
        <v>Cost of Office Consumables</v>
      </c>
    </row>
    <row r="34" spans="10:20" hidden="1" x14ac:dyDescent="0.2">
      <c r="J34" t="str">
        <f>'MASTER DATA'!D33</f>
        <v>Cutting of dangerous trees or pruning of
trees or hedges in places owned by private individuals - expenses</v>
      </c>
      <c r="R34">
        <f t="shared" si="0"/>
        <v>1</v>
      </c>
      <c r="S34">
        <f>IF(R34=1,COUNTIF($R$5:R34,1),"")</f>
        <v>30</v>
      </c>
      <c r="T34" t="str">
        <f>IFERROR(INDEX($J$5:$J$162,MATCH(ROWS($S$5:S34),$S$5:$S$162,0)),"")</f>
        <v>Cutting of dangerous trees or pruning of
trees or hedges in places owned by private individuals - expenses</v>
      </c>
    </row>
    <row r="35" spans="10:20" hidden="1" x14ac:dyDescent="0.2">
      <c r="J35" t="str">
        <f>'MASTER DATA'!D34</f>
        <v>Cutting of dangerous trees or pruning of
trees or hedges in public places - expenses</v>
      </c>
      <c r="R35">
        <f t="shared" si="0"/>
        <v>1</v>
      </c>
      <c r="S35">
        <f>IF(R35=1,COUNTIF($R$5:R35,1),"")</f>
        <v>31</v>
      </c>
      <c r="T35" t="str">
        <f>IFERROR(INDEX($J$5:$J$162,MATCH(ROWS($S$5:S35),$S$5:$S$162,0)),"")</f>
        <v>Cutting of dangerous trees or pruning of
trees or hedges in public places - expenses</v>
      </c>
    </row>
    <row r="36" spans="10:20" hidden="1" x14ac:dyDescent="0.2">
      <c r="J36" t="str">
        <f>'MASTER DATA'!D35</f>
        <v>DA Arrear of Employees</v>
      </c>
      <c r="R36">
        <f t="shared" si="0"/>
        <v>1</v>
      </c>
      <c r="S36">
        <f>IF(R36=1,COUNTIF($R$5:R36,1),"")</f>
        <v>32</v>
      </c>
      <c r="T36" t="str">
        <f>IFERROR(INDEX($J$5:$J$162,MATCH(ROWS($S$5:S36),$S$5:$S$162,0)),"")</f>
        <v>DA Arrear of Employees</v>
      </c>
    </row>
    <row r="37" spans="10:20" hidden="1" x14ac:dyDescent="0.2">
      <c r="J37" t="str">
        <f>'MASTER DATA'!D36</f>
        <v>DEPOSIT REFUND</v>
      </c>
      <c r="R37">
        <f t="shared" si="0"/>
        <v>1</v>
      </c>
      <c r="S37">
        <f>IF(R37=1,COUNTIF($R$5:R37,1),"")</f>
        <v>33</v>
      </c>
      <c r="T37" t="str">
        <f>IFERROR(INDEX($J$5:$J$162,MATCH(ROWS($S$5:S37),$S$5:$S$162,0)),"")</f>
        <v>DEPOSIT REFUND</v>
      </c>
    </row>
    <row r="38" spans="10:20" hidden="1" x14ac:dyDescent="0.2">
      <c r="J38" t="str">
        <f>'MASTER DATA'!D37</f>
        <v>Despatch through other means</v>
      </c>
      <c r="R38">
        <f t="shared" si="0"/>
        <v>1</v>
      </c>
      <c r="S38">
        <f>IF(R38=1,COUNTIF($R$5:R38,1),"")</f>
        <v>34</v>
      </c>
      <c r="T38" t="str">
        <f>IFERROR(INDEX($J$5:$J$162,MATCH(ROWS($S$5:S38),$S$5:$S$162,0)),"")</f>
        <v>Despatch through other means</v>
      </c>
    </row>
    <row r="39" spans="10:20" hidden="1" x14ac:dyDescent="0.2">
      <c r="J39" t="str">
        <f>'MASTER DATA'!D38</f>
        <v>Donations And Contributions As Per
Governement Order - Expenses</v>
      </c>
      <c r="R39">
        <f t="shared" si="0"/>
        <v>1</v>
      </c>
      <c r="S39">
        <f>IF(R39=1,COUNTIF($R$5:R39,1),"")</f>
        <v>35</v>
      </c>
      <c r="T39" t="str">
        <f>IFERROR(INDEX($J$5:$J$162,MATCH(ROWS($S$5:S39),$S$5:$S$162,0)),"")</f>
        <v>Donations And Contributions As Per
Governement Order - Expenses</v>
      </c>
    </row>
    <row r="40" spans="10:20" hidden="1" x14ac:dyDescent="0.2">
      <c r="J40" t="str">
        <f>'MASTER DATA'!D39</f>
        <v>Drainage of Contaminated Water</v>
      </c>
      <c r="R40">
        <f t="shared" si="0"/>
        <v>1</v>
      </c>
      <c r="S40">
        <f>IF(R40=1,COUNTIF($R$5:R40,1),"")</f>
        <v>36</v>
      </c>
      <c r="T40" t="str">
        <f>IFERROR(INDEX($J$5:$J$162,MATCH(ROWS($S$5:S40),$S$5:$S$162,0)),"")</f>
        <v>Drainage of Contaminated Water</v>
      </c>
    </row>
    <row r="41" spans="10:20" hidden="1" x14ac:dyDescent="0.2">
      <c r="J41" t="str">
        <f>'MASTER DATA'!D40</f>
        <v>Drinking Water Supply in Drought
Affected Areas - Expenditure</v>
      </c>
      <c r="R41">
        <f t="shared" si="0"/>
        <v>1</v>
      </c>
      <c r="S41">
        <f>IF(R41=1,COUNTIF($R$5:R41,1),"")</f>
        <v>37</v>
      </c>
      <c r="T41" t="str">
        <f>IFERROR(INDEX($J$5:$J$162,MATCH(ROWS($S$5:S41),$S$5:$S$162,0)),"")</f>
        <v>Drinking Water Supply in Drought
Affected Areas - Expenditure</v>
      </c>
    </row>
    <row r="42" spans="10:20" hidden="1" x14ac:dyDescent="0.2">
      <c r="J42" t="str">
        <f>'MASTER DATA'!D41</f>
        <v>Education - Automation and
Digitalisation</v>
      </c>
      <c r="R42">
        <f t="shared" si="0"/>
        <v>1</v>
      </c>
      <c r="S42">
        <f>IF(R42=1,COUNTIF($R$5:R42,1),"")</f>
        <v>38</v>
      </c>
      <c r="T42" t="str">
        <f>IFERROR(INDEX($J$5:$J$162,MATCH(ROWS($S$5:S42),$S$5:$S$162,0)),"")</f>
        <v>Education - Automation and
Digitalisation</v>
      </c>
    </row>
    <row r="43" spans="10:20" hidden="1" x14ac:dyDescent="0.2">
      <c r="J43" t="str">
        <f>'MASTER DATA'!D42</f>
        <v>Education - Honorarium and allowances of Preraks and Assistant Preraks</v>
      </c>
      <c r="R43">
        <f t="shared" si="0"/>
        <v>1</v>
      </c>
      <c r="S43">
        <f>IF(R43=1,COUNTIF($R$5:R43,1),"")</f>
        <v>39</v>
      </c>
      <c r="T43" t="str">
        <f>IFERROR(INDEX($J$5:$J$162,MATCH(ROWS($S$5:S43),$S$5:$S$162,0)),"")</f>
        <v>Education - Honorarium and allowances of Preraks and Assistant Preraks</v>
      </c>
    </row>
    <row r="44" spans="10:20" hidden="1" x14ac:dyDescent="0.2">
      <c r="J44" t="str">
        <f>'MASTER DATA'!D43</f>
        <v>Election expenses</v>
      </c>
      <c r="R44">
        <f t="shared" si="0"/>
        <v>1</v>
      </c>
      <c r="S44">
        <f>IF(R44=1,COUNTIF($R$5:R44,1),"")</f>
        <v>40</v>
      </c>
      <c r="T44" t="str">
        <f>IFERROR(INDEX($J$5:$J$162,MATCH(ROWS($S$5:S44),$S$5:$S$162,0)),"")</f>
        <v>Election expenses</v>
      </c>
    </row>
    <row r="45" spans="10:20" hidden="1" x14ac:dyDescent="0.2">
      <c r="J45" t="str">
        <f>'MASTER DATA'!D44</f>
        <v>Electricity Charge (office)</v>
      </c>
      <c r="R45">
        <f t="shared" si="0"/>
        <v>1</v>
      </c>
      <c r="S45">
        <f>IF(R45=1,COUNTIF($R$5:R45,1),"")</f>
        <v>41</v>
      </c>
      <c r="T45" t="str">
        <f>IFERROR(INDEX($J$5:$J$162,MATCH(ROWS($S$5:S45),$S$5:$S$162,0)),"")</f>
        <v>Electricity Charge (office)</v>
      </c>
    </row>
    <row r="46" spans="10:20" hidden="1" x14ac:dyDescent="0.2">
      <c r="J46" t="str">
        <f>'MASTER DATA'!D45</f>
        <v>Electricity Charges -Drinking Water
Supply Schemes</v>
      </c>
      <c r="R46">
        <f t="shared" si="0"/>
        <v>1</v>
      </c>
      <c r="S46">
        <f>IF(R46=1,COUNTIF($R$5:R46,1),"")</f>
        <v>42</v>
      </c>
      <c r="T46" t="str">
        <f>IFERROR(INDEX($J$5:$J$162,MATCH(ROWS($S$5:S46),$S$5:$S$162,0)),"")</f>
        <v>Electricity Charges -Drinking Water
Supply Schemes</v>
      </c>
    </row>
    <row r="47" spans="10:20" hidden="1" x14ac:dyDescent="0.2">
      <c r="J47" t="str">
        <f>'MASTER DATA'!D46</f>
        <v>Electricity Charges of Street Light</v>
      </c>
      <c r="R47">
        <f t="shared" si="0"/>
        <v>1</v>
      </c>
      <c r="S47">
        <f>IF(R47=1,COUNTIF($R$5:R47,1),"")</f>
        <v>43</v>
      </c>
      <c r="T47" t="str">
        <f>IFERROR(INDEX($J$5:$J$162,MATCH(ROWS($S$5:S47),$S$5:$S$162,0)),"")</f>
        <v>Electricity Charges of Street Light</v>
      </c>
    </row>
    <row r="48" spans="10:20" hidden="1" x14ac:dyDescent="0.2">
      <c r="J48" t="str">
        <f>'MASTER DATA'!D47</f>
        <v>Emergency financial assistance from
Distress Relief Fund</v>
      </c>
      <c r="R48">
        <f t="shared" si="0"/>
        <v>1</v>
      </c>
      <c r="S48">
        <f>IF(R48=1,COUNTIF($R$5:R48,1),"")</f>
        <v>44</v>
      </c>
      <c r="T48" t="str">
        <f>IFERROR(INDEX($J$5:$J$162,MATCH(ROWS($S$5:S48),$S$5:$S$162,0)),"")</f>
        <v>Emergency financial assistance from
Distress Relief Fund</v>
      </c>
    </row>
    <row r="49" spans="10:20" hidden="1" x14ac:dyDescent="0.2">
      <c r="J49" t="str">
        <f>'MASTER DATA'!D48</f>
        <v>Emoluments of Contract / Honorarium
staff</v>
      </c>
      <c r="R49">
        <f t="shared" si="0"/>
        <v>1</v>
      </c>
      <c r="S49">
        <f>IF(R49=1,COUNTIF($R$5:R49,1),"")</f>
        <v>45</v>
      </c>
      <c r="T49" t="str">
        <f>IFERROR(INDEX($J$5:$J$162,MATCH(ROWS($S$5:S49),$S$5:$S$162,0)),"")</f>
        <v>Emoluments of Contract / Honorarium
staff</v>
      </c>
    </row>
    <row r="50" spans="10:20" hidden="1" x14ac:dyDescent="0.2">
      <c r="J50" t="str">
        <f>'MASTER DATA'!D49</f>
        <v>Engaging vehicles on rent and rent
payment</v>
      </c>
      <c r="R50">
        <f t="shared" si="0"/>
        <v>1</v>
      </c>
      <c r="S50">
        <f>IF(R50=1,COUNTIF($R$5:R50,1),"")</f>
        <v>46</v>
      </c>
      <c r="T50" t="str">
        <f>IFERROR(INDEX($J$5:$J$162,MATCH(ROWS($S$5:S50),$S$5:$S$162,0)),"")</f>
        <v>Engaging vehicles on rent and rent
payment</v>
      </c>
    </row>
    <row r="51" spans="10:20" hidden="1" x14ac:dyDescent="0.2">
      <c r="J51" t="str">
        <f>'MASTER DATA'!D50</f>
        <v>Execution and Payment of Public works
not included in annual plan</v>
      </c>
      <c r="R51">
        <f t="shared" si="0"/>
        <v>1</v>
      </c>
      <c r="S51">
        <f>IF(R51=1,COUNTIF($R$5:R51,1),"")</f>
        <v>47</v>
      </c>
      <c r="T51" t="str">
        <f>IFERROR(INDEX($J$5:$J$162,MATCH(ROWS($S$5:S51),$S$5:$S$162,0)),"")</f>
        <v>Execution and Payment of Public works
not included in annual plan</v>
      </c>
    </row>
    <row r="52" spans="10:20" hidden="1" x14ac:dyDescent="0.2">
      <c r="J52" t="str">
        <f>'MASTER DATA'!D51</f>
        <v>Execution of Public Works under
Section 156 (5) of the Kerala Panchayat Raj Act</v>
      </c>
      <c r="R52">
        <f t="shared" si="0"/>
        <v>1</v>
      </c>
      <c r="S52">
        <f>IF(R52=1,COUNTIF($R$5:R52,1),"")</f>
        <v>48</v>
      </c>
      <c r="T52" t="str">
        <f>IFERROR(INDEX($J$5:$J$162,MATCH(ROWS($S$5:S52),$S$5:$S$162,0)),"")</f>
        <v>Execution of Public Works under
Section 156 (5) of the Kerala Panchayat Raj Act</v>
      </c>
    </row>
    <row r="53" spans="10:20" hidden="1" x14ac:dyDescent="0.2">
      <c r="J53" t="str">
        <f>'MASTER DATA'!D52</f>
        <v>Expenditure incurred to give effect to the notice / request / order of the panchayat</v>
      </c>
      <c r="R53">
        <f t="shared" si="0"/>
        <v>1</v>
      </c>
      <c r="S53">
        <f>IF(R53=1,COUNTIF($R$5:R53,1),"")</f>
        <v>49</v>
      </c>
      <c r="T53" t="str">
        <f>IFERROR(INDEX($J$5:$J$162,MATCH(ROWS($S$5:S53),$S$5:$S$162,0)),"")</f>
        <v>Expenditure incurred to give effect to the notice / request / order of the panchayat</v>
      </c>
    </row>
    <row r="54" spans="10:20" hidden="1" x14ac:dyDescent="0.2">
      <c r="J54" t="str">
        <f>'MASTER DATA'!D53</f>
        <v>Expenses towards the electricty charges
of institutions,schemes and buildings under the control of Panchayat</v>
      </c>
      <c r="R54">
        <f t="shared" si="0"/>
        <v>1</v>
      </c>
      <c r="S54">
        <f>IF(R54=1,COUNTIF($R$5:R54,1),"")</f>
        <v>50</v>
      </c>
      <c r="T54" t="str">
        <f>IFERROR(INDEX($J$5:$J$162,MATCH(ROWS($S$5:S54),$S$5:$S$162,0)),"")</f>
        <v>Expenses towards the electricty charges
of institutions,schemes and buildings under the control of Panchayat</v>
      </c>
    </row>
    <row r="55" spans="10:20" hidden="1" x14ac:dyDescent="0.2">
      <c r="J55" t="str">
        <f>'MASTER DATA'!D54</f>
        <v>Expenses towards the telephone / Mobile
Phone / internet charges of institutions and buildings under the control of Panchayat</v>
      </c>
      <c r="R55">
        <f t="shared" si="0"/>
        <v>1</v>
      </c>
      <c r="S55">
        <f>IF(R55=1,COUNTIF($R$5:R55,1),"")</f>
        <v>51</v>
      </c>
      <c r="T55" t="str">
        <f>IFERROR(INDEX($J$5:$J$162,MATCH(ROWS($S$5:S55),$S$5:$S$162,0)),"")</f>
        <v>Expenses towards the telephone / Mobile
Phone / internet charges of institutions and buildings under the control of Panchayat</v>
      </c>
    </row>
    <row r="56" spans="10:20" hidden="1" x14ac:dyDescent="0.2">
      <c r="J56" t="str">
        <f>'MASTER DATA'!D55</f>
        <v>Expenses towards the water charges of
institutions,schemes and buildings under the control of Panchayat</v>
      </c>
      <c r="R56">
        <f t="shared" si="0"/>
        <v>1</v>
      </c>
      <c r="S56">
        <f>IF(R56=1,COUNTIF($R$5:R56,1),"")</f>
        <v>52</v>
      </c>
      <c r="T56" t="str">
        <f>IFERROR(INDEX($J$5:$J$162,MATCH(ROWS($S$5:S56),$S$5:$S$162,0)),"")</f>
        <v>Expenses towards the water charges of
institutions,schemes and buildings under the control of Panchayat</v>
      </c>
    </row>
    <row r="57" spans="10:20" hidden="1" x14ac:dyDescent="0.2">
      <c r="J57" t="str">
        <f>'MASTER DATA'!D56</f>
        <v>Extraordinary Expenses as per KPRA
213(4)</v>
      </c>
      <c r="R57">
        <f t="shared" si="0"/>
        <v>1</v>
      </c>
      <c r="S57">
        <f>IF(R57=1,COUNTIF($R$5:R57,1),"")</f>
        <v>53</v>
      </c>
      <c r="T57" t="str">
        <f>IFERROR(INDEX($J$5:$J$162,MATCH(ROWS($S$5:S57),$S$5:$S$162,0)),"")</f>
        <v>Extraordinary Expenses as per KPRA
213(4)</v>
      </c>
    </row>
    <row r="58" spans="10:20" hidden="1" x14ac:dyDescent="0.2">
      <c r="J58" t="str">
        <f>'MASTER DATA'!D57</f>
        <v>Fee for professionals other than legal
experts</v>
      </c>
      <c r="R58">
        <f t="shared" si="0"/>
        <v>1</v>
      </c>
      <c r="S58">
        <f>IF(R58=1,COUNTIF($R$5:R58,1),"")</f>
        <v>54</v>
      </c>
      <c r="T58" t="str">
        <f>IFERROR(INDEX($J$5:$J$162,MATCH(ROWS($S$5:S58),$S$5:$S$162,0)),"")</f>
        <v>Fee for professionals other than legal
experts</v>
      </c>
    </row>
    <row r="59" spans="10:20" hidden="1" x14ac:dyDescent="0.2">
      <c r="J59" t="str">
        <f>'MASTER DATA'!D58</f>
        <v>Financial Assistance from Distress
Relief fund of GramaPanchayat</v>
      </c>
      <c r="R59">
        <f t="shared" si="0"/>
        <v>1</v>
      </c>
      <c r="S59">
        <f>IF(R59=1,COUNTIF($R$5:R59,1),"")</f>
        <v>55</v>
      </c>
      <c r="T59" t="str">
        <f>IFERROR(INDEX($J$5:$J$162,MATCH(ROWS($S$5:S59),$S$5:$S$162,0)),"")</f>
        <v>Financial Assistance from Distress
Relief fund of GramaPanchayat</v>
      </c>
    </row>
    <row r="60" spans="10:20" hidden="1" x14ac:dyDescent="0.2">
      <c r="J60" t="str">
        <f>'MASTER DATA'!D59</f>
        <v>Fuel charges of Vehicles, Generators
and other facilities</v>
      </c>
      <c r="R60">
        <f t="shared" si="0"/>
        <v>1</v>
      </c>
      <c r="S60">
        <f>IF(R60=1,COUNTIF($R$5:R60,1),"")</f>
        <v>56</v>
      </c>
      <c r="T60" t="str">
        <f>IFERROR(INDEX($J$5:$J$162,MATCH(ROWS($S$5:S60),$S$5:$S$162,0)),"")</f>
        <v>Fuel charges of Vehicles, Generators
and other facilities</v>
      </c>
    </row>
    <row r="61" spans="10:20" hidden="1" x14ac:dyDescent="0.2">
      <c r="J61" t="str">
        <f>'MASTER DATA'!D60</f>
        <v>Giving Donations</v>
      </c>
      <c r="R61">
        <f t="shared" si="0"/>
        <v>1</v>
      </c>
      <c r="S61">
        <f>IF(R61=1,COUNTIF($R$5:R61,1),"")</f>
        <v>57</v>
      </c>
      <c r="T61" t="str">
        <f>IFERROR(INDEX($J$5:$J$162,MATCH(ROWS($S$5:S61),$S$5:$S$162,0)),"")</f>
        <v>Giving Donations</v>
      </c>
    </row>
    <row r="62" spans="10:20" hidden="1" x14ac:dyDescent="0.2">
      <c r="J62" t="str">
        <f>'MASTER DATA'!D61</f>
        <v>Gramasbha expenses</v>
      </c>
      <c r="R62">
        <f t="shared" si="0"/>
        <v>1</v>
      </c>
      <c r="S62">
        <f>IF(R62=1,COUNTIF($R$5:R62,1),"")</f>
        <v>58</v>
      </c>
      <c r="T62" t="str">
        <f>IFERROR(INDEX($J$5:$J$162,MATCH(ROWS($S$5:S62),$S$5:$S$162,0)),"")</f>
        <v>Gramasbha expenses</v>
      </c>
    </row>
    <row r="63" spans="10:20" hidden="1" x14ac:dyDescent="0.2">
      <c r="J63" t="str">
        <f>'MASTER DATA'!D62</f>
        <v>Honorarium of President and members</v>
      </c>
      <c r="R63">
        <f t="shared" si="0"/>
        <v>1</v>
      </c>
      <c r="S63">
        <f>IF(R63=1,COUNTIF($R$5:R63,1),"")</f>
        <v>59</v>
      </c>
      <c r="T63" t="str">
        <f>IFERROR(INDEX($J$5:$J$162,MATCH(ROWS($S$5:S63),$S$5:$S$162,0)),"")</f>
        <v>Honorarium of President and members</v>
      </c>
    </row>
    <row r="64" spans="10:20" hidden="1" x14ac:dyDescent="0.2">
      <c r="J64" t="str">
        <f>'MASTER DATA'!D63</f>
        <v>Immunisation Programme</v>
      </c>
      <c r="R64">
        <f t="shared" si="0"/>
        <v>1</v>
      </c>
      <c r="S64">
        <f>IF(R64=1,COUNTIF($R$5:R64,1),"")</f>
        <v>60</v>
      </c>
      <c r="T64" t="str">
        <f>IFERROR(INDEX($J$5:$J$162,MATCH(ROWS($S$5:S64),$S$5:$S$162,0)),"")</f>
        <v>Immunisation Programme</v>
      </c>
    </row>
    <row r="65" spans="10:20" hidden="1" x14ac:dyDescent="0.2">
      <c r="J65" t="str">
        <f>'MASTER DATA'!D64</f>
        <v>Installation of LED Street Lights</v>
      </c>
      <c r="R65">
        <f t="shared" si="0"/>
        <v>1</v>
      </c>
      <c r="S65">
        <f>IF(R65=1,COUNTIF($R$5:R65,1),"")</f>
        <v>61</v>
      </c>
      <c r="T65" t="str">
        <f>IFERROR(INDEX($J$5:$J$162,MATCH(ROWS($S$5:S65),$S$5:$S$162,0)),"")</f>
        <v>Installation of LED Street Lights</v>
      </c>
    </row>
    <row r="66" spans="10:20" hidden="1" x14ac:dyDescent="0.2">
      <c r="J66" t="str">
        <f>'MASTER DATA'!D65</f>
        <v>Installation of Street light meter</v>
      </c>
      <c r="R66">
        <f t="shared" si="0"/>
        <v>1</v>
      </c>
      <c r="S66">
        <f>IF(R66=1,COUNTIF($R$5:R66,1),"")</f>
        <v>62</v>
      </c>
      <c r="T66" t="str">
        <f>IFERROR(INDEX($J$5:$J$162,MATCH(ROWS($S$5:S66),$S$5:$S$162,0)),"")</f>
        <v>Installation of Street light meter</v>
      </c>
    </row>
    <row r="67" spans="10:20" hidden="1" x14ac:dyDescent="0.2">
      <c r="J67" t="str">
        <f>'MASTER DATA'!D66</f>
        <v>Investments - Investing surplus ownfund
in Fixed deposits</v>
      </c>
      <c r="R67">
        <f t="shared" si="0"/>
        <v>1</v>
      </c>
      <c r="S67">
        <f>IF(R67=1,COUNTIF($R$5:R67,1),"")</f>
        <v>63</v>
      </c>
      <c r="T67" t="str">
        <f>IFERROR(INDEX($J$5:$J$162,MATCH(ROWS($S$5:S67),$S$5:$S$162,0)),"")</f>
        <v>Investments - Investing surplus ownfund
in Fixed deposits</v>
      </c>
    </row>
    <row r="68" spans="10:20" hidden="1" x14ac:dyDescent="0.2">
      <c r="J68" t="str">
        <f>'MASTER DATA'!D67</f>
        <v>Issuance of advances other than from
projects</v>
      </c>
      <c r="R68">
        <f t="shared" si="0"/>
        <v>1</v>
      </c>
      <c r="S68">
        <f>IF(R68=1,COUNTIF($R$5:R68,1),"")</f>
        <v>64</v>
      </c>
      <c r="T68" t="str">
        <f>IFERROR(INDEX($J$5:$J$162,MATCH(ROWS($S$5:S68),$S$5:$S$162,0)),"")</f>
        <v>Issuance of advances other than from
projects</v>
      </c>
    </row>
    <row r="69" spans="10:20" hidden="1" x14ac:dyDescent="0.2">
      <c r="J69" t="str">
        <f>'MASTER DATA'!D68</f>
        <v>Keralothsavam - Expenses</v>
      </c>
      <c r="R69">
        <f t="shared" si="0"/>
        <v>1</v>
      </c>
      <c r="S69">
        <f>IF(R69=1,COUNTIF($R$5:R69,1),"")</f>
        <v>65</v>
      </c>
      <c r="T69" t="str">
        <f>IFERROR(INDEX($J$5:$J$162,MATCH(ROWS($S$5:S69),$S$5:$S$162,0)),"")</f>
        <v>Keralothsavam - Expenses</v>
      </c>
    </row>
    <row r="70" spans="10:20" hidden="1" x14ac:dyDescent="0.2">
      <c r="J70" t="str">
        <f>'MASTER DATA'!D69</f>
        <v>Loan repayment - Not included in annual
plan</v>
      </c>
      <c r="R70">
        <f t="shared" ref="R70:R133" si="1">--ISNUMBER(IFERROR(SEARCH(D$5,J70,1),""))</f>
        <v>1</v>
      </c>
      <c r="S70">
        <f>IF(R70=1,COUNTIF($R$5:R70,1),"")</f>
        <v>66</v>
      </c>
      <c r="T70" t="str">
        <f>IFERROR(INDEX($J$5:$J$162,MATCH(ROWS($S$5:S70),$S$5:$S$162,0)),"")</f>
        <v>Loan repayment - Not included in annual
plan</v>
      </c>
    </row>
    <row r="71" spans="10:20" hidden="1" x14ac:dyDescent="0.2">
      <c r="J71" t="str">
        <f>'MASTER DATA'!D70</f>
        <v>Mahatma Gandhi NREGS - Treatment
Expenses</v>
      </c>
      <c r="R71">
        <f t="shared" si="1"/>
        <v>1</v>
      </c>
      <c r="S71">
        <f>IF(R71=1,COUNTIF($R$5:R71,1),"")</f>
        <v>67</v>
      </c>
      <c r="T71" t="str">
        <f>IFERROR(INDEX($J$5:$J$162,MATCH(ROWS($S$5:S71),$S$5:$S$162,0)),"")</f>
        <v>Mahatma Gandhi NREGS - Treatment
Expenses</v>
      </c>
    </row>
    <row r="72" spans="10:20" hidden="1" x14ac:dyDescent="0.2">
      <c r="J72" t="str">
        <f>'MASTER DATA'!D71</f>
        <v>Mahatma Gandhi NREGS -
Administrative Expenses</v>
      </c>
      <c r="R72">
        <f t="shared" si="1"/>
        <v>1</v>
      </c>
      <c r="S72">
        <f>IF(R72=1,COUNTIF($R$5:R72,1),"")</f>
        <v>68</v>
      </c>
      <c r="T72" t="str">
        <f>IFERROR(INDEX($J$5:$J$162,MATCH(ROWS($S$5:S72),$S$5:$S$162,0)),"")</f>
        <v>Mahatma Gandhi NREGS -
Administrative Expenses</v>
      </c>
    </row>
    <row r="73" spans="10:20" hidden="1" x14ac:dyDescent="0.2">
      <c r="J73" t="str">
        <f>'MASTER DATA'!D72</f>
        <v>Mahatma Gandhi NREGS-Sanction of
Ex Gratia in case of death or Permanent disability happened during work</v>
      </c>
      <c r="R73">
        <f t="shared" si="1"/>
        <v>1</v>
      </c>
      <c r="S73">
        <f>IF(R73=1,COUNTIF($R$5:R73,1),"")</f>
        <v>69</v>
      </c>
      <c r="T73" t="str">
        <f>IFERROR(INDEX($J$5:$J$162,MATCH(ROWS($S$5:S73),$S$5:$S$162,0)),"")</f>
        <v>Mahatma Gandhi NREGS-Sanction of
Ex Gratia in case of death or Permanent disability happened during work</v>
      </c>
    </row>
    <row r="74" spans="10:20" hidden="1" x14ac:dyDescent="0.2">
      <c r="J74" t="str">
        <f>'MASTER DATA'!D73</f>
        <v>Maintanance of  Landing and halting
places / Vehicle stands</v>
      </c>
      <c r="R74">
        <f t="shared" si="1"/>
        <v>1</v>
      </c>
      <c r="S74">
        <f>IF(R74=1,COUNTIF($R$5:R74,1),"")</f>
        <v>70</v>
      </c>
      <c r="T74" t="str">
        <f>IFERROR(INDEX($J$5:$J$162,MATCH(ROWS($S$5:S74),$S$5:$S$162,0)),"")</f>
        <v>Maintanance of  Landing and halting
places / Vehicle stands</v>
      </c>
    </row>
    <row r="75" spans="10:20" hidden="1" x14ac:dyDescent="0.2">
      <c r="J75" t="str">
        <f>'MASTER DATA'!D74</f>
        <v>Maintanance Of bath ghat</v>
      </c>
      <c r="R75">
        <f t="shared" si="1"/>
        <v>1</v>
      </c>
      <c r="S75">
        <f>IF(R75=1,COUNTIF($R$5:R75,1),"")</f>
        <v>71</v>
      </c>
      <c r="T75" t="str">
        <f>IFERROR(INDEX($J$5:$J$162,MATCH(ROWS($S$5:S75),$S$5:$S$162,0)),"")</f>
        <v>Maintanance Of bath ghat</v>
      </c>
    </row>
    <row r="76" spans="10:20" hidden="1" x14ac:dyDescent="0.2">
      <c r="J76" t="str">
        <f>'MASTER DATA'!D75</f>
        <v>Maintanance of burial grounds</v>
      </c>
      <c r="R76">
        <f t="shared" si="1"/>
        <v>1</v>
      </c>
      <c r="S76">
        <f>IF(R76=1,COUNTIF($R$5:R76,1),"")</f>
        <v>72</v>
      </c>
      <c r="T76" t="str">
        <f>IFERROR(INDEX($J$5:$J$162,MATCH(ROWS($S$5:S76),$S$5:$S$162,0)),"")</f>
        <v>Maintanance of burial grounds</v>
      </c>
    </row>
    <row r="77" spans="10:20" hidden="1" x14ac:dyDescent="0.2">
      <c r="J77" t="str">
        <f>'MASTER DATA'!D76</f>
        <v>Maintanance of Cattle pound</v>
      </c>
      <c r="R77">
        <f t="shared" si="1"/>
        <v>1</v>
      </c>
      <c r="S77">
        <f>IF(R77=1,COUNTIF($R$5:R77,1),"")</f>
        <v>73</v>
      </c>
      <c r="T77" t="str">
        <f>IFERROR(INDEX($J$5:$J$162,MATCH(ROWS($S$5:S77),$S$5:$S$162,0)),"")</f>
        <v>Maintanance of Cattle pound</v>
      </c>
    </row>
    <row r="78" spans="10:20" hidden="1" x14ac:dyDescent="0.2">
      <c r="J78" t="str">
        <f>'MASTER DATA'!D77</f>
        <v>Maintanance of Public Market</v>
      </c>
      <c r="R78">
        <f t="shared" si="1"/>
        <v>1</v>
      </c>
      <c r="S78">
        <f>IF(R78=1,COUNTIF($R$5:R78,1),"")</f>
        <v>74</v>
      </c>
      <c r="T78" t="str">
        <f>IFERROR(INDEX($J$5:$J$162,MATCH(ROWS($S$5:S78),$S$5:$S$162,0)),"")</f>
        <v>Maintanance of Public Market</v>
      </c>
    </row>
    <row r="79" spans="10:20" hidden="1" x14ac:dyDescent="0.2">
      <c r="J79" t="str">
        <f>'MASTER DATA'!D78</f>
        <v>Maintenance and Modernisation of
slaughter house</v>
      </c>
      <c r="R79">
        <f t="shared" si="1"/>
        <v>1</v>
      </c>
      <c r="S79">
        <f>IF(R79=1,COUNTIF($R$5:R79,1),"")</f>
        <v>75</v>
      </c>
      <c r="T79" t="str">
        <f>IFERROR(INDEX($J$5:$J$162,MATCH(ROWS($S$5:S79),$S$5:$S$162,0)),"")</f>
        <v>Maintenance and Modernisation of
slaughter house</v>
      </c>
    </row>
    <row r="80" spans="10:20" hidden="1" x14ac:dyDescent="0.2">
      <c r="J80" t="str">
        <f>'MASTER DATA'!D79</f>
        <v>Maintenance charges ( Street Light)</v>
      </c>
      <c r="R80">
        <f t="shared" si="1"/>
        <v>1</v>
      </c>
      <c r="S80">
        <f>IF(R80=1,COUNTIF($R$5:R80,1),"")</f>
        <v>76</v>
      </c>
      <c r="T80" t="str">
        <f>IFERROR(INDEX($J$5:$J$162,MATCH(ROWS($S$5:S80),$S$5:$S$162,0)),"")</f>
        <v>Maintenance charges ( Street Light)</v>
      </c>
    </row>
    <row r="81" spans="10:20" hidden="1" x14ac:dyDescent="0.2">
      <c r="J81" t="str">
        <f>'MASTER DATA'!D80</f>
        <v>Management of  Ferry and allied
amenities</v>
      </c>
      <c r="R81">
        <f t="shared" si="1"/>
        <v>1</v>
      </c>
      <c r="S81">
        <f>IF(R81=1,COUNTIF($R$5:R81,1),"")</f>
        <v>77</v>
      </c>
      <c r="T81" t="str">
        <f>IFERROR(INDEX($J$5:$J$162,MATCH(ROWS($S$5:S81),$S$5:$S$162,0)),"")</f>
        <v>Management of  Ferry and allied
amenities</v>
      </c>
    </row>
    <row r="82" spans="10:20" hidden="1" x14ac:dyDescent="0.2">
      <c r="J82" t="str">
        <f>'MASTER DATA'!D81</f>
        <v>Management of burning and burial
grounds / Crematorium</v>
      </c>
      <c r="R82">
        <f t="shared" si="1"/>
        <v>1</v>
      </c>
      <c r="S82">
        <f>IF(R82=1,COUNTIF($R$5:R82,1),"")</f>
        <v>78</v>
      </c>
      <c r="T82" t="str">
        <f>IFERROR(INDEX($J$5:$J$162,MATCH(ROWS($S$5:S82),$S$5:$S$162,0)),"")</f>
        <v>Management of burning and burial
grounds / Crematorium</v>
      </c>
    </row>
    <row r="83" spans="10:20" hidden="1" x14ac:dyDescent="0.2">
      <c r="J83" t="str">
        <f>'MASTER DATA'!D82</f>
        <v>Managment of Public Toilets</v>
      </c>
      <c r="R83">
        <f t="shared" si="1"/>
        <v>1</v>
      </c>
      <c r="S83">
        <f>IF(R83=1,COUNTIF($R$5:R83,1),"")</f>
        <v>79</v>
      </c>
      <c r="T83" t="str">
        <f>IFERROR(INDEX($J$5:$J$162,MATCH(ROWS($S$5:S83),$S$5:$S$162,0)),"")</f>
        <v>Managment of Public Toilets</v>
      </c>
    </row>
    <row r="84" spans="10:20" hidden="1" x14ac:dyDescent="0.2">
      <c r="J84" t="str">
        <f>'MASTER DATA'!D83</f>
        <v>Medical Reimbursement of Employees -
Payments</v>
      </c>
      <c r="R84">
        <f t="shared" si="1"/>
        <v>1</v>
      </c>
      <c r="S84">
        <f>IF(R84=1,COUNTIF($R$5:R84,1),"")</f>
        <v>80</v>
      </c>
      <c r="T84" t="str">
        <f>IFERROR(INDEX($J$5:$J$162,MATCH(ROWS($S$5:S84),$S$5:$S$162,0)),"")</f>
        <v>Medical Reimbursement of Employees -
Payments</v>
      </c>
    </row>
    <row r="85" spans="10:20" hidden="1" x14ac:dyDescent="0.2">
      <c r="J85" t="str">
        <f>'MASTER DATA'!D84</f>
        <v>Membership and Subscriptions -
Payment</v>
      </c>
      <c r="R85">
        <f t="shared" si="1"/>
        <v>1</v>
      </c>
      <c r="S85">
        <f>IF(R85=1,COUNTIF($R$5:R85,1),"")</f>
        <v>81</v>
      </c>
      <c r="T85" t="str">
        <f>IFERROR(INDEX($J$5:$J$162,MATCH(ROWS($S$5:S85),$S$5:$S$162,0)),"")</f>
        <v>Membership and Subscriptions -
Payment</v>
      </c>
    </row>
    <row r="86" spans="10:20" hidden="1" x14ac:dyDescent="0.2">
      <c r="J86" t="str">
        <f>'MASTER DATA'!D85</f>
        <v>MGNREGS - Sanction of Treatment
Expenses (Reported by Mate/Others)</v>
      </c>
      <c r="R86">
        <f t="shared" si="1"/>
        <v>1</v>
      </c>
      <c r="S86">
        <f>IF(R86=1,COUNTIF($R$5:R86,1),"")</f>
        <v>82</v>
      </c>
      <c r="T86" t="str">
        <f>IFERROR(INDEX($J$5:$J$162,MATCH(ROWS($S$5:S86),$S$5:$S$162,0)),"")</f>
        <v>MGNREGS - Sanction of Treatment
Expenses (Reported by Mate/Others)</v>
      </c>
    </row>
    <row r="87" spans="10:20" hidden="1" x14ac:dyDescent="0.2">
      <c r="J87" t="str">
        <f>'MASTER DATA'!D86</f>
        <v>Mid-day meal and other refreshments</v>
      </c>
      <c r="R87">
        <f t="shared" si="1"/>
        <v>1</v>
      </c>
      <c r="S87">
        <f>IF(R87=1,COUNTIF($R$5:R87,1),"")</f>
        <v>83</v>
      </c>
      <c r="T87" t="str">
        <f>IFERROR(INDEX($J$5:$J$162,MATCH(ROWS($S$5:S87),$S$5:$S$162,0)),"")</f>
        <v>Mid-day meal and other refreshments</v>
      </c>
    </row>
    <row r="88" spans="10:20" hidden="1" x14ac:dyDescent="0.2">
      <c r="J88" t="str">
        <f>'MASTER DATA'!D87</f>
        <v>Mustering and Wages</v>
      </c>
      <c r="R88">
        <f t="shared" si="1"/>
        <v>1</v>
      </c>
      <c r="S88">
        <f>IF(R88=1,COUNTIF($R$5:R88,1),"")</f>
        <v>84</v>
      </c>
      <c r="T88" t="str">
        <f>IFERROR(INDEX($J$5:$J$162,MATCH(ROWS($S$5:S88),$S$5:$S$162,0)),"")</f>
        <v>Mustering and Wages</v>
      </c>
    </row>
    <row r="89" spans="10:20" hidden="1" x14ac:dyDescent="0.2">
      <c r="J89" t="str">
        <f>'MASTER DATA'!D88</f>
        <v>Nilathezhuthu Ashan Grant
Disbursement</v>
      </c>
      <c r="R89">
        <f t="shared" si="1"/>
        <v>1</v>
      </c>
      <c r="S89">
        <f>IF(R89=1,COUNTIF($R$5:R89,1),"")</f>
        <v>85</v>
      </c>
      <c r="T89" t="str">
        <f>IFERROR(INDEX($J$5:$J$162,MATCH(ROWS($S$5:S89),$S$5:$S$162,0)),"")</f>
        <v>Nilathezhuthu Ashan Grant
Disbursement</v>
      </c>
    </row>
    <row r="90" spans="10:20" hidden="1" x14ac:dyDescent="0.2">
      <c r="J90" t="str">
        <f>'MASTER DATA'!D89</f>
        <v>Non plan expenses from grants and
funds</v>
      </c>
      <c r="R90">
        <f t="shared" si="1"/>
        <v>1</v>
      </c>
      <c r="S90">
        <f>IF(R90=1,COUNTIF($R$5:R90,1),"")</f>
        <v>86</v>
      </c>
      <c r="T90" t="str">
        <f>IFERROR(INDEX($J$5:$J$162,MATCH(ROWS($S$5:S90),$S$5:$S$162,0)),"")</f>
        <v>Non plan expenses from grants and
funds</v>
      </c>
    </row>
    <row r="91" spans="10:20" hidden="1" x14ac:dyDescent="0.2">
      <c r="J91" t="str">
        <f>'MASTER DATA'!D90</f>
        <v>Office expenses of institutions (Allied
and other) under the control of Panchayat</v>
      </c>
      <c r="R91">
        <f t="shared" si="1"/>
        <v>1</v>
      </c>
      <c r="S91">
        <f>IF(R91=1,COUNTIF($R$5:R91,1),"")</f>
        <v>87</v>
      </c>
      <c r="T91" t="str">
        <f>IFERROR(INDEX($J$5:$J$162,MATCH(ROWS($S$5:S91),$S$5:$S$162,0)),"")</f>
        <v>Office expenses of institutions (Allied
and other) under the control of Panchayat</v>
      </c>
    </row>
    <row r="92" spans="10:20" hidden="1" x14ac:dyDescent="0.2">
      <c r="J92" t="str">
        <f>'MASTER DATA'!D91</f>
        <v>Operation and Management of Slaughter
Houses</v>
      </c>
      <c r="R92">
        <f t="shared" si="1"/>
        <v>1</v>
      </c>
      <c r="S92">
        <f>IF(R92=1,COUNTIF($R$5:R92,1),"")</f>
        <v>88</v>
      </c>
      <c r="T92" t="str">
        <f>IFERROR(INDEX($J$5:$J$162,MATCH(ROWS($S$5:S92),$S$5:$S$162,0)),"")</f>
        <v>Operation and Management of Slaughter
Houses</v>
      </c>
    </row>
    <row r="93" spans="10:20" hidden="1" x14ac:dyDescent="0.2">
      <c r="J93" t="str">
        <f>'MASTER DATA'!D92</f>
        <v>Pay Arrears - Employees</v>
      </c>
      <c r="R93">
        <f t="shared" si="1"/>
        <v>1</v>
      </c>
      <c r="S93">
        <f>IF(R93=1,COUNTIF($R$5:R93,1),"")</f>
        <v>89</v>
      </c>
      <c r="T93" t="str">
        <f>IFERROR(INDEX($J$5:$J$162,MATCH(ROWS($S$5:S93),$S$5:$S$162,0)),"")</f>
        <v>Pay Arrears - Employees</v>
      </c>
    </row>
    <row r="94" spans="10:20" hidden="1" x14ac:dyDescent="0.2">
      <c r="J94" t="str">
        <f>'MASTER DATA'!D93</f>
        <v>Pay Arrears - Secretary</v>
      </c>
      <c r="R94">
        <f t="shared" si="1"/>
        <v>1</v>
      </c>
      <c r="S94">
        <f>IF(R94=1,COUNTIF($R$5:R94,1),"")</f>
        <v>90</v>
      </c>
      <c r="T94" t="str">
        <f>IFERROR(INDEX($J$5:$J$162,MATCH(ROWS($S$5:S94),$S$5:$S$162,0)),"")</f>
        <v>Pay Arrears - Secretary</v>
      </c>
    </row>
    <row r="95" spans="10:20" hidden="1" x14ac:dyDescent="0.2">
      <c r="J95" t="str">
        <f>'MASTER DATA'!D94</f>
        <v>Pay revision Arrear of Employees</v>
      </c>
      <c r="R95">
        <f t="shared" si="1"/>
        <v>1</v>
      </c>
      <c r="S95">
        <f>IF(R95=1,COUNTIF($R$5:R95,1),"")</f>
        <v>91</v>
      </c>
      <c r="T95" t="str">
        <f>IFERROR(INDEX($J$5:$J$162,MATCH(ROWS($S$5:S95),$S$5:$S$162,0)),"")</f>
        <v>Pay revision Arrear of Employees</v>
      </c>
    </row>
    <row r="96" spans="10:20" hidden="1" x14ac:dyDescent="0.2">
      <c r="J96" t="str">
        <f>'MASTER DATA'!D95</f>
        <v>Payment for Campaigning Activities</v>
      </c>
      <c r="R96">
        <f t="shared" si="1"/>
        <v>1</v>
      </c>
      <c r="S96">
        <f>IF(R96=1,COUNTIF($R$5:R96,1),"")</f>
        <v>92</v>
      </c>
      <c r="T96" t="str">
        <f>IFERROR(INDEX($J$5:$J$162,MATCH(ROWS($S$5:S96),$S$5:$S$162,0)),"")</f>
        <v>Payment for Campaigning Activities</v>
      </c>
    </row>
    <row r="97" spans="10:20" hidden="1" x14ac:dyDescent="0.2">
      <c r="J97" t="str">
        <f>'MASTER DATA'!D96</f>
        <v>Payment for house keeping equipment</v>
      </c>
      <c r="R97">
        <f t="shared" si="1"/>
        <v>1</v>
      </c>
      <c r="S97">
        <f>IF(R97=1,COUNTIF($R$5:R97,1),"")</f>
        <v>93</v>
      </c>
      <c r="T97" t="str">
        <f>IFERROR(INDEX($J$5:$J$162,MATCH(ROWS($S$5:S97),$S$5:$S$162,0)),"")</f>
        <v>Payment for house keeping equipment</v>
      </c>
    </row>
    <row r="98" spans="10:20" hidden="1" x14ac:dyDescent="0.2">
      <c r="J98" t="str">
        <f>'MASTER DATA'!D97</f>
        <v>Payment for National Integration
Related Activities</v>
      </c>
      <c r="R98">
        <f t="shared" si="1"/>
        <v>1</v>
      </c>
      <c r="S98">
        <f>IF(R98=1,COUNTIF($R$5:R98,1),"")</f>
        <v>94</v>
      </c>
      <c r="T98" t="str">
        <f>IFERROR(INDEX($J$5:$J$162,MATCH(ROWS($S$5:S98),$S$5:$S$162,0)),"")</f>
        <v>Payment for National Integration
Related Activities</v>
      </c>
    </row>
    <row r="99" spans="10:20" hidden="1" x14ac:dyDescent="0.2">
      <c r="J99" t="str">
        <f>'MASTER DATA'!D98</f>
        <v>Payment of Contingent works</v>
      </c>
      <c r="R99">
        <f t="shared" si="1"/>
        <v>1</v>
      </c>
      <c r="S99">
        <f>IF(R99=1,COUNTIF($R$5:R99,1),"")</f>
        <v>95</v>
      </c>
      <c r="T99" t="str">
        <f>IFERROR(INDEX($J$5:$J$162,MATCH(ROWS($S$5:S99),$S$5:$S$162,0)),"")</f>
        <v>Payment of Contingent works</v>
      </c>
    </row>
    <row r="100" spans="10:20" hidden="1" x14ac:dyDescent="0.2">
      <c r="J100" t="str">
        <f>'MASTER DATA'!D99</f>
        <v>Payment Of Fee  For Advocates</v>
      </c>
      <c r="R100">
        <f t="shared" si="1"/>
        <v>1</v>
      </c>
      <c r="S100">
        <f>IF(R100=1,COUNTIF($R$5:R100,1),"")</f>
        <v>96</v>
      </c>
      <c r="T100" t="str">
        <f>IFERROR(INDEX($J$5:$J$162,MATCH(ROWS($S$5:S100),$S$5:$S$162,0)),"")</f>
        <v>Payment Of Fee  For Advocates</v>
      </c>
    </row>
    <row r="101" spans="10:20" hidden="1" x14ac:dyDescent="0.2">
      <c r="J101" t="str">
        <f>'MASTER DATA'!D100</f>
        <v>Payment towards hire charges of
vehicles , tools etc</v>
      </c>
      <c r="R101">
        <f t="shared" si="1"/>
        <v>1</v>
      </c>
      <c r="S101">
        <f>IF(R101=1,COUNTIF($R$5:R101,1),"")</f>
        <v>97</v>
      </c>
      <c r="T101" t="str">
        <f>IFERROR(INDEX($J$5:$J$162,MATCH(ROWS($S$5:S101),$S$5:$S$162,0)),"")</f>
        <v>Payment towards hire charges of
vehicles , tools etc</v>
      </c>
    </row>
    <row r="102" spans="10:20" hidden="1" x14ac:dyDescent="0.2">
      <c r="J102" t="str">
        <f>'MASTER DATA'!D101</f>
        <v>Payment towards the repairs and
maintenance of office furniture, electrical and electronic equipments (Not included in plan)</v>
      </c>
      <c r="R102">
        <f t="shared" si="1"/>
        <v>1</v>
      </c>
      <c r="S102">
        <f>IF(R102=1,COUNTIF($R$5:R102,1),"")</f>
        <v>98</v>
      </c>
      <c r="T102" t="str">
        <f>IFERROR(INDEX($J$5:$J$162,MATCH(ROWS($S$5:S102),$S$5:$S$162,0)),"")</f>
        <v>Payment towards the repairs and
maintenance of office furniture, electrical and electronic equipments (Not included in plan)</v>
      </c>
    </row>
    <row r="103" spans="10:20" hidden="1" x14ac:dyDescent="0.2">
      <c r="J103" t="str">
        <f>'MASTER DATA'!D102</f>
        <v>Payments based on an order or decree
from court</v>
      </c>
      <c r="R103">
        <f t="shared" si="1"/>
        <v>1</v>
      </c>
      <c r="S103">
        <f>IF(R103=1,COUNTIF($R$5:R103,1),"")</f>
        <v>99</v>
      </c>
      <c r="T103" t="str">
        <f>IFERROR(INDEX($J$5:$J$162,MATCH(ROWS($S$5:S103),$S$5:$S$162,0)),"")</f>
        <v>Payments based on an order or decree
from court</v>
      </c>
    </row>
    <row r="104" spans="10:20" hidden="1" x14ac:dyDescent="0.2">
      <c r="J104" t="str">
        <f>'MASTER DATA'!D103</f>
        <v>Payments For Disaster relief activities</v>
      </c>
      <c r="R104">
        <f t="shared" si="1"/>
        <v>1</v>
      </c>
      <c r="S104">
        <f>IF(R104=1,COUNTIF($R$5:R104,1),"")</f>
        <v>100</v>
      </c>
      <c r="T104" t="str">
        <f>IFERROR(INDEX($J$5:$J$162,MATCH(ROWS($S$5:S104),$S$5:$S$162,0)),"")</f>
        <v>Payments For Disaster relief activities</v>
      </c>
    </row>
    <row r="105" spans="10:20" hidden="1" x14ac:dyDescent="0.2">
      <c r="J105" t="str">
        <f>'MASTER DATA'!D104</f>
        <v>Plan Monitoring expenses</v>
      </c>
      <c r="R105">
        <f t="shared" si="1"/>
        <v>1</v>
      </c>
      <c r="S105">
        <f>IF(R105=1,COUNTIF($R$5:R105,1),"")</f>
        <v>101</v>
      </c>
      <c r="T105" t="str">
        <f>IFERROR(INDEX($J$5:$J$162,MATCH(ROWS($S$5:S105),$S$5:$S$162,0)),"")</f>
        <v>Plan Monitoring expenses</v>
      </c>
    </row>
    <row r="106" spans="10:20" hidden="1" x14ac:dyDescent="0.2">
      <c r="J106" t="str">
        <f>'MASTER DATA'!D105</f>
        <v>Postal, Parcel and Demurrage Charges</v>
      </c>
      <c r="R106">
        <f t="shared" si="1"/>
        <v>1</v>
      </c>
      <c r="S106">
        <f>IF(R106=1,COUNTIF($R$5:R106,1),"")</f>
        <v>102</v>
      </c>
      <c r="T106" t="str">
        <f>IFERROR(INDEX($J$5:$J$162,MATCH(ROWS($S$5:S106),$S$5:$S$162,0)),"")</f>
        <v>Postal, Parcel and Demurrage Charges</v>
      </c>
    </row>
    <row r="107" spans="10:20" hidden="1" x14ac:dyDescent="0.2">
      <c r="J107" t="str">
        <f>'MASTER DATA'!D106</f>
        <v>Prior period items - Payments</v>
      </c>
      <c r="R107">
        <f t="shared" si="1"/>
        <v>1</v>
      </c>
      <c r="S107">
        <f>IF(R107=1,COUNTIF($R$5:R107,1),"")</f>
        <v>103</v>
      </c>
      <c r="T107" t="str">
        <f>IFERROR(INDEX($J$5:$J$162,MATCH(ROWS($S$5:S107),$S$5:$S$162,0)),"")</f>
        <v>Prior period items - Payments</v>
      </c>
    </row>
    <row r="108" spans="10:20" hidden="1" x14ac:dyDescent="0.2">
      <c r="J108" t="str">
        <f>'MASTER DATA'!D107</f>
        <v>Procurement and Payment of Stationery</v>
      </c>
      <c r="R108">
        <f t="shared" si="1"/>
        <v>1</v>
      </c>
      <c r="S108">
        <f>IF(R108=1,COUNTIF($R$5:R108,1),"")</f>
        <v>104</v>
      </c>
      <c r="T108" t="str">
        <f>IFERROR(INDEX($J$5:$J$162,MATCH(ROWS($S$5:S108),$S$5:$S$162,0)),"")</f>
        <v>Procurement and Payment of Stationery</v>
      </c>
    </row>
    <row r="109" spans="10:20" hidden="1" x14ac:dyDescent="0.2">
      <c r="J109" t="str">
        <f>'MASTER DATA'!D108</f>
        <v>Programme for Rat Eradication</v>
      </c>
      <c r="R109">
        <f t="shared" si="1"/>
        <v>1</v>
      </c>
      <c r="S109">
        <f>IF(R109=1,COUNTIF($R$5:R109,1),"")</f>
        <v>105</v>
      </c>
      <c r="T109" t="str">
        <f>IFERROR(INDEX($J$5:$J$162,MATCH(ROWS($S$5:S109),$S$5:$S$162,0)),"")</f>
        <v>Programme for Rat Eradication</v>
      </c>
    </row>
    <row r="110" spans="10:20" hidden="1" x14ac:dyDescent="0.2">
      <c r="J110" t="str">
        <f>'MASTER DATA'!D109</f>
        <v>Project Expenditure - Other than
Consolidated Fund (Own fund or Liability Funds or Grants) - Secretary</v>
      </c>
      <c r="R110">
        <f t="shared" si="1"/>
        <v>1</v>
      </c>
      <c r="S110">
        <f>IF(R110=1,COUNTIF($R$5:R110,1),"")</f>
        <v>106</v>
      </c>
      <c r="T110" t="str">
        <f>IFERROR(INDEX($J$5:$J$162,MATCH(ROWS($S$5:S110),$S$5:$S$162,0)),"")</f>
        <v>Project Expenditure - Other than
Consolidated Fund (Own fund or Liability Funds or Grants) - Secretary</v>
      </c>
    </row>
    <row r="111" spans="10:20" hidden="1" x14ac:dyDescent="0.2">
      <c r="J111" t="str">
        <f>'MASTER DATA'!D110</f>
        <v>Project Expenditure - Other than
Consolidated Fund (Ownfund or Liability Funds or Grants) - Implementing Officers Other than Secretary</v>
      </c>
      <c r="R111">
        <f t="shared" si="1"/>
        <v>1</v>
      </c>
      <c r="S111">
        <f>IF(R111=1,COUNTIF($R$5:R111,1),"")</f>
        <v>107</v>
      </c>
      <c r="T111" t="str">
        <f>IFERROR(INDEX($J$5:$J$162,MATCH(ROWS($S$5:S111),$S$5:$S$162,0)),"")</f>
        <v>Project Expenditure - Other than
Consolidated Fund (Ownfund or Liability Funds or Grants) - Implementing Officers Other than Secretary</v>
      </c>
    </row>
    <row r="112" spans="10:20" hidden="1" x14ac:dyDescent="0.2">
      <c r="J112" t="str">
        <f>'MASTER DATA'!D111</f>
        <v>Project Expenditure From Consolidated
Fund -Secretary</v>
      </c>
      <c r="R112">
        <f t="shared" si="1"/>
        <v>1</v>
      </c>
      <c r="S112">
        <f>IF(R112=1,COUNTIF($R$5:R112,1),"")</f>
        <v>108</v>
      </c>
      <c r="T112" t="str">
        <f>IFERROR(INDEX($J$5:$J$162,MATCH(ROWS($S$5:S112),$S$5:$S$162,0)),"")</f>
        <v>Project Expenditure From Consolidated
Fund -Secretary</v>
      </c>
    </row>
    <row r="113" spans="10:20" hidden="1" x14ac:dyDescent="0.2">
      <c r="J113" t="str">
        <f>'MASTER DATA'!D112</f>
        <v>Project formulation  Non Plan
expenditure</v>
      </c>
      <c r="R113">
        <f t="shared" si="1"/>
        <v>1</v>
      </c>
      <c r="S113">
        <f>IF(R113=1,COUNTIF($R$5:R113,1),"")</f>
        <v>109</v>
      </c>
      <c r="T113" t="str">
        <f>IFERROR(INDEX($J$5:$J$162,MATCH(ROWS($S$5:S113),$S$5:$S$162,0)),"")</f>
        <v>Project formulation  Non Plan
expenditure</v>
      </c>
    </row>
    <row r="114" spans="10:20" hidden="1" x14ac:dyDescent="0.2">
      <c r="J114" t="str">
        <f>'MASTER DATA'!D113</f>
        <v>Public Place Sweepers - wages</v>
      </c>
      <c r="R114">
        <f t="shared" si="1"/>
        <v>1</v>
      </c>
      <c r="S114">
        <f>IF(R114=1,COUNTIF($R$5:R114,1),"")</f>
        <v>110</v>
      </c>
      <c r="T114" t="str">
        <f>IFERROR(INDEX($J$5:$J$162,MATCH(ROWS($S$5:S114),$S$5:$S$162,0)),"")</f>
        <v>Public Place Sweepers - wages</v>
      </c>
    </row>
    <row r="115" spans="10:20" hidden="1" x14ac:dyDescent="0.2">
      <c r="J115" t="str">
        <f>'MASTER DATA'!D114</f>
        <v>Purchase and Payment from Grama
Lakshmi Mudralayam</v>
      </c>
      <c r="R115">
        <f t="shared" si="1"/>
        <v>1</v>
      </c>
      <c r="S115">
        <f>IF(R115=1,COUNTIF($R$5:R115,1),"")</f>
        <v>111</v>
      </c>
      <c r="T115" t="str">
        <f>IFERROR(INDEX($J$5:$J$162,MATCH(ROWS($S$5:S115),$S$5:$S$162,0)),"")</f>
        <v>Purchase and Payment from Grama
Lakshmi Mudralayam</v>
      </c>
    </row>
    <row r="116" spans="10:20" hidden="1" x14ac:dyDescent="0.2">
      <c r="J116" t="str">
        <f>'MASTER DATA'!D115</f>
        <v>Purchase of Books  for Library</v>
      </c>
      <c r="R116">
        <f t="shared" si="1"/>
        <v>1</v>
      </c>
      <c r="S116">
        <f>IF(R116=1,COUNTIF($R$5:R116,1),"")</f>
        <v>112</v>
      </c>
      <c r="T116" t="str">
        <f>IFERROR(INDEX($J$5:$J$162,MATCH(ROWS($S$5:S116),$S$5:$S$162,0)),"")</f>
        <v>Purchase of Books  for Library</v>
      </c>
    </row>
    <row r="117" spans="10:20" hidden="1" x14ac:dyDescent="0.2">
      <c r="J117" t="str">
        <f>'MASTER DATA'!D116</f>
        <v>Purchase of Cleaning Equipments</v>
      </c>
      <c r="R117">
        <f t="shared" si="1"/>
        <v>1</v>
      </c>
      <c r="S117">
        <f>IF(R117=1,COUNTIF($R$5:R117,1),"")</f>
        <v>113</v>
      </c>
      <c r="T117" t="str">
        <f>IFERROR(INDEX($J$5:$J$162,MATCH(ROWS($S$5:S117),$S$5:$S$162,0)),"")</f>
        <v>Purchase of Cleaning Equipments</v>
      </c>
    </row>
    <row r="118" spans="10:20" hidden="1" x14ac:dyDescent="0.2">
      <c r="J118" t="str">
        <f>'MASTER DATA'!D117</f>
        <v>Purchase of Furniture for Library</v>
      </c>
      <c r="R118">
        <f t="shared" si="1"/>
        <v>1</v>
      </c>
      <c r="S118">
        <f>IF(R118=1,COUNTIF($R$5:R118,1),"")</f>
        <v>114</v>
      </c>
      <c r="T118" t="str">
        <f>IFERROR(INDEX($J$5:$J$162,MATCH(ROWS($S$5:S118),$S$5:$S$162,0)),"")</f>
        <v>Purchase of Furniture for Library</v>
      </c>
    </row>
    <row r="119" spans="10:20" hidden="1" x14ac:dyDescent="0.2">
      <c r="J119" t="str">
        <f>'MASTER DATA'!D118</f>
        <v>Purchase of Furniture -GA</v>
      </c>
      <c r="R119">
        <f t="shared" si="1"/>
        <v>1</v>
      </c>
      <c r="S119">
        <f>IF(R119=1,COUNTIF($R$5:R119,1),"")</f>
        <v>115</v>
      </c>
      <c r="T119" t="str">
        <f>IFERROR(INDEX($J$5:$J$162,MATCH(ROWS($S$5:S119),$S$5:$S$162,0)),"")</f>
        <v>Purchase of Furniture -GA</v>
      </c>
    </row>
    <row r="120" spans="10:20" hidden="1" x14ac:dyDescent="0.2">
      <c r="J120" t="str">
        <f>'MASTER DATA'!D119</f>
        <v>Purchase of Newspaper and periodicals</v>
      </c>
      <c r="R120">
        <f t="shared" si="1"/>
        <v>1</v>
      </c>
      <c r="S120">
        <f>IF(R120=1,COUNTIF($R$5:R120,1),"")</f>
        <v>116</v>
      </c>
      <c r="T120" t="str">
        <f>IFERROR(INDEX($J$5:$J$162,MATCH(ROWS($S$5:S120),$S$5:$S$162,0)),"")</f>
        <v>Purchase of Newspaper and periodicals</v>
      </c>
    </row>
    <row r="121" spans="10:20" hidden="1" x14ac:dyDescent="0.2">
      <c r="J121" t="str">
        <f>'MASTER DATA'!D120</f>
        <v>Purchase of office Equipment</v>
      </c>
      <c r="R121">
        <f t="shared" si="1"/>
        <v>1</v>
      </c>
      <c r="S121">
        <f>IF(R121=1,COUNTIF($R$5:R121,1),"")</f>
        <v>117</v>
      </c>
      <c r="T121" t="str">
        <f>IFERROR(INDEX($J$5:$J$162,MATCH(ROWS($S$5:S121),$S$5:$S$162,0)),"")</f>
        <v>Purchase of office Equipment</v>
      </c>
    </row>
    <row r="122" spans="10:20" hidden="1" x14ac:dyDescent="0.2">
      <c r="J122" t="str">
        <f>'MASTER DATA'!D121</f>
        <v>Purchase of postal stamps.</v>
      </c>
      <c r="R122">
        <f t="shared" si="1"/>
        <v>1</v>
      </c>
      <c r="S122">
        <f>IF(R122=1,COUNTIF($R$5:R122,1),"")</f>
        <v>118</v>
      </c>
      <c r="T122" t="str">
        <f>IFERROR(INDEX($J$5:$J$162,MATCH(ROWS($S$5:S122),$S$5:$S$162,0)),"")</f>
        <v>Purchase of postal stamps.</v>
      </c>
    </row>
    <row r="123" spans="10:20" hidden="1" x14ac:dyDescent="0.2">
      <c r="J123" t="str">
        <f>'MASTER DATA'!D122</f>
        <v>Receipt Books</v>
      </c>
      <c r="R123">
        <f t="shared" si="1"/>
        <v>1</v>
      </c>
      <c r="S123">
        <f>IF(R123=1,COUNTIF($R$5:R123,1),"")</f>
        <v>119</v>
      </c>
      <c r="T123" t="str">
        <f>IFERROR(INDEX($J$5:$J$162,MATCH(ROWS($S$5:S123),$S$5:$S$162,0)),"")</f>
        <v>Receipt Books</v>
      </c>
    </row>
    <row r="124" spans="10:20" hidden="1" x14ac:dyDescent="0.2">
      <c r="J124" t="str">
        <f>'MASTER DATA'!D123</f>
        <v>Recording of Bank charges</v>
      </c>
      <c r="R124">
        <f t="shared" si="1"/>
        <v>1</v>
      </c>
      <c r="S124">
        <f>IF(R124=1,COUNTIF($R$5:R124,1),"")</f>
        <v>120</v>
      </c>
      <c r="T124" t="str">
        <f>IFERROR(INDEX($J$5:$J$162,MATCH(ROWS($S$5:S124),$S$5:$S$162,0)),"")</f>
        <v>Recording of Bank charges</v>
      </c>
    </row>
    <row r="125" spans="10:20" hidden="1" x14ac:dyDescent="0.2">
      <c r="J125" t="str">
        <f>'MASTER DATA'!D124</f>
        <v>Recouping to Permanent Advances</v>
      </c>
      <c r="R125">
        <f t="shared" si="1"/>
        <v>1</v>
      </c>
      <c r="S125">
        <f>IF(R125=1,COUNTIF($R$5:R125,1),"")</f>
        <v>121</v>
      </c>
      <c r="T125" t="str">
        <f>IFERROR(INDEX($J$5:$J$162,MATCH(ROWS($S$5:S125),$S$5:$S$162,0)),"")</f>
        <v>Recouping to Permanent Advances</v>
      </c>
    </row>
    <row r="126" spans="10:20" hidden="1" x14ac:dyDescent="0.2">
      <c r="J126" t="str">
        <f>'MASTER DATA'!D125</f>
        <v>Refreshment Charges</v>
      </c>
      <c r="R126">
        <f t="shared" si="1"/>
        <v>1</v>
      </c>
      <c r="S126">
        <f>IF(R126=1,COUNTIF($R$5:R126,1),"")</f>
        <v>122</v>
      </c>
      <c r="T126" t="str">
        <f>IFERROR(INDEX($J$5:$J$162,MATCH(ROWS($S$5:S126),$S$5:$S$162,0)),"")</f>
        <v>Refreshment Charges</v>
      </c>
    </row>
    <row r="127" spans="10:20" hidden="1" x14ac:dyDescent="0.2">
      <c r="J127" t="str">
        <f>'MASTER DATA'!D126</f>
        <v>Refund of Excess Amount to
government</v>
      </c>
      <c r="R127">
        <f t="shared" si="1"/>
        <v>1</v>
      </c>
      <c r="S127">
        <f>IF(R127=1,COUNTIF($R$5:R127,1),"")</f>
        <v>123</v>
      </c>
      <c r="T127" t="str">
        <f>IFERROR(INDEX($J$5:$J$162,MATCH(ROWS($S$5:S127),$S$5:$S$162,0)),"")</f>
        <v>Refund of Excess Amount to
government</v>
      </c>
    </row>
    <row r="128" spans="10:20" hidden="1" x14ac:dyDescent="0.2">
      <c r="J128" t="str">
        <f>'MASTER DATA'!D127</f>
        <v>Refund of Excess Amount to
government</v>
      </c>
      <c r="R128">
        <f t="shared" si="1"/>
        <v>1</v>
      </c>
      <c r="S128">
        <f>IF(R128=1,COUNTIF($R$5:R128,1),"")</f>
        <v>124</v>
      </c>
      <c r="T128" t="str">
        <f>IFERROR(INDEX($J$5:$J$162,MATCH(ROWS($S$5:S128),$S$5:$S$162,0)),"")</f>
        <v>Refund of Excess Amount to
government</v>
      </c>
    </row>
    <row r="129" spans="10:20" hidden="1" x14ac:dyDescent="0.2">
      <c r="J129" t="str">
        <f>'MASTER DATA'!D128</f>
        <v>Refund of Excess Amount to
government</v>
      </c>
      <c r="R129">
        <f t="shared" si="1"/>
        <v>1</v>
      </c>
      <c r="S129">
        <f>IF(R129=1,COUNTIF($R$5:R129,1),"")</f>
        <v>125</v>
      </c>
      <c r="T129" t="str">
        <f>IFERROR(INDEX($J$5:$J$162,MATCH(ROWS($S$5:S129),$S$5:$S$162,0)),"")</f>
        <v>Refund of Excess Amount to
government</v>
      </c>
    </row>
    <row r="130" spans="10:20" hidden="1" x14ac:dyDescent="0.2">
      <c r="J130" t="str">
        <f>'MASTER DATA'!D129</f>
        <v>Refund of Excess Amount to
government</v>
      </c>
      <c r="R130">
        <f t="shared" si="1"/>
        <v>1</v>
      </c>
      <c r="S130">
        <f>IF(R130=1,COUNTIF($R$5:R130,1),"")</f>
        <v>126</v>
      </c>
      <c r="T130" t="str">
        <f>IFERROR(INDEX($J$5:$J$162,MATCH(ROWS($S$5:S130),$S$5:$S$162,0)),"")</f>
        <v>Refund of Excess Amount to
government</v>
      </c>
    </row>
    <row r="131" spans="10:20" hidden="1" x14ac:dyDescent="0.2">
      <c r="J131" t="str">
        <f>'MASTER DATA'!D130</f>
        <v>Refund of retentions</v>
      </c>
      <c r="R131">
        <f t="shared" si="1"/>
        <v>1</v>
      </c>
      <c r="S131">
        <f>IF(R131=1,COUNTIF($R$5:R131,1),"")</f>
        <v>127</v>
      </c>
      <c r="T131" t="str">
        <f>IFERROR(INDEX($J$5:$J$162,MATCH(ROWS($S$5:S131),$S$5:$S$162,0)),"")</f>
        <v>Refund of retentions</v>
      </c>
    </row>
    <row r="132" spans="10:20" hidden="1" x14ac:dyDescent="0.2">
      <c r="J132" t="str">
        <f>'MASTER DATA'!D131</f>
        <v>Refund of Revenue</v>
      </c>
      <c r="R132">
        <f t="shared" si="1"/>
        <v>1</v>
      </c>
      <c r="S132">
        <f>IF(R132=1,COUNTIF($R$5:R132,1),"")</f>
        <v>128</v>
      </c>
      <c r="T132" t="str">
        <f>IFERROR(INDEX($J$5:$J$162,MATCH(ROWS($S$5:S132),$S$5:$S$162,0)),"")</f>
        <v>Refund of Revenue</v>
      </c>
    </row>
    <row r="133" spans="10:20" hidden="1" x14ac:dyDescent="0.2">
      <c r="J133" t="str">
        <f>'MASTER DATA'!D132</f>
        <v>Registration of Land - Related expenses</v>
      </c>
      <c r="R133">
        <f t="shared" si="1"/>
        <v>1</v>
      </c>
      <c r="S133">
        <f>IF(R133=1,COUNTIF($R$5:R133,1),"")</f>
        <v>129</v>
      </c>
      <c r="T133" t="str">
        <f>IFERROR(INDEX($J$5:$J$162,MATCH(ROWS($S$5:S133),$S$5:$S$162,0)),"")</f>
        <v>Registration of Land - Related expenses</v>
      </c>
    </row>
    <row r="134" spans="10:20" hidden="1" x14ac:dyDescent="0.2">
      <c r="J134" t="str">
        <f>'MASTER DATA'!D133</f>
        <v>Regular employees - Pay and allowances</v>
      </c>
      <c r="R134">
        <f t="shared" ref="R134:R162" si="2">--ISNUMBER(IFERROR(SEARCH(D$5,J134,1),""))</f>
        <v>1</v>
      </c>
      <c r="S134">
        <f>IF(R134=1,COUNTIF($R$5:R134,1),"")</f>
        <v>130</v>
      </c>
      <c r="T134" t="str">
        <f>IFERROR(INDEX($J$5:$J$162,MATCH(ROWS($S$5:S134),$S$5:$S$162,0)),"")</f>
        <v>Regular employees - Pay and allowances</v>
      </c>
    </row>
    <row r="135" spans="10:20" hidden="1" x14ac:dyDescent="0.2">
      <c r="J135" t="str">
        <f>'MASTER DATA'!D134</f>
        <v>Reissue of stale/ incorrectly recorded
cheques/ negotiable instruments</v>
      </c>
      <c r="R135">
        <f t="shared" si="2"/>
        <v>1</v>
      </c>
      <c r="S135">
        <f>IF(R135=1,COUNTIF($R$5:R135,1),"")</f>
        <v>131</v>
      </c>
      <c r="T135" t="str">
        <f>IFERROR(INDEX($J$5:$J$162,MATCH(ROWS($S$5:S135),$S$5:$S$162,0)),"")</f>
        <v>Reissue of stale/ incorrectly recorded
cheques/ negotiable instruments</v>
      </c>
    </row>
    <row r="136" spans="10:20" hidden="1" x14ac:dyDescent="0.2">
      <c r="J136" t="str">
        <f>'MASTER DATA'!D135</f>
        <v>Remittance of liabilities - Chief
Minister's Distress Relief Fund</v>
      </c>
      <c r="R136">
        <f t="shared" si="2"/>
        <v>1</v>
      </c>
      <c r="S136">
        <f>IF(R136=1,COUNTIF($R$5:R136,1),"")</f>
        <v>132</v>
      </c>
      <c r="T136" t="str">
        <f>IFERROR(INDEX($J$5:$J$162,MATCH(ROWS($S$5:S136),$S$5:$S$162,0)),"")</f>
        <v>Remittance of liabilities - Chief
Minister's Distress Relief Fund</v>
      </c>
    </row>
    <row r="137" spans="10:20" hidden="1" x14ac:dyDescent="0.2">
      <c r="J137" t="str">
        <f>'MASTER DATA'!D136</f>
        <v>Remittance of liabilities - Dues to
Government and various institutions</v>
      </c>
      <c r="R137">
        <f t="shared" si="2"/>
        <v>1</v>
      </c>
      <c r="S137">
        <f>IF(R137=1,COUNTIF($R$5:R137,1),"")</f>
        <v>133</v>
      </c>
      <c r="T137" t="str">
        <f>IFERROR(INDEX($J$5:$J$162,MATCH(ROWS($S$5:S137),$S$5:$S$162,0)),"")</f>
        <v>Remittance of liabilities - Dues to
Government and various institutions</v>
      </c>
    </row>
    <row r="138" spans="10:20" hidden="1" x14ac:dyDescent="0.2">
      <c r="J138" t="str">
        <f>'MASTER DATA'!D137</f>
        <v>Remittance of salary recoveries and
other related liabilities</v>
      </c>
      <c r="R138">
        <f t="shared" si="2"/>
        <v>1</v>
      </c>
      <c r="S138">
        <f>IF(R138=1,COUNTIF($R$5:R138,1),"")</f>
        <v>134</v>
      </c>
      <c r="T138" t="str">
        <f>IFERROR(INDEX($J$5:$J$162,MATCH(ROWS($S$5:S138),$S$5:$S$162,0)),"")</f>
        <v>Remittance of salary recoveries and
other related liabilities</v>
      </c>
    </row>
    <row r="139" spans="10:20" hidden="1" x14ac:dyDescent="0.2">
      <c r="J139" t="str">
        <f>'MASTER DATA'!D138</f>
        <v>Rent for new Mavelistore</v>
      </c>
      <c r="R139">
        <f t="shared" si="2"/>
        <v>1</v>
      </c>
      <c r="S139">
        <f>IF(R139=1,COUNTIF($R$5:R139,1),"")</f>
        <v>135</v>
      </c>
      <c r="T139" t="str">
        <f>IFERROR(INDEX($J$5:$J$162,MATCH(ROWS($S$5:S139),$S$5:$S$162,0)),"")</f>
        <v>Rent for new Mavelistore</v>
      </c>
    </row>
    <row r="140" spans="10:20" hidden="1" x14ac:dyDescent="0.2">
      <c r="J140" t="str">
        <f>'MASTER DATA'!D139</f>
        <v>Rent of buildings - Payments</v>
      </c>
      <c r="R140">
        <f t="shared" si="2"/>
        <v>1</v>
      </c>
      <c r="S140">
        <f>IF(R140=1,COUNTIF($R$5:R140,1),"")</f>
        <v>136</v>
      </c>
      <c r="T140" t="str">
        <f>IFERROR(INDEX($J$5:$J$162,MATCH(ROWS($S$5:S140),$S$5:$S$162,0)),"")</f>
        <v>Rent of buildings - Payments</v>
      </c>
    </row>
    <row r="141" spans="10:20" hidden="1" x14ac:dyDescent="0.2">
      <c r="J141" t="str">
        <f>'MASTER DATA'!D140</f>
        <v>Repair and Improvement charges of
vehicles</v>
      </c>
      <c r="R141">
        <f t="shared" si="2"/>
        <v>1</v>
      </c>
      <c r="S141">
        <f>IF(R141=1,COUNTIF($R$5:R141,1),"")</f>
        <v>137</v>
      </c>
      <c r="T141" t="str">
        <f>IFERROR(INDEX($J$5:$J$162,MATCH(ROWS($S$5:S141),$S$5:$S$162,0)),"")</f>
        <v>Repair and Improvement charges of
vehicles</v>
      </c>
    </row>
    <row r="142" spans="10:20" hidden="1" x14ac:dyDescent="0.2">
      <c r="J142" t="str">
        <f>'MASTER DATA'!D141</f>
        <v>Rewards, additional allowances and
honorarium</v>
      </c>
      <c r="R142">
        <f t="shared" si="2"/>
        <v>1</v>
      </c>
      <c r="S142">
        <f>IF(R142=1,COUNTIF($R$5:R142,1),"")</f>
        <v>138</v>
      </c>
      <c r="T142" t="str">
        <f>IFERROR(INDEX($J$5:$J$162,MATCH(ROWS($S$5:S142),$S$5:$S$162,0)),"")</f>
        <v>Rewards, additional allowances and
honorarium</v>
      </c>
    </row>
    <row r="143" spans="10:20" hidden="1" x14ac:dyDescent="0.2">
      <c r="J143" t="str">
        <f>'MASTER DATA'!D142</f>
        <v>Secretary - Pay and allowances</v>
      </c>
      <c r="R143">
        <f t="shared" si="2"/>
        <v>1</v>
      </c>
      <c r="S143">
        <f>IF(R143=1,COUNTIF($R$5:R143,1),"")</f>
        <v>139</v>
      </c>
      <c r="T143" t="str">
        <f>IFERROR(INDEX($J$5:$J$162,MATCH(ROWS($S$5:S143),$S$5:$S$162,0)),"")</f>
        <v>Secretary - Pay and allowances</v>
      </c>
    </row>
    <row r="144" spans="10:20" hidden="1" x14ac:dyDescent="0.2">
      <c r="J144" t="str">
        <f>'MASTER DATA'!D143</f>
        <v>Sitting Fee of President and members</v>
      </c>
      <c r="R144">
        <f t="shared" si="2"/>
        <v>1</v>
      </c>
      <c r="S144">
        <f>IF(R144=1,COUNTIF($R$5:R144,1),"")</f>
        <v>140</v>
      </c>
      <c r="T144" t="str">
        <f>IFERROR(INDEX($J$5:$J$162,MATCH(ROWS($S$5:S144),$S$5:$S$162,0)),"")</f>
        <v>Sitting Fee of President and members</v>
      </c>
    </row>
    <row r="145" spans="10:20" hidden="1" x14ac:dyDescent="0.2">
      <c r="J145" t="str">
        <f>'MASTER DATA'!D144</f>
        <v>Social security pensions - Remittance of
excessively disbursed pension amount to government</v>
      </c>
      <c r="R145">
        <f t="shared" si="2"/>
        <v>1</v>
      </c>
      <c r="S145">
        <f>IF(R145=1,COUNTIF($R$5:R145,1),"")</f>
        <v>141</v>
      </c>
      <c r="T145" t="str">
        <f>IFERROR(INDEX($J$5:$J$162,MATCH(ROWS($S$5:S145),$S$5:$S$162,0)),"")</f>
        <v>Social security pensions - Remittance of
excessively disbursed pension amount to government</v>
      </c>
    </row>
    <row r="146" spans="10:20" hidden="1" x14ac:dyDescent="0.2">
      <c r="J146" t="str">
        <f>'MASTER DATA'!D145</f>
        <v>Sports - Administrative expenses</v>
      </c>
      <c r="R146">
        <f t="shared" si="2"/>
        <v>1</v>
      </c>
      <c r="S146">
        <f>IF(R146=1,COUNTIF($R$5:R146,1),"")</f>
        <v>142</v>
      </c>
      <c r="T146" t="str">
        <f>IFERROR(INDEX($J$5:$J$162,MATCH(ROWS($S$5:S146),$S$5:$S$162,0)),"")</f>
        <v>Sports - Administrative expenses</v>
      </c>
    </row>
    <row r="147" spans="10:20" hidden="1" x14ac:dyDescent="0.2">
      <c r="J147" t="str">
        <f>'MASTER DATA'!D146</f>
        <v>Sports and games</v>
      </c>
      <c r="R147">
        <f t="shared" si="2"/>
        <v>1</v>
      </c>
      <c r="S147">
        <f>IF(R147=1,COUNTIF($R$5:R147,1),"")</f>
        <v>143</v>
      </c>
      <c r="T147" t="str">
        <f>IFERROR(INDEX($J$5:$J$162,MATCH(ROWS($S$5:S147),$S$5:$S$162,0)),"")</f>
        <v>Sports and games</v>
      </c>
    </row>
    <row r="148" spans="10:20" hidden="1" x14ac:dyDescent="0.2">
      <c r="J148" t="str">
        <f>'MASTER DATA'!D147</f>
        <v>Students club</v>
      </c>
      <c r="R148">
        <f t="shared" si="2"/>
        <v>1</v>
      </c>
      <c r="S148">
        <f>IF(R148=1,COUNTIF($R$5:R148,1),"")</f>
        <v>144</v>
      </c>
      <c r="T148" t="str">
        <f>IFERROR(INDEX($J$5:$J$162,MATCH(ROWS($S$5:S148),$S$5:$S$162,0)),"")</f>
        <v>Students club</v>
      </c>
    </row>
    <row r="149" spans="10:20" hidden="1" x14ac:dyDescent="0.2">
      <c r="J149" t="str">
        <f>'MASTER DATA'!D148</f>
        <v>Students Police Cadets</v>
      </c>
      <c r="R149">
        <f t="shared" si="2"/>
        <v>1</v>
      </c>
      <c r="S149">
        <f>IF(R149=1,COUNTIF($R$5:R149,1),"")</f>
        <v>145</v>
      </c>
      <c r="T149" t="str">
        <f>IFERROR(INDEX($J$5:$J$162,MATCH(ROWS($S$5:S149),$S$5:$S$162,0)),"")</f>
        <v>Students Police Cadets</v>
      </c>
    </row>
    <row r="150" spans="10:20" hidden="1" x14ac:dyDescent="0.2">
      <c r="J150" t="str">
        <f>'MASTER DATA'!D149</f>
        <v>Subsistance allowance</v>
      </c>
      <c r="R150">
        <f t="shared" si="2"/>
        <v>1</v>
      </c>
      <c r="S150">
        <f>IF(R150=1,COUNTIF($R$5:R150,1),"")</f>
        <v>146</v>
      </c>
      <c r="T150" t="str">
        <f>IFERROR(INDEX($J$5:$J$162,MATCH(ROWS($S$5:S150),$S$5:$S$162,0)),"")</f>
        <v>Subsistance allowance</v>
      </c>
    </row>
    <row r="151" spans="10:20" hidden="1" x14ac:dyDescent="0.2">
      <c r="J151" t="str">
        <f>'MASTER DATA'!D150</f>
        <v>Subsistence Allowance of Secretary</v>
      </c>
      <c r="R151">
        <f t="shared" si="2"/>
        <v>1</v>
      </c>
      <c r="S151">
        <f>IF(R151=1,COUNTIF($R$5:R151,1),"")</f>
        <v>147</v>
      </c>
      <c r="T151" t="str">
        <f>IFERROR(INDEX($J$5:$J$162,MATCH(ROWS($S$5:S151),$S$5:$S$162,0)),"")</f>
        <v>Subsistence Allowance of Secretary</v>
      </c>
    </row>
    <row r="152" spans="10:20" hidden="1" x14ac:dyDescent="0.2">
      <c r="J152" t="str">
        <f>'MASTER DATA'!D151</f>
        <v>Telephone and data charges</v>
      </c>
      <c r="R152">
        <f t="shared" si="2"/>
        <v>1</v>
      </c>
      <c r="S152">
        <f>IF(R152=1,COUNTIF($R$5:R152,1),"")</f>
        <v>148</v>
      </c>
      <c r="T152" t="str">
        <f>IFERROR(INDEX($J$5:$J$162,MATCH(ROWS($S$5:S152),$S$5:$S$162,0)),"")</f>
        <v>Telephone and data charges</v>
      </c>
    </row>
    <row r="153" spans="10:20" hidden="1" x14ac:dyDescent="0.2">
      <c r="J153" t="str">
        <f>'MASTER DATA'!D152</f>
        <v>Terminal Leave Surrender of Secretary</v>
      </c>
      <c r="R153">
        <f t="shared" si="2"/>
        <v>1</v>
      </c>
      <c r="S153">
        <f>IF(R153=1,COUNTIF($R$5:R153,1),"")</f>
        <v>149</v>
      </c>
      <c r="T153" t="str">
        <f>IFERROR(INDEX($J$5:$J$162,MATCH(ROWS($S$5:S153),$S$5:$S$162,0)),"")</f>
        <v>Terminal Leave Surrender of Secretary</v>
      </c>
    </row>
    <row r="154" spans="10:20" hidden="1" x14ac:dyDescent="0.2">
      <c r="J154" t="str">
        <f>'MASTER DATA'!D153</f>
        <v>Terminal Surrender of  Earned Leave</v>
      </c>
      <c r="R154">
        <f t="shared" si="2"/>
        <v>1</v>
      </c>
      <c r="S154">
        <f>IF(R154=1,COUNTIF($R$5:R154,1),"")</f>
        <v>150</v>
      </c>
      <c r="T154" t="str">
        <f>IFERROR(INDEX($J$5:$J$162,MATCH(ROWS($S$5:S154),$S$5:$S$162,0)),"")</f>
        <v>Terminal Surrender of  Earned Leave</v>
      </c>
    </row>
    <row r="155" spans="10:20" hidden="1" x14ac:dyDescent="0.2">
      <c r="J155" t="str">
        <f>'MASTER DATA'!D154</f>
        <v>Travelling allowance of elected
representatives</v>
      </c>
      <c r="R155">
        <f t="shared" si="2"/>
        <v>1</v>
      </c>
      <c r="S155">
        <f>IF(R155=1,COUNTIF($R$5:R155,1),"")</f>
        <v>151</v>
      </c>
      <c r="T155" t="str">
        <f>IFERROR(INDEX($J$5:$J$162,MATCH(ROWS($S$5:S155),$S$5:$S$162,0)),"")</f>
        <v>Travelling allowance of elected
representatives</v>
      </c>
    </row>
    <row r="156" spans="10:20" hidden="1" x14ac:dyDescent="0.2">
      <c r="J156" t="str">
        <f>'MASTER DATA'!D155</f>
        <v>Unutilised and excessively drawn grants
/ funds - Expenditure</v>
      </c>
      <c r="R156">
        <f t="shared" si="2"/>
        <v>1</v>
      </c>
      <c r="S156">
        <f>IF(R156=1,COUNTIF($R$5:R156,1),"")</f>
        <v>152</v>
      </c>
      <c r="T156" t="str">
        <f>IFERROR(INDEX($J$5:$J$162,MATCH(ROWS($S$5:S156),$S$5:$S$162,0)),"")</f>
        <v>Unutilised and excessively drawn grants
/ funds - Expenditure</v>
      </c>
    </row>
    <row r="157" spans="10:20" hidden="1" x14ac:dyDescent="0.2">
      <c r="J157" t="str">
        <f>'MASTER DATA'!D156</f>
        <v>Upkeeping of Vehicles (including
Insurance, Mileage Testing.)</v>
      </c>
      <c r="R157">
        <f t="shared" si="2"/>
        <v>1</v>
      </c>
      <c r="S157">
        <f>IF(R157=1,COUNTIF($R$5:R157,1),"")</f>
        <v>153</v>
      </c>
      <c r="T157" t="str">
        <f>IFERROR(INDEX($J$5:$J$162,MATCH(ROWS($S$5:S157),$S$5:$S$162,0)),"")</f>
        <v>Upkeeping of Vehicles (including
Insurance, Mileage Testing.)</v>
      </c>
    </row>
    <row r="158" spans="10:20" hidden="1" x14ac:dyDescent="0.2">
      <c r="J158" t="str">
        <f>'MASTER DATA'!D157</f>
        <v>Various Expenses</v>
      </c>
      <c r="R158">
        <f t="shared" si="2"/>
        <v>1</v>
      </c>
      <c r="S158">
        <f>IF(R158=1,COUNTIF($R$5:R158,1),"")</f>
        <v>154</v>
      </c>
      <c r="T158" t="str">
        <f>IFERROR(INDEX($J$5:$J$162,MATCH(ROWS($S$5:S158),$S$5:$S$162,0)),"")</f>
        <v>Various Expenses</v>
      </c>
    </row>
    <row r="159" spans="10:20" hidden="1" x14ac:dyDescent="0.2">
      <c r="J159" t="str">
        <f>'MASTER DATA'!D158</f>
        <v>Wages for sand mining workers</v>
      </c>
      <c r="R159">
        <f t="shared" si="2"/>
        <v>1</v>
      </c>
      <c r="S159">
        <f>IF(R159=1,COUNTIF($R$5:R159,1),"")</f>
        <v>155</v>
      </c>
      <c r="T159" t="str">
        <f>IFERROR(INDEX($J$5:$J$162,MATCH(ROWS($S$5:S159),$S$5:$S$162,0)),"")</f>
        <v>Wages for sand mining workers</v>
      </c>
    </row>
    <row r="160" spans="10:20" hidden="1" x14ac:dyDescent="0.2">
      <c r="J160" t="str">
        <f>'MASTER DATA'!D159</f>
        <v>Waste Management- Payment</v>
      </c>
      <c r="R160">
        <f t="shared" si="2"/>
        <v>1</v>
      </c>
      <c r="S160">
        <f>IF(R160=1,COUNTIF($R$5:R160,1),"")</f>
        <v>156</v>
      </c>
      <c r="T160" t="str">
        <f>IFERROR(INDEX($J$5:$J$162,MATCH(ROWS($S$5:S160),$S$5:$S$162,0)),"")</f>
        <v>Waste Management- Payment</v>
      </c>
    </row>
    <row r="161" spans="10:20" hidden="1" x14ac:dyDescent="0.2">
      <c r="J161" t="str">
        <f>'MASTER DATA'!D160</f>
        <v>Water charge (other than street taps)</v>
      </c>
      <c r="R161">
        <f t="shared" si="2"/>
        <v>1</v>
      </c>
      <c r="S161">
        <f>IF(R161=1,COUNTIF($R$5:R161,1),"")</f>
        <v>157</v>
      </c>
      <c r="T161" t="str">
        <f>IFERROR(INDEX($J$5:$J$162,MATCH(ROWS($S$5:S161),$S$5:$S$162,0)),"")</f>
        <v>Water charge (other than street taps)</v>
      </c>
    </row>
    <row r="162" spans="10:20" hidden="1" x14ac:dyDescent="0.2">
      <c r="J162" t="str">
        <f>'MASTER DATA'!D161</f>
        <v>Water charge (street taps)</v>
      </c>
      <c r="R162">
        <f t="shared" si="2"/>
        <v>1</v>
      </c>
      <c r="S162">
        <f>IF(R162=1,COUNTIF($R$5:R162,1),"")</f>
        <v>158</v>
      </c>
      <c r="T162" t="str">
        <f>IFERROR(INDEX($J$5:$J$162,MATCH(ROWS($S$5:S162),$S$5:$S$162,0)),"")</f>
        <v>Water charge (street taps)</v>
      </c>
    </row>
  </sheetData>
  <sheetProtection password="8659" sheet="1" objects="1" scenarios="1"/>
  <customSheetViews>
    <customSheetView guid="{A08218F7-76BC-48A7-9629-3D57F786DB50}" hiddenRows="1" hiddenColumns="1">
      <pane xSplit="6" ySplit="25" topLeftCell="XFD1048576" activePane="bottomRight" state="frozen"/>
      <selection pane="bottomRight" activeCell="D5" sqref="D5"/>
      <pageMargins left="0.7" right="0.7" top="0.75" bottom="0.75" header="0.3" footer="0.3"/>
      <pageSetup orientation="portrait" r:id="rId1"/>
    </customSheetView>
    <customSheetView guid="{B55849CE-045B-4618-88A1-BFAF8D3A0983}" hiddenRows="1" hiddenColumns="1">
      <pane xSplit="6" ySplit="25" topLeftCell="XFD1048576" activePane="bottomRight" state="frozen"/>
      <selection pane="bottomRight" activeCell="D5" sqref="D5"/>
      <pageMargins left="0.7" right="0.7" top="0.75" bottom="0.75" header="0.3" footer="0.3"/>
      <pageSetup orientation="portrait" r:id="rId2"/>
    </customSheetView>
  </customSheetViews>
  <dataValidations count="1">
    <dataValidation type="list" allowBlank="1" showInputMessage="1" sqref="D5">
      <formula1>$T$5:$T$162</formula1>
    </dataValidation>
  </dataValidations>
  <pageMargins left="0.7" right="0.7" top="0.75" bottom="0.75" header="0.3" footer="0.3"/>
  <pageSetup orientation="portrait" r:id="rId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6"/>
  <sheetViews>
    <sheetView topLeftCell="A1048576" zoomScale="175" zoomScaleNormal="175" workbookViewId="0">
      <selection sqref="A1:D1048576"/>
    </sheetView>
  </sheetViews>
  <sheetFormatPr defaultColWidth="18.1640625" defaultRowHeight="15" zeroHeight="1" x14ac:dyDescent="0.25"/>
  <cols>
    <col min="1" max="1" width="9.5" style="36" customWidth="1"/>
    <col min="2" max="2" width="74.1640625" style="36" customWidth="1"/>
    <col min="3" max="3" width="21.33203125" style="36" customWidth="1"/>
    <col min="4" max="16384" width="18.1640625" style="36"/>
  </cols>
  <sheetData>
    <row r="1" spans="1:3" ht="21.75" hidden="1" customHeight="1" x14ac:dyDescent="0.25">
      <c r="A1" s="35" t="s">
        <v>423</v>
      </c>
      <c r="B1" s="35" t="s">
        <v>424</v>
      </c>
      <c r="C1" s="35" t="s">
        <v>425</v>
      </c>
    </row>
    <row r="2" spans="1:3" ht="33" hidden="1" customHeight="1" x14ac:dyDescent="0.25">
      <c r="A2" s="37">
        <v>1</v>
      </c>
      <c r="B2" s="37" t="s">
        <v>426</v>
      </c>
      <c r="C2" s="37" t="s">
        <v>427</v>
      </c>
    </row>
    <row r="3" spans="1:3" ht="33" hidden="1" customHeight="1" x14ac:dyDescent="0.25">
      <c r="A3" s="37">
        <v>2</v>
      </c>
      <c r="B3" s="37" t="s">
        <v>428</v>
      </c>
      <c r="C3" s="37" t="s">
        <v>429</v>
      </c>
    </row>
    <row r="4" spans="1:3" ht="33" hidden="1" customHeight="1" x14ac:dyDescent="0.25">
      <c r="A4" s="37">
        <v>3</v>
      </c>
      <c r="B4" s="37" t="s">
        <v>430</v>
      </c>
      <c r="C4" s="37" t="s">
        <v>431</v>
      </c>
    </row>
    <row r="5" spans="1:3" ht="33" hidden="1" customHeight="1" x14ac:dyDescent="0.25">
      <c r="A5" s="37">
        <v>4</v>
      </c>
      <c r="B5" s="37" t="s">
        <v>432</v>
      </c>
      <c r="C5" s="37" t="s">
        <v>433</v>
      </c>
    </row>
    <row r="6" spans="1:3" ht="33" hidden="1" customHeight="1" x14ac:dyDescent="0.25">
      <c r="A6" s="37">
        <v>5</v>
      </c>
      <c r="B6" s="37" t="s">
        <v>434</v>
      </c>
      <c r="C6" s="37" t="s">
        <v>435</v>
      </c>
    </row>
    <row r="7" spans="1:3" ht="33" hidden="1" customHeight="1" x14ac:dyDescent="0.25">
      <c r="A7" s="37">
        <v>6</v>
      </c>
      <c r="B7" s="37" t="s">
        <v>436</v>
      </c>
      <c r="C7" s="37" t="s">
        <v>437</v>
      </c>
    </row>
    <row r="8" spans="1:3" ht="33" hidden="1" customHeight="1" x14ac:dyDescent="0.25">
      <c r="A8" s="37">
        <v>7</v>
      </c>
      <c r="B8" s="37" t="s">
        <v>438</v>
      </c>
      <c r="C8" s="37" t="s">
        <v>439</v>
      </c>
    </row>
    <row r="9" spans="1:3" ht="33" hidden="1" customHeight="1" x14ac:dyDescent="0.25">
      <c r="A9" s="37">
        <v>8</v>
      </c>
      <c r="B9" s="37" t="s">
        <v>440</v>
      </c>
      <c r="C9" s="37" t="s">
        <v>441</v>
      </c>
    </row>
    <row r="10" spans="1:3" ht="33" hidden="1" customHeight="1" x14ac:dyDescent="0.25">
      <c r="A10" s="37">
        <v>9</v>
      </c>
      <c r="B10" s="37" t="s">
        <v>442</v>
      </c>
      <c r="C10" s="37" t="s">
        <v>443</v>
      </c>
    </row>
    <row r="11" spans="1:3" ht="33" hidden="1" customHeight="1" x14ac:dyDescent="0.25">
      <c r="A11" s="37">
        <v>10</v>
      </c>
      <c r="B11" s="37" t="s">
        <v>444</v>
      </c>
      <c r="C11" s="37" t="s">
        <v>445</v>
      </c>
    </row>
    <row r="12" spans="1:3" ht="33" hidden="1" customHeight="1" x14ac:dyDescent="0.25">
      <c r="A12" s="37">
        <v>11</v>
      </c>
      <c r="B12" s="37" t="s">
        <v>446</v>
      </c>
      <c r="C12" s="37" t="s">
        <v>447</v>
      </c>
    </row>
    <row r="13" spans="1:3" ht="33" hidden="1" customHeight="1" x14ac:dyDescent="0.25">
      <c r="A13" s="37">
        <v>12</v>
      </c>
      <c r="B13" s="37" t="s">
        <v>448</v>
      </c>
      <c r="C13" s="37" t="s">
        <v>449</v>
      </c>
    </row>
    <row r="14" spans="1:3" ht="33" hidden="1" customHeight="1" x14ac:dyDescent="0.25">
      <c r="A14" s="37">
        <v>13</v>
      </c>
      <c r="B14" s="37" t="s">
        <v>450</v>
      </c>
      <c r="C14" s="37" t="s">
        <v>451</v>
      </c>
    </row>
    <row r="15" spans="1:3" ht="33" hidden="1" customHeight="1" x14ac:dyDescent="0.25">
      <c r="A15" s="37">
        <v>14</v>
      </c>
      <c r="B15" s="37" t="s">
        <v>452</v>
      </c>
      <c r="C15" s="37" t="s">
        <v>453</v>
      </c>
    </row>
    <row r="16" spans="1:3" ht="33" hidden="1" customHeight="1" x14ac:dyDescent="0.25">
      <c r="A16" s="37">
        <v>15</v>
      </c>
      <c r="B16" s="37" t="s">
        <v>454</v>
      </c>
      <c r="C16" s="37" t="s">
        <v>455</v>
      </c>
    </row>
    <row r="17" spans="1:3" ht="33" hidden="1" customHeight="1" x14ac:dyDescent="0.25">
      <c r="A17" s="37">
        <v>16</v>
      </c>
      <c r="B17" s="37" t="s">
        <v>456</v>
      </c>
      <c r="C17" s="37" t="s">
        <v>457</v>
      </c>
    </row>
    <row r="18" spans="1:3" ht="33" hidden="1" customHeight="1" x14ac:dyDescent="0.25">
      <c r="A18" s="37">
        <v>17</v>
      </c>
      <c r="B18" s="37" t="s">
        <v>458</v>
      </c>
      <c r="C18" s="37" t="s">
        <v>459</v>
      </c>
    </row>
    <row r="19" spans="1:3" ht="33" hidden="1" customHeight="1" x14ac:dyDescent="0.25">
      <c r="A19" s="37">
        <v>18</v>
      </c>
      <c r="B19" s="37" t="s">
        <v>460</v>
      </c>
      <c r="C19" s="37" t="s">
        <v>461</v>
      </c>
    </row>
    <row r="20" spans="1:3" ht="33" hidden="1" customHeight="1" x14ac:dyDescent="0.25">
      <c r="A20" s="37">
        <v>19</v>
      </c>
      <c r="B20" s="37" t="s">
        <v>462</v>
      </c>
      <c r="C20" s="37" t="s">
        <v>463</v>
      </c>
    </row>
    <row r="21" spans="1:3" ht="33" hidden="1" customHeight="1" x14ac:dyDescent="0.25">
      <c r="A21" s="37">
        <v>20</v>
      </c>
      <c r="B21" s="37" t="s">
        <v>464</v>
      </c>
      <c r="C21" s="37" t="s">
        <v>465</v>
      </c>
    </row>
    <row r="22" spans="1:3" ht="33" hidden="1" customHeight="1" x14ac:dyDescent="0.25">
      <c r="A22" s="37">
        <v>21</v>
      </c>
      <c r="B22" s="37" t="s">
        <v>464</v>
      </c>
      <c r="C22" s="37" t="s">
        <v>466</v>
      </c>
    </row>
    <row r="23" spans="1:3" ht="33" hidden="1" customHeight="1" x14ac:dyDescent="0.25">
      <c r="A23" s="37">
        <v>22</v>
      </c>
      <c r="B23" s="37" t="s">
        <v>464</v>
      </c>
      <c r="C23" s="37" t="s">
        <v>467</v>
      </c>
    </row>
    <row r="24" spans="1:3" ht="33" hidden="1" customHeight="1" x14ac:dyDescent="0.25">
      <c r="A24" s="37">
        <v>23</v>
      </c>
      <c r="B24" s="37" t="s">
        <v>468</v>
      </c>
      <c r="C24" s="37" t="s">
        <v>469</v>
      </c>
    </row>
    <row r="25" spans="1:3" ht="33" hidden="1" customHeight="1" x14ac:dyDescent="0.25">
      <c r="A25" s="37">
        <v>24</v>
      </c>
      <c r="B25" s="37" t="s">
        <v>470</v>
      </c>
      <c r="C25" s="37" t="s">
        <v>471</v>
      </c>
    </row>
    <row r="26" spans="1:3" ht="33" hidden="1" customHeight="1" x14ac:dyDescent="0.25">
      <c r="A26" s="37">
        <v>25</v>
      </c>
      <c r="B26" s="37" t="s">
        <v>472</v>
      </c>
      <c r="C26" s="37" t="s">
        <v>473</v>
      </c>
    </row>
    <row r="27" spans="1:3" ht="33" hidden="1" customHeight="1" x14ac:dyDescent="0.25">
      <c r="A27" s="37">
        <v>26</v>
      </c>
      <c r="B27" s="37" t="s">
        <v>474</v>
      </c>
      <c r="C27" s="37" t="s">
        <v>475</v>
      </c>
    </row>
    <row r="28" spans="1:3" ht="33" hidden="1" customHeight="1" x14ac:dyDescent="0.25">
      <c r="A28" s="37">
        <v>27</v>
      </c>
      <c r="B28" s="37" t="s">
        <v>476</v>
      </c>
      <c r="C28" s="37" t="s">
        <v>477</v>
      </c>
    </row>
    <row r="29" spans="1:3" ht="33" hidden="1" customHeight="1" x14ac:dyDescent="0.25">
      <c r="A29" s="37">
        <v>28</v>
      </c>
      <c r="B29" s="37" t="s">
        <v>478</v>
      </c>
      <c r="C29" s="37" t="s">
        <v>479</v>
      </c>
    </row>
    <row r="30" spans="1:3" ht="33" hidden="1" customHeight="1" x14ac:dyDescent="0.25">
      <c r="A30" s="37">
        <v>29</v>
      </c>
      <c r="B30" s="37" t="s">
        <v>480</v>
      </c>
      <c r="C30" s="37" t="s">
        <v>481</v>
      </c>
    </row>
    <row r="31" spans="1:3" ht="33" hidden="1" customHeight="1" x14ac:dyDescent="0.25">
      <c r="A31" s="37">
        <v>30</v>
      </c>
      <c r="B31" s="37" t="s">
        <v>482</v>
      </c>
      <c r="C31" s="37" t="s">
        <v>483</v>
      </c>
    </row>
    <row r="32" spans="1:3" ht="33" hidden="1" customHeight="1" x14ac:dyDescent="0.25">
      <c r="A32" s="37">
        <v>31</v>
      </c>
      <c r="B32" s="37" t="s">
        <v>484</v>
      </c>
      <c r="C32" s="37" t="s">
        <v>485</v>
      </c>
    </row>
    <row r="33" spans="1:3" ht="33" hidden="1" customHeight="1" x14ac:dyDescent="0.25">
      <c r="A33" s="37">
        <v>32</v>
      </c>
      <c r="B33" s="37" t="s">
        <v>486</v>
      </c>
      <c r="C33" s="37" t="s">
        <v>487</v>
      </c>
    </row>
    <row r="34" spans="1:3" ht="33" hidden="1" customHeight="1" x14ac:dyDescent="0.25">
      <c r="A34" s="37">
        <v>33</v>
      </c>
      <c r="B34" s="37" t="s">
        <v>488</v>
      </c>
      <c r="C34" s="37" t="s">
        <v>489</v>
      </c>
    </row>
    <row r="35" spans="1:3" ht="33" hidden="1" customHeight="1" x14ac:dyDescent="0.25">
      <c r="A35" s="37">
        <v>34</v>
      </c>
      <c r="B35" s="37" t="s">
        <v>490</v>
      </c>
      <c r="C35" s="37" t="s">
        <v>491</v>
      </c>
    </row>
    <row r="36" spans="1:3" ht="33" hidden="1" customHeight="1" x14ac:dyDescent="0.25">
      <c r="A36" s="37">
        <v>35</v>
      </c>
      <c r="B36" s="37" t="s">
        <v>492</v>
      </c>
      <c r="C36" s="37" t="s">
        <v>493</v>
      </c>
    </row>
    <row r="37" spans="1:3" ht="33" hidden="1" customHeight="1" x14ac:dyDescent="0.25">
      <c r="A37" s="37">
        <v>36</v>
      </c>
      <c r="B37" s="37" t="s">
        <v>494</v>
      </c>
      <c r="C37" s="37" t="s">
        <v>495</v>
      </c>
    </row>
    <row r="38" spans="1:3" ht="33" hidden="1" customHeight="1" x14ac:dyDescent="0.25">
      <c r="A38" s="37">
        <v>37</v>
      </c>
      <c r="B38" s="37" t="s">
        <v>496</v>
      </c>
      <c r="C38" s="37" t="s">
        <v>497</v>
      </c>
    </row>
    <row r="39" spans="1:3" ht="33" hidden="1" customHeight="1" x14ac:dyDescent="0.25">
      <c r="A39" s="37">
        <v>38</v>
      </c>
      <c r="B39" s="37" t="s">
        <v>498</v>
      </c>
      <c r="C39" s="37" t="s">
        <v>499</v>
      </c>
    </row>
    <row r="40" spans="1:3" ht="33" hidden="1" customHeight="1" x14ac:dyDescent="0.25">
      <c r="A40" s="37">
        <v>39</v>
      </c>
      <c r="B40" s="37" t="s">
        <v>500</v>
      </c>
      <c r="C40" s="37" t="s">
        <v>501</v>
      </c>
    </row>
    <row r="41" spans="1:3" ht="33" hidden="1" customHeight="1" x14ac:dyDescent="0.25">
      <c r="A41" s="37">
        <v>40</v>
      </c>
      <c r="B41" s="37" t="s">
        <v>502</v>
      </c>
      <c r="C41" s="37" t="s">
        <v>503</v>
      </c>
    </row>
    <row r="42" spans="1:3" ht="33" hidden="1" customHeight="1" x14ac:dyDescent="0.25">
      <c r="A42" s="37">
        <v>41</v>
      </c>
      <c r="B42" s="37" t="s">
        <v>504</v>
      </c>
      <c r="C42" s="37" t="s">
        <v>505</v>
      </c>
    </row>
    <row r="43" spans="1:3" ht="33" hidden="1" customHeight="1" x14ac:dyDescent="0.25">
      <c r="A43" s="37">
        <v>42</v>
      </c>
      <c r="B43" s="37" t="s">
        <v>506</v>
      </c>
      <c r="C43" s="37" t="s">
        <v>507</v>
      </c>
    </row>
    <row r="44" spans="1:3" ht="33" hidden="1" customHeight="1" x14ac:dyDescent="0.25">
      <c r="A44" s="37">
        <v>43</v>
      </c>
      <c r="B44" s="37" t="s">
        <v>508</v>
      </c>
      <c r="C44" s="37" t="s">
        <v>509</v>
      </c>
    </row>
    <row r="45" spans="1:3" ht="33" hidden="1" customHeight="1" x14ac:dyDescent="0.25">
      <c r="A45" s="37">
        <v>44</v>
      </c>
      <c r="B45" s="37" t="s">
        <v>510</v>
      </c>
      <c r="C45" s="37" t="s">
        <v>511</v>
      </c>
    </row>
    <row r="46" spans="1:3" ht="33" hidden="1" customHeight="1" x14ac:dyDescent="0.25">
      <c r="A46" s="37">
        <v>45</v>
      </c>
      <c r="B46" s="37" t="s">
        <v>512</v>
      </c>
      <c r="C46" s="37" t="s">
        <v>513</v>
      </c>
    </row>
    <row r="47" spans="1:3" ht="33" hidden="1" customHeight="1" x14ac:dyDescent="0.25">
      <c r="A47" s="37">
        <v>46</v>
      </c>
      <c r="B47" s="37" t="s">
        <v>514</v>
      </c>
      <c r="C47" s="37" t="s">
        <v>515</v>
      </c>
    </row>
    <row r="48" spans="1:3" ht="33" hidden="1" customHeight="1" x14ac:dyDescent="0.25">
      <c r="A48" s="37">
        <v>47</v>
      </c>
      <c r="B48" s="37" t="s">
        <v>516</v>
      </c>
      <c r="C48" s="37" t="s">
        <v>517</v>
      </c>
    </row>
    <row r="49" spans="1:3" ht="33" hidden="1" customHeight="1" x14ac:dyDescent="0.25">
      <c r="A49" s="37">
        <v>48</v>
      </c>
      <c r="B49" s="37" t="s">
        <v>518</v>
      </c>
      <c r="C49" s="37" t="s">
        <v>519</v>
      </c>
    </row>
    <row r="50" spans="1:3" ht="33" hidden="1" customHeight="1" x14ac:dyDescent="0.25">
      <c r="A50" s="37">
        <v>49</v>
      </c>
      <c r="B50" s="37" t="s">
        <v>520</v>
      </c>
      <c r="C50" s="37" t="s">
        <v>521</v>
      </c>
    </row>
    <row r="51" spans="1:3" ht="33" hidden="1" customHeight="1" x14ac:dyDescent="0.25">
      <c r="A51" s="37">
        <v>50</v>
      </c>
      <c r="B51" s="37" t="s">
        <v>522</v>
      </c>
      <c r="C51" s="37" t="s">
        <v>523</v>
      </c>
    </row>
    <row r="52" spans="1:3" ht="33" hidden="1" customHeight="1" x14ac:dyDescent="0.25">
      <c r="A52" s="37">
        <v>51</v>
      </c>
      <c r="B52" s="37" t="s">
        <v>522</v>
      </c>
      <c r="C52" s="37" t="s">
        <v>524</v>
      </c>
    </row>
    <row r="53" spans="1:3" ht="33" hidden="1" customHeight="1" x14ac:dyDescent="0.25">
      <c r="A53" s="37">
        <v>52</v>
      </c>
      <c r="B53" s="37" t="s">
        <v>525</v>
      </c>
      <c r="C53" s="37" t="s">
        <v>526</v>
      </c>
    </row>
    <row r="54" spans="1:3" ht="33" hidden="1" customHeight="1" x14ac:dyDescent="0.25">
      <c r="A54" s="37">
        <v>53</v>
      </c>
      <c r="B54" s="37" t="s">
        <v>527</v>
      </c>
      <c r="C54" s="37" t="s">
        <v>528</v>
      </c>
    </row>
    <row r="55" spans="1:3" ht="33" hidden="1" customHeight="1" x14ac:dyDescent="0.25">
      <c r="A55" s="37">
        <v>54</v>
      </c>
      <c r="B55" s="37" t="s">
        <v>529</v>
      </c>
      <c r="C55" s="37" t="s">
        <v>530</v>
      </c>
    </row>
    <row r="56" spans="1:3" ht="33" hidden="1" customHeight="1" x14ac:dyDescent="0.25">
      <c r="A56" s="37">
        <v>55</v>
      </c>
      <c r="B56" s="37" t="s">
        <v>531</v>
      </c>
      <c r="C56" s="37" t="s">
        <v>532</v>
      </c>
    </row>
    <row r="57" spans="1:3" ht="33" hidden="1" customHeight="1" x14ac:dyDescent="0.25">
      <c r="A57" s="37">
        <v>56</v>
      </c>
      <c r="B57" s="37" t="s">
        <v>533</v>
      </c>
      <c r="C57" s="37" t="s">
        <v>534</v>
      </c>
    </row>
    <row r="58" spans="1:3" ht="33" hidden="1" customHeight="1" x14ac:dyDescent="0.25">
      <c r="A58" s="37">
        <v>57</v>
      </c>
      <c r="B58" s="37" t="s">
        <v>535</v>
      </c>
      <c r="C58" s="37" t="s">
        <v>536</v>
      </c>
    </row>
    <row r="59" spans="1:3" ht="33" hidden="1" customHeight="1" x14ac:dyDescent="0.25">
      <c r="A59" s="37">
        <v>58</v>
      </c>
      <c r="B59" s="37" t="s">
        <v>537</v>
      </c>
      <c r="C59" s="37" t="s">
        <v>538</v>
      </c>
    </row>
    <row r="60" spans="1:3" ht="33" hidden="1" customHeight="1" x14ac:dyDescent="0.25">
      <c r="A60" s="37">
        <v>59</v>
      </c>
      <c r="B60" s="37" t="s">
        <v>539</v>
      </c>
      <c r="C60" s="37" t="s">
        <v>540</v>
      </c>
    </row>
    <row r="61" spans="1:3" ht="33" hidden="1" customHeight="1" x14ac:dyDescent="0.25">
      <c r="A61" s="37">
        <v>60</v>
      </c>
      <c r="B61" s="37" t="s">
        <v>541</v>
      </c>
      <c r="C61" s="37" t="s">
        <v>542</v>
      </c>
    </row>
    <row r="62" spans="1:3" ht="33" hidden="1" customHeight="1" x14ac:dyDescent="0.25">
      <c r="A62" s="37">
        <v>61</v>
      </c>
      <c r="B62" s="37" t="s">
        <v>543</v>
      </c>
      <c r="C62" s="37" t="s">
        <v>544</v>
      </c>
    </row>
    <row r="63" spans="1:3" ht="33" hidden="1" customHeight="1" x14ac:dyDescent="0.25">
      <c r="A63" s="37">
        <v>62</v>
      </c>
      <c r="B63" s="37" t="s">
        <v>545</v>
      </c>
      <c r="C63" s="37" t="s">
        <v>546</v>
      </c>
    </row>
    <row r="64" spans="1:3" ht="33" hidden="1" customHeight="1" x14ac:dyDescent="0.25">
      <c r="A64" s="37">
        <v>63</v>
      </c>
      <c r="B64" s="37" t="s">
        <v>547</v>
      </c>
      <c r="C64" s="37" t="s">
        <v>548</v>
      </c>
    </row>
    <row r="65" spans="1:3" ht="33" hidden="1" customHeight="1" x14ac:dyDescent="0.25">
      <c r="A65" s="37">
        <v>64</v>
      </c>
      <c r="B65" s="37" t="s">
        <v>549</v>
      </c>
      <c r="C65" s="37" t="s">
        <v>550</v>
      </c>
    </row>
    <row r="66" spans="1:3" ht="33" hidden="1" customHeight="1" x14ac:dyDescent="0.25">
      <c r="A66" s="37">
        <v>65</v>
      </c>
      <c r="B66" s="37" t="s">
        <v>551</v>
      </c>
      <c r="C66" s="37" t="s">
        <v>552</v>
      </c>
    </row>
    <row r="67" spans="1:3" ht="33" hidden="1" customHeight="1" x14ac:dyDescent="0.25">
      <c r="A67" s="37">
        <v>66</v>
      </c>
      <c r="B67" s="37" t="s">
        <v>553</v>
      </c>
      <c r="C67" s="37" t="s">
        <v>554</v>
      </c>
    </row>
    <row r="68" spans="1:3" ht="33" hidden="1" customHeight="1" x14ac:dyDescent="0.25">
      <c r="A68" s="37">
        <v>67</v>
      </c>
      <c r="B68" s="37" t="s">
        <v>555</v>
      </c>
      <c r="C68" s="37" t="s">
        <v>556</v>
      </c>
    </row>
    <row r="69" spans="1:3" ht="33" hidden="1" customHeight="1" x14ac:dyDescent="0.25">
      <c r="A69" s="37">
        <v>68</v>
      </c>
      <c r="B69" s="37" t="s">
        <v>555</v>
      </c>
      <c r="C69" s="37" t="s">
        <v>557</v>
      </c>
    </row>
    <row r="70" spans="1:3" ht="33" hidden="1" customHeight="1" x14ac:dyDescent="0.25">
      <c r="A70" s="37">
        <v>69</v>
      </c>
      <c r="B70" s="37" t="s">
        <v>558</v>
      </c>
      <c r="C70" s="37" t="s">
        <v>559</v>
      </c>
    </row>
    <row r="71" spans="1:3" ht="33" hidden="1" customHeight="1" x14ac:dyDescent="0.25">
      <c r="A71" s="37">
        <v>70</v>
      </c>
      <c r="B71" s="37" t="s">
        <v>560</v>
      </c>
      <c r="C71" s="37" t="s">
        <v>561</v>
      </c>
    </row>
    <row r="72" spans="1:3" ht="33" hidden="1" customHeight="1" x14ac:dyDescent="0.25">
      <c r="A72" s="37">
        <v>71</v>
      </c>
      <c r="B72" s="37" t="s">
        <v>562</v>
      </c>
      <c r="C72" s="37" t="s">
        <v>563</v>
      </c>
    </row>
    <row r="73" spans="1:3" ht="33" hidden="1" customHeight="1" x14ac:dyDescent="0.25">
      <c r="A73" s="37">
        <v>72</v>
      </c>
      <c r="B73" s="37" t="s">
        <v>562</v>
      </c>
      <c r="C73" s="37" t="s">
        <v>564</v>
      </c>
    </row>
    <row r="74" spans="1:3" ht="33" hidden="1" customHeight="1" x14ac:dyDescent="0.25">
      <c r="A74" s="37">
        <v>73</v>
      </c>
      <c r="B74" s="37" t="s">
        <v>565</v>
      </c>
      <c r="C74" s="37" t="s">
        <v>566</v>
      </c>
    </row>
    <row r="75" spans="1:3" ht="33" hidden="1" customHeight="1" x14ac:dyDescent="0.25">
      <c r="A75" s="37">
        <v>74</v>
      </c>
      <c r="B75" s="37" t="s">
        <v>567</v>
      </c>
      <c r="C75" s="37" t="s">
        <v>568</v>
      </c>
    </row>
    <row r="76" spans="1:3" ht="33" hidden="1" customHeight="1" x14ac:dyDescent="0.25">
      <c r="A76" s="37">
        <v>75</v>
      </c>
      <c r="B76" s="37" t="s">
        <v>569</v>
      </c>
      <c r="C76" s="37" t="s">
        <v>570</v>
      </c>
    </row>
    <row r="77" spans="1:3" ht="33" hidden="1" customHeight="1" x14ac:dyDescent="0.25">
      <c r="A77" s="37">
        <v>76</v>
      </c>
      <c r="B77" s="37" t="s">
        <v>571</v>
      </c>
      <c r="C77" s="37" t="s">
        <v>572</v>
      </c>
    </row>
    <row r="78" spans="1:3" ht="33" hidden="1" customHeight="1" x14ac:dyDescent="0.25">
      <c r="A78" s="37">
        <v>77</v>
      </c>
      <c r="B78" s="37" t="s">
        <v>573</v>
      </c>
      <c r="C78" s="37" t="s">
        <v>574</v>
      </c>
    </row>
    <row r="79" spans="1:3" ht="33" hidden="1" customHeight="1" x14ac:dyDescent="0.25">
      <c r="A79" s="37">
        <v>78</v>
      </c>
      <c r="B79" s="37" t="s">
        <v>575</v>
      </c>
      <c r="C79" s="37" t="s">
        <v>576</v>
      </c>
    </row>
    <row r="80" spans="1:3" ht="33" hidden="1" customHeight="1" x14ac:dyDescent="0.25">
      <c r="A80" s="37">
        <v>79</v>
      </c>
      <c r="B80" s="37" t="s">
        <v>577</v>
      </c>
      <c r="C80" s="37" t="s">
        <v>578</v>
      </c>
    </row>
    <row r="81" spans="1:3" ht="33" hidden="1" customHeight="1" x14ac:dyDescent="0.25">
      <c r="A81" s="37">
        <v>80</v>
      </c>
      <c r="B81" s="37" t="s">
        <v>579</v>
      </c>
      <c r="C81" s="37" t="s">
        <v>580</v>
      </c>
    </row>
    <row r="82" spans="1:3" ht="33" hidden="1" customHeight="1" x14ac:dyDescent="0.25">
      <c r="A82" s="37">
        <v>81</v>
      </c>
      <c r="B82" s="37" t="s">
        <v>581</v>
      </c>
      <c r="C82" s="37" t="s">
        <v>582</v>
      </c>
    </row>
    <row r="83" spans="1:3" ht="33" hidden="1" customHeight="1" x14ac:dyDescent="0.25">
      <c r="A83" s="37">
        <v>82</v>
      </c>
      <c r="B83" s="37" t="s">
        <v>583</v>
      </c>
      <c r="C83" s="37" t="s">
        <v>584</v>
      </c>
    </row>
    <row r="84" spans="1:3" ht="33" hidden="1" customHeight="1" x14ac:dyDescent="0.25">
      <c r="A84" s="37">
        <v>83</v>
      </c>
      <c r="B84" s="37" t="s">
        <v>585</v>
      </c>
      <c r="C84" s="37" t="s">
        <v>586</v>
      </c>
    </row>
    <row r="85" spans="1:3" ht="33" hidden="1" customHeight="1" x14ac:dyDescent="0.25">
      <c r="A85" s="37">
        <v>84</v>
      </c>
      <c r="B85" s="37" t="s">
        <v>587</v>
      </c>
      <c r="C85" s="37" t="s">
        <v>588</v>
      </c>
    </row>
    <row r="86" spans="1:3" ht="33" hidden="1" customHeight="1" x14ac:dyDescent="0.25">
      <c r="A86" s="37">
        <v>85</v>
      </c>
      <c r="B86" s="37" t="s">
        <v>589</v>
      </c>
      <c r="C86" s="37" t="s">
        <v>590</v>
      </c>
    </row>
    <row r="87" spans="1:3" ht="33" hidden="1" customHeight="1" x14ac:dyDescent="0.25">
      <c r="A87" s="37">
        <v>86</v>
      </c>
      <c r="B87" s="37" t="s">
        <v>591</v>
      </c>
      <c r="C87" s="37" t="s">
        <v>592</v>
      </c>
    </row>
    <row r="88" spans="1:3" ht="33" hidden="1" customHeight="1" x14ac:dyDescent="0.25">
      <c r="A88" s="37">
        <v>87</v>
      </c>
      <c r="B88" s="37" t="s">
        <v>593</v>
      </c>
      <c r="C88" s="37" t="s">
        <v>594</v>
      </c>
    </row>
    <row r="89" spans="1:3" ht="33" hidden="1" customHeight="1" x14ac:dyDescent="0.25">
      <c r="A89" s="37">
        <v>88</v>
      </c>
      <c r="B89" s="37" t="s">
        <v>595</v>
      </c>
      <c r="C89" s="37" t="s">
        <v>596</v>
      </c>
    </row>
    <row r="90" spans="1:3" ht="33" hidden="1" customHeight="1" x14ac:dyDescent="0.25">
      <c r="A90" s="37">
        <v>89</v>
      </c>
      <c r="B90" s="37" t="s">
        <v>597</v>
      </c>
      <c r="C90" s="37" t="s">
        <v>598</v>
      </c>
    </row>
    <row r="91" spans="1:3" ht="33" hidden="1" customHeight="1" x14ac:dyDescent="0.25">
      <c r="A91" s="37">
        <v>90</v>
      </c>
      <c r="B91" s="37" t="s">
        <v>599</v>
      </c>
      <c r="C91" s="37" t="s">
        <v>600</v>
      </c>
    </row>
    <row r="92" spans="1:3" ht="33" hidden="1" customHeight="1" x14ac:dyDescent="0.25">
      <c r="A92" s="37">
        <v>91</v>
      </c>
      <c r="B92" s="37" t="s">
        <v>599</v>
      </c>
      <c r="C92" s="37" t="s">
        <v>601</v>
      </c>
    </row>
    <row r="93" spans="1:3" ht="33" hidden="1" customHeight="1" x14ac:dyDescent="0.25">
      <c r="A93" s="37">
        <v>92</v>
      </c>
      <c r="B93" s="37" t="s">
        <v>599</v>
      </c>
      <c r="C93" s="37" t="s">
        <v>602</v>
      </c>
    </row>
    <row r="94" spans="1:3" ht="33" hidden="1" customHeight="1" x14ac:dyDescent="0.25">
      <c r="A94" s="37">
        <v>93</v>
      </c>
      <c r="B94" s="37" t="s">
        <v>599</v>
      </c>
      <c r="C94" s="37" t="s">
        <v>603</v>
      </c>
    </row>
    <row r="95" spans="1:3" ht="33" hidden="1" customHeight="1" x14ac:dyDescent="0.25">
      <c r="A95" s="37">
        <v>94</v>
      </c>
      <c r="B95" s="37" t="s">
        <v>604</v>
      </c>
      <c r="C95" s="37" t="s">
        <v>605</v>
      </c>
    </row>
    <row r="96" spans="1:3" ht="33" hidden="1" customHeight="1" x14ac:dyDescent="0.25">
      <c r="A96" s="37">
        <v>95</v>
      </c>
      <c r="B96" s="37" t="s">
        <v>606</v>
      </c>
      <c r="C96" s="37" t="s">
        <v>607</v>
      </c>
    </row>
    <row r="97" spans="1:3" ht="33" hidden="1" customHeight="1" x14ac:dyDescent="0.25">
      <c r="A97" s="37">
        <v>96</v>
      </c>
      <c r="B97" s="37" t="s">
        <v>606</v>
      </c>
      <c r="C97" s="37" t="s">
        <v>608</v>
      </c>
    </row>
    <row r="98" spans="1:3" ht="33" hidden="1" customHeight="1" x14ac:dyDescent="0.25">
      <c r="A98" s="37">
        <v>97</v>
      </c>
      <c r="B98" s="37" t="s">
        <v>606</v>
      </c>
      <c r="C98" s="37" t="s">
        <v>609</v>
      </c>
    </row>
    <row r="99" spans="1:3" ht="33" hidden="1" customHeight="1" x14ac:dyDescent="0.25">
      <c r="A99" s="37">
        <v>98</v>
      </c>
      <c r="B99" s="37" t="s">
        <v>606</v>
      </c>
      <c r="C99" s="37" t="s">
        <v>610</v>
      </c>
    </row>
    <row r="100" spans="1:3" ht="33" hidden="1" customHeight="1" x14ac:dyDescent="0.25">
      <c r="A100" s="37">
        <v>99</v>
      </c>
      <c r="B100" s="37" t="s">
        <v>611</v>
      </c>
      <c r="C100" s="37" t="s">
        <v>612</v>
      </c>
    </row>
    <row r="101" spans="1:3" ht="33" hidden="1" customHeight="1" x14ac:dyDescent="0.25">
      <c r="A101" s="37">
        <v>100</v>
      </c>
      <c r="B101" s="37" t="s">
        <v>613</v>
      </c>
      <c r="C101" s="37" t="s">
        <v>614</v>
      </c>
    </row>
    <row r="102" spans="1:3" ht="33" hidden="1" customHeight="1" x14ac:dyDescent="0.25">
      <c r="A102" s="37">
        <v>101</v>
      </c>
      <c r="B102" s="37" t="s">
        <v>615</v>
      </c>
      <c r="C102" s="37" t="s">
        <v>616</v>
      </c>
    </row>
    <row r="103" spans="1:3" ht="33" hidden="1" customHeight="1" x14ac:dyDescent="0.25">
      <c r="A103" s="37">
        <v>102</v>
      </c>
      <c r="B103" s="37" t="s">
        <v>617</v>
      </c>
      <c r="C103" s="37" t="s">
        <v>618</v>
      </c>
    </row>
    <row r="104" spans="1:3" ht="33" hidden="1" customHeight="1" x14ac:dyDescent="0.25">
      <c r="A104" s="37">
        <v>103</v>
      </c>
      <c r="B104" s="37" t="s">
        <v>619</v>
      </c>
      <c r="C104" s="37" t="s">
        <v>620</v>
      </c>
    </row>
    <row r="105" spans="1:3" ht="33" hidden="1" customHeight="1" x14ac:dyDescent="0.25">
      <c r="A105" s="37">
        <v>104</v>
      </c>
      <c r="B105" s="37" t="s">
        <v>621</v>
      </c>
      <c r="C105" s="37" t="s">
        <v>622</v>
      </c>
    </row>
    <row r="106" spans="1:3" ht="33" hidden="1" customHeight="1" x14ac:dyDescent="0.25">
      <c r="A106" s="37">
        <v>105</v>
      </c>
      <c r="B106" s="37" t="s">
        <v>623</v>
      </c>
      <c r="C106" s="37" t="s">
        <v>624</v>
      </c>
    </row>
    <row r="107" spans="1:3" ht="33" hidden="1" customHeight="1" x14ac:dyDescent="0.25">
      <c r="A107" s="37">
        <v>106</v>
      </c>
      <c r="B107" s="37" t="s">
        <v>625</v>
      </c>
      <c r="C107" s="37" t="s">
        <v>626</v>
      </c>
    </row>
    <row r="108" spans="1:3" ht="33" hidden="1" customHeight="1" x14ac:dyDescent="0.25">
      <c r="A108" s="37">
        <v>107</v>
      </c>
      <c r="B108" s="37" t="s">
        <v>627</v>
      </c>
      <c r="C108" s="37" t="s">
        <v>628</v>
      </c>
    </row>
    <row r="109" spans="1:3" ht="33" hidden="1" customHeight="1" x14ac:dyDescent="0.25">
      <c r="A109" s="37">
        <v>108</v>
      </c>
      <c r="B109" s="37" t="s">
        <v>629</v>
      </c>
      <c r="C109" s="37" t="s">
        <v>630</v>
      </c>
    </row>
    <row r="110" spans="1:3" ht="33" hidden="1" customHeight="1" x14ac:dyDescent="0.25">
      <c r="A110" s="37">
        <v>109</v>
      </c>
      <c r="B110" s="37" t="s">
        <v>631</v>
      </c>
      <c r="C110" s="37" t="s">
        <v>632</v>
      </c>
    </row>
    <row r="111" spans="1:3" ht="33" hidden="1" customHeight="1" x14ac:dyDescent="0.25">
      <c r="A111" s="37">
        <v>110</v>
      </c>
      <c r="B111" s="37" t="s">
        <v>633</v>
      </c>
      <c r="C111" s="37" t="s">
        <v>634</v>
      </c>
    </row>
    <row r="112" spans="1:3" ht="33" hidden="1" customHeight="1" x14ac:dyDescent="0.25">
      <c r="A112" s="37">
        <v>111</v>
      </c>
      <c r="B112" s="37" t="s">
        <v>635</v>
      </c>
      <c r="C112" s="37" t="s">
        <v>171</v>
      </c>
    </row>
    <row r="113" spans="1:3" ht="33" hidden="1" customHeight="1" x14ac:dyDescent="0.25">
      <c r="A113" s="37">
        <v>112</v>
      </c>
      <c r="B113" s="37" t="s">
        <v>636</v>
      </c>
      <c r="C113" s="37" t="s">
        <v>637</v>
      </c>
    </row>
    <row r="114" spans="1:3" ht="33" hidden="1" customHeight="1" x14ac:dyDescent="0.25">
      <c r="A114" s="37">
        <v>113</v>
      </c>
      <c r="B114" s="37" t="s">
        <v>638</v>
      </c>
      <c r="C114" s="37" t="s">
        <v>639</v>
      </c>
    </row>
    <row r="115" spans="1:3" ht="33" hidden="1" customHeight="1" x14ac:dyDescent="0.25">
      <c r="A115" s="37">
        <v>114</v>
      </c>
      <c r="B115" s="37" t="s">
        <v>640</v>
      </c>
      <c r="C115" s="37" t="s">
        <v>641</v>
      </c>
    </row>
    <row r="116" spans="1:3" ht="33" hidden="1" customHeight="1" x14ac:dyDescent="0.25">
      <c r="A116" s="37">
        <v>115</v>
      </c>
      <c r="B116" s="37" t="s">
        <v>642</v>
      </c>
      <c r="C116" s="37" t="s">
        <v>643</v>
      </c>
    </row>
    <row r="117" spans="1:3" ht="33" hidden="1" customHeight="1" x14ac:dyDescent="0.25">
      <c r="A117" s="37">
        <v>116</v>
      </c>
      <c r="B117" s="37" t="s">
        <v>644</v>
      </c>
      <c r="C117" s="37" t="s">
        <v>180</v>
      </c>
    </row>
    <row r="118" spans="1:3" ht="33" hidden="1" customHeight="1" x14ac:dyDescent="0.25">
      <c r="A118" s="37">
        <v>117</v>
      </c>
      <c r="B118" s="37" t="s">
        <v>645</v>
      </c>
      <c r="C118" s="37" t="s">
        <v>192</v>
      </c>
    </row>
    <row r="119" spans="1:3" ht="33" hidden="1" customHeight="1" x14ac:dyDescent="0.25">
      <c r="A119" s="37">
        <v>118</v>
      </c>
      <c r="B119" s="37" t="s">
        <v>646</v>
      </c>
      <c r="C119" s="37" t="s">
        <v>194</v>
      </c>
    </row>
    <row r="120" spans="1:3" ht="33" hidden="1" customHeight="1" x14ac:dyDescent="0.25">
      <c r="A120" s="37">
        <v>119</v>
      </c>
      <c r="B120" s="37" t="s">
        <v>647</v>
      </c>
      <c r="C120" s="37" t="s">
        <v>648</v>
      </c>
    </row>
    <row r="121" spans="1:3" ht="33" hidden="1" customHeight="1" x14ac:dyDescent="0.25">
      <c r="A121" s="37">
        <v>120</v>
      </c>
      <c r="B121" s="37" t="s">
        <v>649</v>
      </c>
      <c r="C121" s="37" t="s">
        <v>650</v>
      </c>
    </row>
    <row r="122" spans="1:3" ht="33" hidden="1" customHeight="1" x14ac:dyDescent="0.25">
      <c r="A122" s="37">
        <v>121</v>
      </c>
      <c r="B122" s="37" t="s">
        <v>651</v>
      </c>
      <c r="C122" s="37" t="s">
        <v>652</v>
      </c>
    </row>
    <row r="123" spans="1:3" ht="33" hidden="1" customHeight="1" x14ac:dyDescent="0.25">
      <c r="A123" s="37">
        <v>122</v>
      </c>
      <c r="B123" s="37" t="s">
        <v>653</v>
      </c>
      <c r="C123" s="37" t="s">
        <v>654</v>
      </c>
    </row>
    <row r="124" spans="1:3" ht="33" hidden="1" customHeight="1" x14ac:dyDescent="0.25">
      <c r="A124" s="37">
        <v>123</v>
      </c>
      <c r="B124" s="37" t="s">
        <v>655</v>
      </c>
      <c r="C124" s="37" t="s">
        <v>656</v>
      </c>
    </row>
    <row r="125" spans="1:3" ht="33" hidden="1" customHeight="1" x14ac:dyDescent="0.25">
      <c r="A125" s="37">
        <v>124</v>
      </c>
      <c r="B125" s="37" t="s">
        <v>657</v>
      </c>
      <c r="C125" s="37" t="s">
        <v>658</v>
      </c>
    </row>
    <row r="126" spans="1:3" ht="33" hidden="1" customHeight="1" x14ac:dyDescent="0.25">
      <c r="A126" s="37">
        <v>125</v>
      </c>
      <c r="B126" s="37" t="s">
        <v>659</v>
      </c>
      <c r="C126" s="37" t="s">
        <v>660</v>
      </c>
    </row>
    <row r="127" spans="1:3" ht="33" hidden="1" customHeight="1" x14ac:dyDescent="0.25">
      <c r="A127" s="37">
        <v>126</v>
      </c>
      <c r="B127" s="37" t="s">
        <v>661</v>
      </c>
      <c r="C127" s="37" t="s">
        <v>662</v>
      </c>
    </row>
    <row r="128" spans="1:3" ht="33" hidden="1" customHeight="1" x14ac:dyDescent="0.25">
      <c r="A128" s="37">
        <v>127</v>
      </c>
      <c r="B128" s="37" t="s">
        <v>663</v>
      </c>
      <c r="C128" s="37" t="s">
        <v>664</v>
      </c>
    </row>
    <row r="129" spans="1:3" ht="33" hidden="1" customHeight="1" x14ac:dyDescent="0.25">
      <c r="A129" s="37">
        <v>128</v>
      </c>
      <c r="B129" s="37" t="s">
        <v>268</v>
      </c>
      <c r="C129" s="37" t="s">
        <v>269</v>
      </c>
    </row>
    <row r="130" spans="1:3" ht="33" hidden="1" customHeight="1" x14ac:dyDescent="0.25">
      <c r="A130" s="37">
        <v>129</v>
      </c>
      <c r="B130" s="37" t="s">
        <v>665</v>
      </c>
      <c r="C130" s="37" t="s">
        <v>666</v>
      </c>
    </row>
    <row r="131" spans="1:3" ht="33" hidden="1" customHeight="1" x14ac:dyDescent="0.25">
      <c r="A131" s="37">
        <v>130</v>
      </c>
      <c r="B131" s="37" t="s">
        <v>665</v>
      </c>
      <c r="C131" s="37" t="s">
        <v>667</v>
      </c>
    </row>
    <row r="132" spans="1:3" ht="33" hidden="1" customHeight="1" x14ac:dyDescent="0.25">
      <c r="A132" s="37">
        <v>131</v>
      </c>
      <c r="B132" s="37" t="s">
        <v>668</v>
      </c>
      <c r="C132" s="37" t="s">
        <v>669</v>
      </c>
    </row>
    <row r="133" spans="1:3" ht="33" hidden="1" customHeight="1" x14ac:dyDescent="0.25">
      <c r="A133" s="37">
        <v>132</v>
      </c>
      <c r="B133" s="37" t="s">
        <v>670</v>
      </c>
      <c r="C133" s="37" t="s">
        <v>76</v>
      </c>
    </row>
    <row r="134" spans="1:3" ht="33" hidden="1" customHeight="1" x14ac:dyDescent="0.25">
      <c r="A134" s="37">
        <v>133</v>
      </c>
      <c r="B134" s="37" t="s">
        <v>671</v>
      </c>
      <c r="C134" s="37" t="s">
        <v>78</v>
      </c>
    </row>
    <row r="135" spans="1:3" ht="33" hidden="1" customHeight="1" x14ac:dyDescent="0.25">
      <c r="A135" s="37">
        <v>134</v>
      </c>
      <c r="B135" s="37" t="s">
        <v>672</v>
      </c>
      <c r="C135" s="37" t="s">
        <v>72</v>
      </c>
    </row>
    <row r="136" spans="1:3" ht="33" hidden="1" customHeight="1" x14ac:dyDescent="0.25">
      <c r="A136" s="37">
        <v>135</v>
      </c>
      <c r="B136" s="37" t="s">
        <v>673</v>
      </c>
      <c r="C136" s="37" t="s">
        <v>74</v>
      </c>
    </row>
    <row r="137" spans="1:3" ht="33" hidden="1" customHeight="1" x14ac:dyDescent="0.25">
      <c r="A137" s="37">
        <v>136</v>
      </c>
      <c r="B137" s="37" t="s">
        <v>674</v>
      </c>
      <c r="C137" s="37" t="s">
        <v>75</v>
      </c>
    </row>
    <row r="138" spans="1:3" ht="33" hidden="1" customHeight="1" x14ac:dyDescent="0.25">
      <c r="A138" s="37">
        <v>137</v>
      </c>
      <c r="B138" s="37" t="s">
        <v>675</v>
      </c>
      <c r="C138" s="37" t="s">
        <v>676</v>
      </c>
    </row>
    <row r="139" spans="1:3" ht="33" hidden="1" customHeight="1" x14ac:dyDescent="0.25">
      <c r="A139" s="37">
        <v>138</v>
      </c>
      <c r="B139" s="37" t="s">
        <v>677</v>
      </c>
      <c r="C139" s="37" t="s">
        <v>678</v>
      </c>
    </row>
    <row r="140" spans="1:3" ht="33" hidden="1" customHeight="1" x14ac:dyDescent="0.25">
      <c r="A140" s="37">
        <v>139</v>
      </c>
      <c r="B140" s="37" t="s">
        <v>679</v>
      </c>
      <c r="C140" s="37" t="s">
        <v>680</v>
      </c>
    </row>
    <row r="141" spans="1:3" ht="33" hidden="1" customHeight="1" x14ac:dyDescent="0.25">
      <c r="A141" s="37">
        <v>140</v>
      </c>
      <c r="B141" s="37" t="s">
        <v>681</v>
      </c>
      <c r="C141" s="37" t="s">
        <v>682</v>
      </c>
    </row>
    <row r="142" spans="1:3" ht="33" hidden="1" customHeight="1" x14ac:dyDescent="0.25">
      <c r="A142" s="37">
        <v>141</v>
      </c>
      <c r="B142" s="37" t="s">
        <v>683</v>
      </c>
      <c r="C142" s="37" t="s">
        <v>684</v>
      </c>
    </row>
    <row r="143" spans="1:3" ht="33" hidden="1" customHeight="1" x14ac:dyDescent="0.25">
      <c r="A143" s="37">
        <v>142</v>
      </c>
      <c r="B143" s="37" t="s">
        <v>685</v>
      </c>
      <c r="C143" s="37" t="s">
        <v>686</v>
      </c>
    </row>
    <row r="144" spans="1:3" ht="33" hidden="1" customHeight="1" x14ac:dyDescent="0.25">
      <c r="A144" s="37">
        <v>143</v>
      </c>
      <c r="B144" s="37" t="s">
        <v>687</v>
      </c>
      <c r="C144" s="37" t="s">
        <v>688</v>
      </c>
    </row>
    <row r="145" spans="1:3" ht="33" hidden="1" customHeight="1" x14ac:dyDescent="0.25">
      <c r="A145" s="37">
        <v>144</v>
      </c>
      <c r="B145" s="37" t="s">
        <v>689</v>
      </c>
      <c r="C145" s="37" t="s">
        <v>690</v>
      </c>
    </row>
    <row r="146" spans="1:3" ht="33" hidden="1" customHeight="1" x14ac:dyDescent="0.25">
      <c r="A146" s="37">
        <v>145</v>
      </c>
      <c r="B146" s="37" t="s">
        <v>691</v>
      </c>
      <c r="C146" s="37" t="s">
        <v>692</v>
      </c>
    </row>
    <row r="147" spans="1:3" ht="33" hidden="1" customHeight="1" x14ac:dyDescent="0.25">
      <c r="A147" s="37">
        <v>146</v>
      </c>
      <c r="B147" s="37" t="s">
        <v>693</v>
      </c>
      <c r="C147" s="37" t="s">
        <v>694</v>
      </c>
    </row>
    <row r="148" spans="1:3" ht="33" hidden="1" customHeight="1" x14ac:dyDescent="0.25">
      <c r="A148" s="37">
        <v>147</v>
      </c>
      <c r="B148" s="37" t="s">
        <v>695</v>
      </c>
      <c r="C148" s="37" t="s">
        <v>696</v>
      </c>
    </row>
    <row r="149" spans="1:3" ht="33" hidden="1" customHeight="1" x14ac:dyDescent="0.25">
      <c r="A149" s="37">
        <v>148</v>
      </c>
      <c r="B149" s="37" t="s">
        <v>697</v>
      </c>
      <c r="C149" s="37" t="s">
        <v>698</v>
      </c>
    </row>
    <row r="150" spans="1:3" ht="33" hidden="1" customHeight="1" x14ac:dyDescent="0.25">
      <c r="A150" s="37">
        <v>149</v>
      </c>
      <c r="B150" s="37" t="s">
        <v>699</v>
      </c>
      <c r="C150" s="37" t="s">
        <v>700</v>
      </c>
    </row>
    <row r="151" spans="1:3" ht="33" hidden="1" customHeight="1" x14ac:dyDescent="0.25">
      <c r="A151" s="37">
        <v>150</v>
      </c>
      <c r="B151" s="37" t="s">
        <v>701</v>
      </c>
      <c r="C151" s="37" t="s">
        <v>702</v>
      </c>
    </row>
    <row r="152" spans="1:3" ht="33" hidden="1" customHeight="1" x14ac:dyDescent="0.25">
      <c r="A152" s="37">
        <v>151</v>
      </c>
      <c r="B152" s="37" t="s">
        <v>703</v>
      </c>
      <c r="C152" s="37" t="s">
        <v>704</v>
      </c>
    </row>
    <row r="153" spans="1:3" ht="33" hidden="1" customHeight="1" x14ac:dyDescent="0.25">
      <c r="A153" s="37">
        <v>152</v>
      </c>
      <c r="B153" s="37" t="s">
        <v>705</v>
      </c>
      <c r="C153" s="37" t="s">
        <v>706</v>
      </c>
    </row>
    <row r="154" spans="1:3" ht="33" hidden="1" customHeight="1" x14ac:dyDescent="0.25">
      <c r="A154" s="37">
        <v>153</v>
      </c>
      <c r="B154" s="37" t="s">
        <v>707</v>
      </c>
      <c r="C154" s="37" t="s">
        <v>708</v>
      </c>
    </row>
    <row r="155" spans="1:3" ht="33" hidden="1" customHeight="1" x14ac:dyDescent="0.25">
      <c r="A155" s="37">
        <v>154</v>
      </c>
      <c r="B155" s="37" t="s">
        <v>709</v>
      </c>
      <c r="C155" s="37" t="s">
        <v>710</v>
      </c>
    </row>
    <row r="156" spans="1:3" ht="33" hidden="1" customHeight="1" x14ac:dyDescent="0.25">
      <c r="A156" s="37">
        <v>155</v>
      </c>
      <c r="B156" s="37" t="s">
        <v>711</v>
      </c>
      <c r="C156" s="37" t="s">
        <v>712</v>
      </c>
    </row>
    <row r="157" spans="1:3" ht="33" hidden="1" customHeight="1" x14ac:dyDescent="0.25">
      <c r="A157" s="37">
        <v>156</v>
      </c>
      <c r="B157" s="37" t="s">
        <v>713</v>
      </c>
      <c r="C157" s="37" t="s">
        <v>714</v>
      </c>
    </row>
    <row r="158" spans="1:3" ht="33" hidden="1" customHeight="1" x14ac:dyDescent="0.25">
      <c r="A158" s="37">
        <v>157</v>
      </c>
      <c r="B158" s="37" t="s">
        <v>715</v>
      </c>
      <c r="C158" s="37" t="s">
        <v>716</v>
      </c>
    </row>
    <row r="159" spans="1:3" ht="33" hidden="1" customHeight="1" x14ac:dyDescent="0.25">
      <c r="A159" s="37">
        <v>158</v>
      </c>
      <c r="B159" s="37" t="s">
        <v>717</v>
      </c>
      <c r="C159" s="37" t="s">
        <v>718</v>
      </c>
    </row>
    <row r="160" spans="1:3" ht="33" hidden="1" customHeight="1" x14ac:dyDescent="0.25">
      <c r="A160" s="37">
        <v>159</v>
      </c>
      <c r="B160" s="37" t="s">
        <v>719</v>
      </c>
      <c r="C160" s="37" t="s">
        <v>6</v>
      </c>
    </row>
    <row r="161" spans="1:3" ht="33" hidden="1" customHeight="1" x14ac:dyDescent="0.25">
      <c r="A161" s="37">
        <v>160</v>
      </c>
      <c r="B161" s="37" t="s">
        <v>720</v>
      </c>
      <c r="C161" s="37" t="s">
        <v>721</v>
      </c>
    </row>
    <row r="162" spans="1:3" ht="33" hidden="1" customHeight="1" x14ac:dyDescent="0.25">
      <c r="A162" s="37">
        <v>161</v>
      </c>
      <c r="B162" s="37" t="s">
        <v>722</v>
      </c>
      <c r="C162" s="37" t="s">
        <v>723</v>
      </c>
    </row>
    <row r="163" spans="1:3" ht="33" hidden="1" customHeight="1" x14ac:dyDescent="0.25">
      <c r="A163" s="37">
        <v>162</v>
      </c>
      <c r="B163" s="37" t="s">
        <v>724</v>
      </c>
      <c r="C163" s="37" t="s">
        <v>725</v>
      </c>
    </row>
    <row r="164" spans="1:3" ht="33" hidden="1" customHeight="1" x14ac:dyDescent="0.25">
      <c r="A164" s="37">
        <v>163</v>
      </c>
      <c r="B164" s="37" t="s">
        <v>726</v>
      </c>
      <c r="C164" s="37" t="s">
        <v>727</v>
      </c>
    </row>
    <row r="165" spans="1:3" ht="33" hidden="1" customHeight="1" x14ac:dyDescent="0.25">
      <c r="A165" s="37">
        <v>164</v>
      </c>
      <c r="B165" s="37" t="s">
        <v>728</v>
      </c>
      <c r="C165" s="37" t="s">
        <v>729</v>
      </c>
    </row>
    <row r="166" spans="1:3" ht="33" hidden="1" customHeight="1" x14ac:dyDescent="0.25">
      <c r="A166" s="37">
        <v>165</v>
      </c>
      <c r="B166" s="37" t="s">
        <v>730</v>
      </c>
      <c r="C166" s="37" t="s">
        <v>731</v>
      </c>
    </row>
    <row r="167" spans="1:3" ht="33" hidden="1" customHeight="1" x14ac:dyDescent="0.25">
      <c r="A167" s="37">
        <v>166</v>
      </c>
      <c r="B167" s="37" t="s">
        <v>732</v>
      </c>
      <c r="C167" s="37" t="s">
        <v>733</v>
      </c>
    </row>
    <row r="168" spans="1:3" ht="33" hidden="1" customHeight="1" x14ac:dyDescent="0.25">
      <c r="A168" s="37">
        <v>167</v>
      </c>
      <c r="B168" s="37" t="s">
        <v>734</v>
      </c>
      <c r="C168" s="37" t="s">
        <v>735</v>
      </c>
    </row>
    <row r="169" spans="1:3" ht="33" hidden="1" customHeight="1" x14ac:dyDescent="0.25">
      <c r="A169" s="37">
        <v>168</v>
      </c>
      <c r="B169" s="37" t="s">
        <v>736</v>
      </c>
      <c r="C169" s="37" t="s">
        <v>737</v>
      </c>
    </row>
    <row r="170" spans="1:3" ht="33" hidden="1" customHeight="1" x14ac:dyDescent="0.25">
      <c r="A170" s="37">
        <v>169</v>
      </c>
      <c r="B170" s="37" t="s">
        <v>738</v>
      </c>
      <c r="C170" s="37" t="s">
        <v>739</v>
      </c>
    </row>
    <row r="171" spans="1:3" ht="33" hidden="1" customHeight="1" x14ac:dyDescent="0.25">
      <c r="A171" s="37">
        <v>170</v>
      </c>
      <c r="B171" s="37" t="s">
        <v>740</v>
      </c>
      <c r="C171" s="37" t="s">
        <v>741</v>
      </c>
    </row>
    <row r="172" spans="1:3" ht="33" hidden="1" customHeight="1" x14ac:dyDescent="0.25">
      <c r="A172" s="37">
        <v>171</v>
      </c>
      <c r="B172" s="37" t="s">
        <v>742</v>
      </c>
      <c r="C172" s="37" t="s">
        <v>743</v>
      </c>
    </row>
    <row r="173" spans="1:3" ht="33" hidden="1" customHeight="1" x14ac:dyDescent="0.25">
      <c r="A173" s="37">
        <v>172</v>
      </c>
      <c r="B173" s="37" t="s">
        <v>744</v>
      </c>
      <c r="C173" s="37" t="s">
        <v>745</v>
      </c>
    </row>
    <row r="174" spans="1:3" ht="33" hidden="1" customHeight="1" x14ac:dyDescent="0.25">
      <c r="A174" s="37">
        <v>173</v>
      </c>
      <c r="B174" s="37" t="s">
        <v>746</v>
      </c>
      <c r="C174" s="37" t="s">
        <v>747</v>
      </c>
    </row>
    <row r="175" spans="1:3" ht="33" hidden="1" customHeight="1" x14ac:dyDescent="0.25">
      <c r="A175" s="37">
        <v>174</v>
      </c>
      <c r="B175" s="37" t="s">
        <v>748</v>
      </c>
      <c r="C175" s="37" t="s">
        <v>749</v>
      </c>
    </row>
    <row r="176" spans="1:3" ht="33" hidden="1" customHeight="1" x14ac:dyDescent="0.25">
      <c r="A176" s="37">
        <v>175</v>
      </c>
      <c r="B176" s="37" t="s">
        <v>750</v>
      </c>
      <c r="C176" s="37" t="s">
        <v>751</v>
      </c>
    </row>
    <row r="177" spans="1:3" ht="33" hidden="1" customHeight="1" x14ac:dyDescent="0.25">
      <c r="A177" s="37">
        <v>176</v>
      </c>
      <c r="B177" s="37" t="s">
        <v>752</v>
      </c>
      <c r="C177" s="37" t="s">
        <v>753</v>
      </c>
    </row>
    <row r="178" spans="1:3" ht="33" hidden="1" customHeight="1" x14ac:dyDescent="0.25">
      <c r="A178" s="37">
        <v>177</v>
      </c>
      <c r="B178" s="37" t="s">
        <v>754</v>
      </c>
      <c r="C178" s="37" t="s">
        <v>755</v>
      </c>
    </row>
    <row r="179" spans="1:3" ht="33" hidden="1" customHeight="1" x14ac:dyDescent="0.25">
      <c r="A179" s="37">
        <v>178</v>
      </c>
      <c r="B179" s="37" t="s">
        <v>756</v>
      </c>
      <c r="C179" s="37" t="s">
        <v>757</v>
      </c>
    </row>
    <row r="180" spans="1:3" ht="33" hidden="1" customHeight="1" x14ac:dyDescent="0.25">
      <c r="A180" s="37">
        <v>179</v>
      </c>
      <c r="B180" s="37" t="s">
        <v>758</v>
      </c>
      <c r="C180" s="37" t="s">
        <v>759</v>
      </c>
    </row>
    <row r="181" spans="1:3" ht="33" hidden="1" customHeight="1" x14ac:dyDescent="0.25">
      <c r="A181" s="37">
        <v>180</v>
      </c>
      <c r="B181" s="37" t="s">
        <v>760</v>
      </c>
      <c r="C181" s="37" t="s">
        <v>761</v>
      </c>
    </row>
    <row r="182" spans="1:3" ht="33" hidden="1" customHeight="1" x14ac:dyDescent="0.25">
      <c r="A182" s="37">
        <v>181</v>
      </c>
      <c r="B182" s="37" t="s">
        <v>762</v>
      </c>
      <c r="C182" s="37" t="s">
        <v>763</v>
      </c>
    </row>
    <row r="183" spans="1:3" ht="33" hidden="1" customHeight="1" x14ac:dyDescent="0.25">
      <c r="A183" s="37">
        <v>182</v>
      </c>
      <c r="B183" s="37" t="s">
        <v>764</v>
      </c>
      <c r="C183" s="37" t="s">
        <v>765</v>
      </c>
    </row>
    <row r="184" spans="1:3" ht="33" hidden="1" customHeight="1" x14ac:dyDescent="0.25">
      <c r="A184" s="37">
        <v>183</v>
      </c>
      <c r="B184" s="37" t="s">
        <v>766</v>
      </c>
      <c r="C184" s="37" t="s">
        <v>767</v>
      </c>
    </row>
    <row r="185" spans="1:3" ht="33" hidden="1" customHeight="1" x14ac:dyDescent="0.25">
      <c r="A185" s="37">
        <v>184</v>
      </c>
      <c r="B185" s="37" t="s">
        <v>768</v>
      </c>
      <c r="C185" s="37" t="s">
        <v>769</v>
      </c>
    </row>
    <row r="186" spans="1:3" ht="33" hidden="1" customHeight="1" x14ac:dyDescent="0.25">
      <c r="A186" s="37">
        <v>185</v>
      </c>
      <c r="B186" s="37" t="s">
        <v>770</v>
      </c>
      <c r="C186" s="37" t="s">
        <v>771</v>
      </c>
    </row>
    <row r="187" spans="1:3" ht="33" hidden="1" customHeight="1" x14ac:dyDescent="0.25">
      <c r="A187" s="37">
        <v>186</v>
      </c>
      <c r="B187" s="37" t="s">
        <v>772</v>
      </c>
      <c r="C187" s="37" t="s">
        <v>773</v>
      </c>
    </row>
    <row r="188" spans="1:3" ht="33" hidden="1" customHeight="1" x14ac:dyDescent="0.25">
      <c r="A188" s="37">
        <v>187</v>
      </c>
      <c r="B188" s="37" t="s">
        <v>774</v>
      </c>
      <c r="C188" s="37" t="s">
        <v>775</v>
      </c>
    </row>
    <row r="189" spans="1:3" ht="33" hidden="1" customHeight="1" x14ac:dyDescent="0.25">
      <c r="A189" s="37">
        <v>188</v>
      </c>
      <c r="B189" s="37" t="s">
        <v>776</v>
      </c>
      <c r="C189" s="37" t="s">
        <v>777</v>
      </c>
    </row>
    <row r="190" spans="1:3" ht="33" hidden="1" customHeight="1" x14ac:dyDescent="0.25">
      <c r="A190" s="37">
        <v>189</v>
      </c>
      <c r="B190" s="37" t="s">
        <v>778</v>
      </c>
      <c r="C190" s="37" t="s">
        <v>779</v>
      </c>
    </row>
    <row r="191" spans="1:3" ht="33" hidden="1" customHeight="1" x14ac:dyDescent="0.25">
      <c r="A191" s="37">
        <v>190</v>
      </c>
      <c r="B191" s="37" t="s">
        <v>780</v>
      </c>
      <c r="C191" s="37" t="s">
        <v>781</v>
      </c>
    </row>
    <row r="192" spans="1:3" ht="33" hidden="1" customHeight="1" x14ac:dyDescent="0.25">
      <c r="A192" s="37">
        <v>191</v>
      </c>
      <c r="B192" s="37" t="s">
        <v>782</v>
      </c>
      <c r="C192" s="37" t="s">
        <v>783</v>
      </c>
    </row>
    <row r="193" spans="1:3" ht="33" hidden="1" customHeight="1" x14ac:dyDescent="0.25">
      <c r="A193" s="37">
        <v>192</v>
      </c>
      <c r="B193" s="37" t="s">
        <v>784</v>
      </c>
      <c r="C193" s="37" t="s">
        <v>785</v>
      </c>
    </row>
    <row r="194" spans="1:3" ht="33" hidden="1" customHeight="1" x14ac:dyDescent="0.25">
      <c r="A194" s="37">
        <v>193</v>
      </c>
      <c r="B194" s="37" t="s">
        <v>786</v>
      </c>
      <c r="C194" s="37" t="s">
        <v>787</v>
      </c>
    </row>
    <row r="195" spans="1:3" ht="33" hidden="1" customHeight="1" x14ac:dyDescent="0.25">
      <c r="A195" s="37">
        <v>194</v>
      </c>
      <c r="B195" s="37" t="s">
        <v>788</v>
      </c>
      <c r="C195" s="37" t="s">
        <v>789</v>
      </c>
    </row>
    <row r="196" spans="1:3" ht="33" hidden="1" customHeight="1" x14ac:dyDescent="0.25">
      <c r="A196" s="37">
        <v>195</v>
      </c>
      <c r="B196" s="37" t="s">
        <v>790</v>
      </c>
      <c r="C196" s="37" t="s">
        <v>791</v>
      </c>
    </row>
    <row r="197" spans="1:3" ht="33" hidden="1" customHeight="1" x14ac:dyDescent="0.25">
      <c r="A197" s="37">
        <v>196</v>
      </c>
      <c r="B197" s="37" t="s">
        <v>792</v>
      </c>
      <c r="C197" s="37" t="s">
        <v>793</v>
      </c>
    </row>
    <row r="198" spans="1:3" ht="33" hidden="1" customHeight="1" x14ac:dyDescent="0.25">
      <c r="A198" s="37">
        <v>197</v>
      </c>
      <c r="B198" s="37" t="s">
        <v>794</v>
      </c>
      <c r="C198" s="37" t="s">
        <v>795</v>
      </c>
    </row>
    <row r="199" spans="1:3" ht="33" hidden="1" customHeight="1" x14ac:dyDescent="0.25">
      <c r="A199" s="37">
        <v>198</v>
      </c>
      <c r="B199" s="37" t="s">
        <v>796</v>
      </c>
      <c r="C199" s="37" t="s">
        <v>797</v>
      </c>
    </row>
    <row r="200" spans="1:3" ht="33" hidden="1" customHeight="1" x14ac:dyDescent="0.25">
      <c r="A200" s="37">
        <v>199</v>
      </c>
      <c r="B200" s="37" t="s">
        <v>798</v>
      </c>
      <c r="C200" s="37" t="s">
        <v>799</v>
      </c>
    </row>
    <row r="201" spans="1:3" ht="33" hidden="1" customHeight="1" x14ac:dyDescent="0.25">
      <c r="A201" s="37">
        <v>200</v>
      </c>
      <c r="B201" s="37" t="s">
        <v>800</v>
      </c>
      <c r="C201" s="37" t="s">
        <v>801</v>
      </c>
    </row>
    <row r="202" spans="1:3" ht="33" hidden="1" customHeight="1" x14ac:dyDescent="0.25">
      <c r="A202" s="37">
        <v>201</v>
      </c>
      <c r="B202" s="37" t="s">
        <v>802</v>
      </c>
      <c r="C202" s="37" t="s">
        <v>803</v>
      </c>
    </row>
    <row r="203" spans="1:3" ht="33" hidden="1" customHeight="1" x14ac:dyDescent="0.25">
      <c r="A203" s="37">
        <v>202</v>
      </c>
      <c r="B203" s="37" t="s">
        <v>804</v>
      </c>
      <c r="C203" s="37" t="s">
        <v>805</v>
      </c>
    </row>
    <row r="204" spans="1:3" ht="33" hidden="1" customHeight="1" x14ac:dyDescent="0.25">
      <c r="A204" s="37">
        <v>203</v>
      </c>
      <c r="B204" s="37" t="s">
        <v>806</v>
      </c>
      <c r="C204" s="37" t="s">
        <v>807</v>
      </c>
    </row>
    <row r="205" spans="1:3" ht="33" hidden="1" customHeight="1" x14ac:dyDescent="0.25">
      <c r="A205" s="37">
        <v>204</v>
      </c>
      <c r="B205" s="37" t="s">
        <v>808</v>
      </c>
      <c r="C205" s="37" t="s">
        <v>809</v>
      </c>
    </row>
    <row r="206" spans="1:3" ht="33" hidden="1" customHeight="1" x14ac:dyDescent="0.25">
      <c r="A206" s="37">
        <v>205</v>
      </c>
      <c r="B206" s="37" t="s">
        <v>810</v>
      </c>
      <c r="C206" s="37" t="s">
        <v>811</v>
      </c>
    </row>
    <row r="207" spans="1:3" ht="33" hidden="1" customHeight="1" x14ac:dyDescent="0.25">
      <c r="A207" s="37">
        <v>206</v>
      </c>
      <c r="B207" s="37" t="s">
        <v>812</v>
      </c>
      <c r="C207" s="37" t="s">
        <v>813</v>
      </c>
    </row>
    <row r="208" spans="1:3" ht="33" hidden="1" customHeight="1" x14ac:dyDescent="0.25">
      <c r="A208" s="37">
        <v>207</v>
      </c>
      <c r="B208" s="37" t="s">
        <v>814</v>
      </c>
      <c r="C208" s="37" t="s">
        <v>815</v>
      </c>
    </row>
    <row r="209" spans="1:3" ht="33" hidden="1" customHeight="1" x14ac:dyDescent="0.25">
      <c r="A209" s="37">
        <v>208</v>
      </c>
      <c r="B209" s="37" t="s">
        <v>816</v>
      </c>
      <c r="C209" s="37" t="s">
        <v>817</v>
      </c>
    </row>
    <row r="210" spans="1:3" ht="33" hidden="1" customHeight="1" x14ac:dyDescent="0.25">
      <c r="A210" s="37">
        <v>209</v>
      </c>
      <c r="B210" s="37" t="s">
        <v>818</v>
      </c>
      <c r="C210" s="37" t="s">
        <v>819</v>
      </c>
    </row>
    <row r="211" spans="1:3" ht="33" hidden="1" customHeight="1" x14ac:dyDescent="0.25">
      <c r="A211" s="37">
        <v>210</v>
      </c>
      <c r="B211" s="37" t="s">
        <v>820</v>
      </c>
      <c r="C211" s="37" t="s">
        <v>821</v>
      </c>
    </row>
    <row r="212" spans="1:3" ht="33" hidden="1" customHeight="1" x14ac:dyDescent="0.25">
      <c r="A212" s="37">
        <v>211</v>
      </c>
      <c r="B212" s="37" t="s">
        <v>822</v>
      </c>
      <c r="C212" s="37" t="s">
        <v>823</v>
      </c>
    </row>
    <row r="213" spans="1:3" ht="33" hidden="1" customHeight="1" x14ac:dyDescent="0.25">
      <c r="A213" s="37">
        <v>212</v>
      </c>
      <c r="B213" s="37" t="s">
        <v>824</v>
      </c>
      <c r="C213" s="37" t="s">
        <v>825</v>
      </c>
    </row>
    <row r="214" spans="1:3" ht="33" hidden="1" customHeight="1" x14ac:dyDescent="0.25">
      <c r="A214" s="37">
        <v>213</v>
      </c>
      <c r="B214" s="37" t="s">
        <v>826</v>
      </c>
      <c r="C214" s="37" t="s">
        <v>827</v>
      </c>
    </row>
    <row r="215" spans="1:3" ht="33" hidden="1" customHeight="1" x14ac:dyDescent="0.25">
      <c r="A215" s="37">
        <v>214</v>
      </c>
      <c r="B215" s="37" t="s">
        <v>828</v>
      </c>
      <c r="C215" s="37" t="s">
        <v>829</v>
      </c>
    </row>
    <row r="216" spans="1:3" ht="33" hidden="1" customHeight="1" x14ac:dyDescent="0.25">
      <c r="A216" s="37">
        <v>215</v>
      </c>
      <c r="B216" s="37" t="s">
        <v>830</v>
      </c>
      <c r="C216" s="37" t="s">
        <v>831</v>
      </c>
    </row>
    <row r="217" spans="1:3" ht="33" hidden="1" customHeight="1" x14ac:dyDescent="0.25">
      <c r="A217" s="37">
        <v>216</v>
      </c>
      <c r="B217" s="37" t="s">
        <v>832</v>
      </c>
      <c r="C217" s="37" t="s">
        <v>833</v>
      </c>
    </row>
    <row r="218" spans="1:3" ht="33" hidden="1" customHeight="1" x14ac:dyDescent="0.25">
      <c r="A218" s="37">
        <v>217</v>
      </c>
      <c r="B218" s="37" t="s">
        <v>834</v>
      </c>
      <c r="C218" s="37" t="s">
        <v>835</v>
      </c>
    </row>
    <row r="219" spans="1:3" ht="33" hidden="1" customHeight="1" x14ac:dyDescent="0.25">
      <c r="A219" s="37">
        <v>218</v>
      </c>
      <c r="B219" s="37" t="s">
        <v>836</v>
      </c>
      <c r="C219" s="37" t="s">
        <v>837</v>
      </c>
    </row>
    <row r="220" spans="1:3" ht="33" hidden="1" customHeight="1" x14ac:dyDescent="0.25">
      <c r="A220" s="37">
        <v>219</v>
      </c>
      <c r="B220" s="37" t="s">
        <v>838</v>
      </c>
      <c r="C220" s="37" t="s">
        <v>839</v>
      </c>
    </row>
    <row r="221" spans="1:3" ht="33" hidden="1" customHeight="1" x14ac:dyDescent="0.25">
      <c r="A221" s="37">
        <v>220</v>
      </c>
      <c r="B221" s="37" t="s">
        <v>840</v>
      </c>
      <c r="C221" s="37" t="s">
        <v>841</v>
      </c>
    </row>
    <row r="222" spans="1:3" ht="33" hidden="1" customHeight="1" x14ac:dyDescent="0.25">
      <c r="A222" s="37">
        <v>221</v>
      </c>
      <c r="B222" s="37" t="s">
        <v>842</v>
      </c>
      <c r="C222" s="37" t="s">
        <v>843</v>
      </c>
    </row>
    <row r="223" spans="1:3" ht="33" hidden="1" customHeight="1" x14ac:dyDescent="0.25">
      <c r="A223" s="37">
        <v>222</v>
      </c>
      <c r="B223" s="37" t="s">
        <v>844</v>
      </c>
      <c r="C223" s="37" t="s">
        <v>845</v>
      </c>
    </row>
    <row r="224" spans="1:3" ht="33" hidden="1" customHeight="1" x14ac:dyDescent="0.25">
      <c r="A224" s="37">
        <v>223</v>
      </c>
      <c r="B224" s="37" t="s">
        <v>846</v>
      </c>
      <c r="C224" s="37" t="s">
        <v>847</v>
      </c>
    </row>
    <row r="225" spans="1:3" ht="33" hidden="1" customHeight="1" x14ac:dyDescent="0.25">
      <c r="A225" s="37">
        <v>224</v>
      </c>
      <c r="B225" s="37" t="s">
        <v>848</v>
      </c>
      <c r="C225" s="37" t="s">
        <v>849</v>
      </c>
    </row>
    <row r="226" spans="1:3" ht="33" hidden="1" customHeight="1" x14ac:dyDescent="0.25">
      <c r="A226" s="37">
        <v>225</v>
      </c>
      <c r="B226" s="37" t="s">
        <v>850</v>
      </c>
      <c r="C226" s="37" t="s">
        <v>851</v>
      </c>
    </row>
    <row r="227" spans="1:3" ht="33" hidden="1" customHeight="1" x14ac:dyDescent="0.25">
      <c r="A227" s="37">
        <v>226</v>
      </c>
      <c r="B227" s="37" t="s">
        <v>852</v>
      </c>
      <c r="C227" s="37" t="s">
        <v>853</v>
      </c>
    </row>
    <row r="228" spans="1:3" ht="33" hidden="1" customHeight="1" x14ac:dyDescent="0.25">
      <c r="A228" s="37">
        <v>227</v>
      </c>
      <c r="B228" s="37" t="s">
        <v>854</v>
      </c>
      <c r="C228" s="37" t="s">
        <v>855</v>
      </c>
    </row>
    <row r="229" spans="1:3" ht="33" hidden="1" customHeight="1" x14ac:dyDescent="0.25">
      <c r="A229" s="37">
        <v>228</v>
      </c>
      <c r="B229" s="37" t="s">
        <v>856</v>
      </c>
      <c r="C229" s="37" t="s">
        <v>857</v>
      </c>
    </row>
    <row r="230" spans="1:3" ht="33" hidden="1" customHeight="1" x14ac:dyDescent="0.25">
      <c r="A230" s="37">
        <v>229</v>
      </c>
      <c r="B230" s="37" t="s">
        <v>858</v>
      </c>
      <c r="C230" s="37" t="s">
        <v>859</v>
      </c>
    </row>
    <row r="231" spans="1:3" ht="33" hidden="1" customHeight="1" x14ac:dyDescent="0.25">
      <c r="A231" s="37">
        <v>230</v>
      </c>
      <c r="B231" s="37" t="s">
        <v>860</v>
      </c>
      <c r="C231" s="37" t="s">
        <v>861</v>
      </c>
    </row>
    <row r="232" spans="1:3" ht="33" hidden="1" customHeight="1" x14ac:dyDescent="0.25">
      <c r="A232" s="37">
        <v>231</v>
      </c>
      <c r="B232" s="37" t="s">
        <v>862</v>
      </c>
      <c r="C232" s="37" t="s">
        <v>863</v>
      </c>
    </row>
    <row r="233" spans="1:3" ht="33" hidden="1" customHeight="1" x14ac:dyDescent="0.25">
      <c r="A233" s="37">
        <v>232</v>
      </c>
      <c r="B233" s="37" t="s">
        <v>864</v>
      </c>
      <c r="C233" s="37" t="s">
        <v>865</v>
      </c>
    </row>
    <row r="234" spans="1:3" ht="33" hidden="1" customHeight="1" x14ac:dyDescent="0.25">
      <c r="A234" s="37">
        <v>233</v>
      </c>
      <c r="B234" s="37" t="s">
        <v>866</v>
      </c>
      <c r="C234" s="37" t="s">
        <v>867</v>
      </c>
    </row>
    <row r="235" spans="1:3" ht="33" hidden="1" customHeight="1" x14ac:dyDescent="0.25">
      <c r="A235" s="37">
        <v>234</v>
      </c>
      <c r="B235" s="37" t="s">
        <v>868</v>
      </c>
      <c r="C235" s="37" t="s">
        <v>869</v>
      </c>
    </row>
    <row r="236" spans="1:3" ht="33" hidden="1" customHeight="1" x14ac:dyDescent="0.25">
      <c r="A236" s="37">
        <v>235</v>
      </c>
      <c r="B236" s="37" t="s">
        <v>870</v>
      </c>
      <c r="C236" s="37" t="s">
        <v>871</v>
      </c>
    </row>
    <row r="237" spans="1:3" ht="33" hidden="1" customHeight="1" x14ac:dyDescent="0.25">
      <c r="A237" s="37">
        <v>236</v>
      </c>
      <c r="B237" s="37" t="s">
        <v>872</v>
      </c>
      <c r="C237" s="37" t="s">
        <v>873</v>
      </c>
    </row>
    <row r="238" spans="1:3" ht="33" hidden="1" customHeight="1" x14ac:dyDescent="0.25">
      <c r="A238" s="37">
        <v>237</v>
      </c>
      <c r="B238" s="37" t="s">
        <v>874</v>
      </c>
      <c r="C238" s="37" t="s">
        <v>875</v>
      </c>
    </row>
    <row r="239" spans="1:3" ht="33" hidden="1" customHeight="1" x14ac:dyDescent="0.25">
      <c r="A239" s="37">
        <v>238</v>
      </c>
      <c r="B239" s="37" t="s">
        <v>876</v>
      </c>
      <c r="C239" s="37" t="s">
        <v>877</v>
      </c>
    </row>
    <row r="240" spans="1:3" ht="33" hidden="1" customHeight="1" x14ac:dyDescent="0.25">
      <c r="A240" s="37">
        <v>239</v>
      </c>
      <c r="B240" s="37" t="s">
        <v>878</v>
      </c>
      <c r="C240" s="37" t="s">
        <v>879</v>
      </c>
    </row>
    <row r="241" spans="1:3" ht="33" hidden="1" customHeight="1" x14ac:dyDescent="0.25">
      <c r="A241" s="37">
        <v>240</v>
      </c>
      <c r="B241" s="37" t="s">
        <v>880</v>
      </c>
      <c r="C241" s="37" t="s">
        <v>881</v>
      </c>
    </row>
    <row r="242" spans="1:3" ht="33" hidden="1" customHeight="1" x14ac:dyDescent="0.25">
      <c r="A242" s="37">
        <v>241</v>
      </c>
      <c r="B242" s="37" t="s">
        <v>882</v>
      </c>
      <c r="C242" s="37" t="s">
        <v>883</v>
      </c>
    </row>
    <row r="243" spans="1:3" ht="33" hidden="1" customHeight="1" x14ac:dyDescent="0.25">
      <c r="A243" s="37">
        <v>242</v>
      </c>
      <c r="B243" s="37" t="s">
        <v>884</v>
      </c>
      <c r="C243" s="37" t="s">
        <v>885</v>
      </c>
    </row>
    <row r="244" spans="1:3" ht="33" hidden="1" customHeight="1" x14ac:dyDescent="0.25">
      <c r="A244" s="37">
        <v>243</v>
      </c>
      <c r="B244" s="37" t="s">
        <v>886</v>
      </c>
      <c r="C244" s="37" t="s">
        <v>887</v>
      </c>
    </row>
    <row r="245" spans="1:3" ht="33" hidden="1" customHeight="1" x14ac:dyDescent="0.25">
      <c r="A245" s="37">
        <v>244</v>
      </c>
      <c r="B245" s="37" t="s">
        <v>888</v>
      </c>
      <c r="C245" s="37" t="s">
        <v>889</v>
      </c>
    </row>
    <row r="246" spans="1:3" ht="33" hidden="1" customHeight="1" x14ac:dyDescent="0.25">
      <c r="A246" s="37">
        <v>245</v>
      </c>
      <c r="B246" s="37" t="s">
        <v>890</v>
      </c>
      <c r="C246" s="37" t="s">
        <v>891</v>
      </c>
    </row>
    <row r="247" spans="1:3" ht="33" hidden="1" customHeight="1" x14ac:dyDescent="0.25">
      <c r="A247" s="37">
        <v>246</v>
      </c>
      <c r="B247" s="37" t="s">
        <v>892</v>
      </c>
      <c r="C247" s="37" t="s">
        <v>893</v>
      </c>
    </row>
    <row r="248" spans="1:3" ht="33" hidden="1" customHeight="1" x14ac:dyDescent="0.25">
      <c r="A248" s="37">
        <v>247</v>
      </c>
      <c r="B248" s="37" t="s">
        <v>894</v>
      </c>
      <c r="C248" s="37" t="s">
        <v>895</v>
      </c>
    </row>
    <row r="249" spans="1:3" ht="33" hidden="1" customHeight="1" x14ac:dyDescent="0.25">
      <c r="A249" s="37">
        <v>248</v>
      </c>
      <c r="B249" s="37" t="s">
        <v>896</v>
      </c>
      <c r="C249" s="37" t="s">
        <v>897</v>
      </c>
    </row>
    <row r="250" spans="1:3" ht="33" hidden="1" customHeight="1" x14ac:dyDescent="0.25">
      <c r="A250" s="37">
        <v>249</v>
      </c>
      <c r="B250" s="37" t="s">
        <v>898</v>
      </c>
      <c r="C250" s="37" t="s">
        <v>899</v>
      </c>
    </row>
    <row r="251" spans="1:3" ht="33" hidden="1" customHeight="1" x14ac:dyDescent="0.25">
      <c r="A251" s="37">
        <v>250</v>
      </c>
      <c r="B251" s="37" t="s">
        <v>900</v>
      </c>
      <c r="C251" s="37" t="s">
        <v>901</v>
      </c>
    </row>
    <row r="252" spans="1:3" ht="33" hidden="1" customHeight="1" x14ac:dyDescent="0.25">
      <c r="A252" s="37">
        <v>251</v>
      </c>
      <c r="B252" s="37" t="s">
        <v>902</v>
      </c>
      <c r="C252" s="37" t="s">
        <v>903</v>
      </c>
    </row>
    <row r="253" spans="1:3" ht="33" hidden="1" customHeight="1" x14ac:dyDescent="0.25">
      <c r="A253" s="37">
        <v>252</v>
      </c>
      <c r="B253" s="37" t="s">
        <v>904</v>
      </c>
      <c r="C253" s="37" t="s">
        <v>905</v>
      </c>
    </row>
    <row r="254" spans="1:3" ht="33" hidden="1" customHeight="1" x14ac:dyDescent="0.25">
      <c r="A254" s="37">
        <v>253</v>
      </c>
      <c r="B254" s="37" t="s">
        <v>906</v>
      </c>
      <c r="C254" s="37" t="s">
        <v>907</v>
      </c>
    </row>
    <row r="255" spans="1:3" ht="33" hidden="1" customHeight="1" x14ac:dyDescent="0.25">
      <c r="A255" s="37">
        <v>254</v>
      </c>
      <c r="B255" s="37" t="s">
        <v>908</v>
      </c>
      <c r="C255" s="37" t="s">
        <v>909</v>
      </c>
    </row>
    <row r="256" spans="1:3" ht="33" hidden="1" customHeight="1" x14ac:dyDescent="0.25">
      <c r="A256" s="37">
        <v>255</v>
      </c>
      <c r="B256" s="37" t="s">
        <v>910</v>
      </c>
      <c r="C256" s="37" t="s">
        <v>911</v>
      </c>
    </row>
    <row r="257" spans="1:3" ht="33" hidden="1" customHeight="1" x14ac:dyDescent="0.25">
      <c r="A257" s="37">
        <v>256</v>
      </c>
      <c r="B257" s="37" t="s">
        <v>912</v>
      </c>
      <c r="C257" s="37" t="s">
        <v>913</v>
      </c>
    </row>
    <row r="258" spans="1:3" ht="33" hidden="1" customHeight="1" x14ac:dyDescent="0.25">
      <c r="A258" s="37">
        <v>257</v>
      </c>
      <c r="B258" s="37" t="s">
        <v>914</v>
      </c>
      <c r="C258" s="37" t="s">
        <v>915</v>
      </c>
    </row>
    <row r="259" spans="1:3" ht="33" hidden="1" customHeight="1" x14ac:dyDescent="0.25">
      <c r="A259" s="37">
        <v>258</v>
      </c>
      <c r="B259" s="37" t="s">
        <v>916</v>
      </c>
      <c r="C259" s="37" t="s">
        <v>917</v>
      </c>
    </row>
    <row r="260" spans="1:3" ht="33" hidden="1" customHeight="1" x14ac:dyDescent="0.25">
      <c r="A260" s="37">
        <v>259</v>
      </c>
      <c r="B260" s="37" t="s">
        <v>916</v>
      </c>
      <c r="C260" s="37" t="s">
        <v>918</v>
      </c>
    </row>
    <row r="261" spans="1:3" ht="33" hidden="1" customHeight="1" x14ac:dyDescent="0.25">
      <c r="A261" s="37">
        <v>260</v>
      </c>
      <c r="B261" s="37" t="s">
        <v>919</v>
      </c>
      <c r="C261" s="37" t="s">
        <v>920</v>
      </c>
    </row>
    <row r="262" spans="1:3" ht="33" hidden="1" customHeight="1" x14ac:dyDescent="0.25">
      <c r="A262" s="37">
        <v>261</v>
      </c>
      <c r="B262" s="37" t="s">
        <v>921</v>
      </c>
      <c r="C262" s="37" t="s">
        <v>922</v>
      </c>
    </row>
    <row r="263" spans="1:3" ht="33" hidden="1" customHeight="1" x14ac:dyDescent="0.25">
      <c r="A263" s="37">
        <v>262</v>
      </c>
      <c r="B263" s="37" t="s">
        <v>923</v>
      </c>
      <c r="C263" s="37" t="s">
        <v>924</v>
      </c>
    </row>
    <row r="264" spans="1:3" ht="33" hidden="1" customHeight="1" x14ac:dyDescent="0.25">
      <c r="A264" s="37">
        <v>263</v>
      </c>
      <c r="B264" s="37" t="s">
        <v>925</v>
      </c>
      <c r="C264" s="37" t="s">
        <v>926</v>
      </c>
    </row>
    <row r="265" spans="1:3" ht="33" hidden="1" customHeight="1" x14ac:dyDescent="0.25">
      <c r="A265" s="37">
        <v>264</v>
      </c>
      <c r="B265" s="37" t="s">
        <v>927</v>
      </c>
      <c r="C265" s="37" t="s">
        <v>928</v>
      </c>
    </row>
    <row r="266" spans="1:3" ht="33" hidden="1" customHeight="1" x14ac:dyDescent="0.25">
      <c r="A266" s="37">
        <v>265</v>
      </c>
      <c r="B266" s="37" t="s">
        <v>929</v>
      </c>
      <c r="C266" s="37" t="s">
        <v>930</v>
      </c>
    </row>
    <row r="267" spans="1:3" ht="33" hidden="1" customHeight="1" x14ac:dyDescent="0.25">
      <c r="A267" s="37">
        <v>266</v>
      </c>
      <c r="B267" s="37" t="s">
        <v>931</v>
      </c>
      <c r="C267" s="37" t="s">
        <v>932</v>
      </c>
    </row>
    <row r="268" spans="1:3" ht="33" hidden="1" customHeight="1" x14ac:dyDescent="0.25">
      <c r="A268" s="37">
        <v>267</v>
      </c>
      <c r="B268" s="37" t="s">
        <v>933</v>
      </c>
      <c r="C268" s="37" t="s">
        <v>934</v>
      </c>
    </row>
    <row r="269" spans="1:3" ht="33" hidden="1" customHeight="1" x14ac:dyDescent="0.25">
      <c r="A269" s="37">
        <v>268</v>
      </c>
      <c r="B269" s="37" t="s">
        <v>935</v>
      </c>
      <c r="C269" s="37" t="s">
        <v>936</v>
      </c>
    </row>
    <row r="270" spans="1:3" ht="33" hidden="1" customHeight="1" x14ac:dyDescent="0.25">
      <c r="A270" s="37">
        <v>269</v>
      </c>
      <c r="B270" s="37" t="s">
        <v>937</v>
      </c>
      <c r="C270" s="37" t="s">
        <v>938</v>
      </c>
    </row>
    <row r="271" spans="1:3" ht="33" hidden="1" customHeight="1" x14ac:dyDescent="0.25">
      <c r="A271" s="37">
        <v>270</v>
      </c>
      <c r="B271" s="37" t="s">
        <v>939</v>
      </c>
      <c r="C271" s="37" t="s">
        <v>940</v>
      </c>
    </row>
    <row r="272" spans="1:3" ht="33" hidden="1" customHeight="1" x14ac:dyDescent="0.25">
      <c r="A272" s="37">
        <v>271</v>
      </c>
      <c r="B272" s="37" t="s">
        <v>941</v>
      </c>
      <c r="C272" s="37" t="s">
        <v>942</v>
      </c>
    </row>
    <row r="273" spans="1:3" ht="33" hidden="1" customHeight="1" x14ac:dyDescent="0.25">
      <c r="A273" s="37">
        <v>272</v>
      </c>
      <c r="B273" s="37" t="s">
        <v>943</v>
      </c>
      <c r="C273" s="37" t="s">
        <v>944</v>
      </c>
    </row>
    <row r="274" spans="1:3" ht="33" hidden="1" customHeight="1" x14ac:dyDescent="0.25">
      <c r="A274" s="37">
        <v>273</v>
      </c>
      <c r="B274" s="37" t="s">
        <v>238</v>
      </c>
      <c r="C274" s="37" t="s">
        <v>239</v>
      </c>
    </row>
    <row r="275" spans="1:3" ht="33" hidden="1" customHeight="1" x14ac:dyDescent="0.25">
      <c r="A275" s="37">
        <v>274</v>
      </c>
      <c r="B275" s="37" t="s">
        <v>945</v>
      </c>
      <c r="C275" s="37" t="s">
        <v>946</v>
      </c>
    </row>
    <row r="276" spans="1:3" ht="33" hidden="1" customHeight="1" x14ac:dyDescent="0.25">
      <c r="A276" s="37">
        <v>275</v>
      </c>
      <c r="B276" s="37" t="s">
        <v>947</v>
      </c>
      <c r="C276" s="37" t="s">
        <v>948</v>
      </c>
    </row>
    <row r="277" spans="1:3" ht="33" hidden="1" customHeight="1" x14ac:dyDescent="0.25">
      <c r="A277" s="37">
        <v>276</v>
      </c>
      <c r="B277" s="37" t="s">
        <v>947</v>
      </c>
      <c r="C277" s="37" t="s">
        <v>949</v>
      </c>
    </row>
    <row r="278" spans="1:3" ht="33" hidden="1" customHeight="1" x14ac:dyDescent="0.25">
      <c r="A278" s="37">
        <v>277</v>
      </c>
      <c r="B278" s="37" t="s">
        <v>947</v>
      </c>
      <c r="C278" s="37" t="s">
        <v>950</v>
      </c>
    </row>
    <row r="279" spans="1:3" ht="33" hidden="1" customHeight="1" x14ac:dyDescent="0.25">
      <c r="A279" s="37">
        <v>278</v>
      </c>
      <c r="B279" s="37" t="s">
        <v>947</v>
      </c>
      <c r="C279" s="37" t="s">
        <v>951</v>
      </c>
    </row>
    <row r="280" spans="1:3" ht="33" hidden="1" customHeight="1" x14ac:dyDescent="0.25">
      <c r="A280" s="37">
        <v>279</v>
      </c>
      <c r="B280" s="37" t="s">
        <v>947</v>
      </c>
      <c r="C280" s="37" t="s">
        <v>952</v>
      </c>
    </row>
    <row r="281" spans="1:3" ht="33" hidden="1" customHeight="1" x14ac:dyDescent="0.25">
      <c r="A281" s="37">
        <v>280</v>
      </c>
      <c r="B281" s="37" t="s">
        <v>953</v>
      </c>
      <c r="C281" s="37" t="s">
        <v>954</v>
      </c>
    </row>
    <row r="282" spans="1:3" ht="33" hidden="1" customHeight="1" x14ac:dyDescent="0.25">
      <c r="A282" s="37">
        <v>281</v>
      </c>
      <c r="B282" s="37" t="s">
        <v>955</v>
      </c>
      <c r="C282" s="37" t="s">
        <v>956</v>
      </c>
    </row>
    <row r="283" spans="1:3" ht="33" hidden="1" customHeight="1" x14ac:dyDescent="0.25">
      <c r="A283" s="37">
        <v>282</v>
      </c>
      <c r="B283" s="37" t="s">
        <v>957</v>
      </c>
      <c r="C283" s="37" t="s">
        <v>958</v>
      </c>
    </row>
    <row r="284" spans="1:3" ht="33" hidden="1" customHeight="1" x14ac:dyDescent="0.25">
      <c r="A284" s="37">
        <v>283</v>
      </c>
      <c r="B284" s="37" t="s">
        <v>959</v>
      </c>
      <c r="C284" s="37" t="s">
        <v>960</v>
      </c>
    </row>
    <row r="285" spans="1:3" ht="33" hidden="1" customHeight="1" x14ac:dyDescent="0.25">
      <c r="A285" s="37">
        <v>284</v>
      </c>
      <c r="B285" s="37" t="s">
        <v>961</v>
      </c>
      <c r="C285" s="37" t="s">
        <v>962</v>
      </c>
    </row>
    <row r="286" spans="1:3" ht="33" hidden="1" customHeight="1" x14ac:dyDescent="0.25">
      <c r="A286" s="37">
        <v>285</v>
      </c>
      <c r="B286" s="37" t="s">
        <v>963</v>
      </c>
      <c r="C286" s="37" t="s">
        <v>964</v>
      </c>
    </row>
    <row r="287" spans="1:3" ht="33" hidden="1" customHeight="1" x14ac:dyDescent="0.25">
      <c r="A287" s="37">
        <v>286</v>
      </c>
      <c r="B287" s="37" t="s">
        <v>965</v>
      </c>
      <c r="C287" s="37" t="s">
        <v>966</v>
      </c>
    </row>
    <row r="288" spans="1:3" ht="33" hidden="1" customHeight="1" x14ac:dyDescent="0.25">
      <c r="A288" s="37">
        <v>287</v>
      </c>
      <c r="B288" s="37" t="s">
        <v>967</v>
      </c>
      <c r="C288" s="37" t="s">
        <v>968</v>
      </c>
    </row>
    <row r="289" spans="1:3" ht="33" hidden="1" customHeight="1" x14ac:dyDescent="0.25">
      <c r="A289" s="37">
        <v>288</v>
      </c>
      <c r="B289" s="37" t="s">
        <v>969</v>
      </c>
      <c r="C289" s="37" t="s">
        <v>970</v>
      </c>
    </row>
    <row r="290" spans="1:3" ht="33" hidden="1" customHeight="1" x14ac:dyDescent="0.25">
      <c r="A290" s="37">
        <v>289</v>
      </c>
      <c r="B290" s="37" t="s">
        <v>971</v>
      </c>
      <c r="C290" s="37" t="s">
        <v>972</v>
      </c>
    </row>
    <row r="291" spans="1:3" ht="33" hidden="1" customHeight="1" x14ac:dyDescent="0.25">
      <c r="A291" s="37">
        <v>290</v>
      </c>
      <c r="B291" s="37" t="s">
        <v>973</v>
      </c>
      <c r="C291" s="37" t="s">
        <v>974</v>
      </c>
    </row>
    <row r="292" spans="1:3" ht="33" hidden="1" customHeight="1" x14ac:dyDescent="0.25">
      <c r="A292" s="37">
        <v>291</v>
      </c>
      <c r="B292" s="37" t="s">
        <v>975</v>
      </c>
      <c r="C292" s="37" t="s">
        <v>976</v>
      </c>
    </row>
    <row r="293" spans="1:3" ht="33" hidden="1" customHeight="1" x14ac:dyDescent="0.25">
      <c r="A293" s="37">
        <v>292</v>
      </c>
      <c r="B293" s="37" t="s">
        <v>977</v>
      </c>
      <c r="C293" s="37" t="s">
        <v>978</v>
      </c>
    </row>
    <row r="294" spans="1:3" ht="33" hidden="1" customHeight="1" x14ac:dyDescent="0.25">
      <c r="A294" s="37">
        <v>293</v>
      </c>
      <c r="B294" s="37" t="s">
        <v>979</v>
      </c>
      <c r="C294" s="37" t="s">
        <v>980</v>
      </c>
    </row>
    <row r="295" spans="1:3" ht="33" hidden="1" customHeight="1" x14ac:dyDescent="0.25">
      <c r="A295" s="37">
        <v>294</v>
      </c>
      <c r="B295" s="37" t="s">
        <v>981</v>
      </c>
      <c r="C295" s="37" t="s">
        <v>982</v>
      </c>
    </row>
    <row r="296" spans="1:3" ht="33" hidden="1" customHeight="1" x14ac:dyDescent="0.25">
      <c r="A296" s="37">
        <v>295</v>
      </c>
      <c r="B296" s="37" t="s">
        <v>983</v>
      </c>
      <c r="C296" s="37" t="s">
        <v>984</v>
      </c>
    </row>
    <row r="297" spans="1:3" ht="33" hidden="1" customHeight="1" x14ac:dyDescent="0.25">
      <c r="A297" s="37">
        <v>296</v>
      </c>
      <c r="B297" s="37" t="s">
        <v>985</v>
      </c>
      <c r="C297" s="37" t="s">
        <v>986</v>
      </c>
    </row>
    <row r="298" spans="1:3" ht="33" hidden="1" customHeight="1" x14ac:dyDescent="0.25">
      <c r="A298" s="37">
        <v>297</v>
      </c>
      <c r="B298" s="37" t="s">
        <v>987</v>
      </c>
      <c r="C298" s="37" t="s">
        <v>988</v>
      </c>
    </row>
    <row r="299" spans="1:3" ht="33" hidden="1" customHeight="1" x14ac:dyDescent="0.25">
      <c r="A299" s="37">
        <v>298</v>
      </c>
      <c r="B299" s="37" t="s">
        <v>989</v>
      </c>
      <c r="C299" s="37" t="s">
        <v>990</v>
      </c>
    </row>
    <row r="300" spans="1:3" ht="33" hidden="1" customHeight="1" x14ac:dyDescent="0.25">
      <c r="A300" s="37">
        <v>299</v>
      </c>
      <c r="B300" s="37" t="s">
        <v>991</v>
      </c>
      <c r="C300" s="37" t="s">
        <v>992</v>
      </c>
    </row>
    <row r="301" spans="1:3" ht="33" hidden="1" customHeight="1" x14ac:dyDescent="0.25">
      <c r="A301" s="37">
        <v>300</v>
      </c>
      <c r="B301" s="37" t="s">
        <v>993</v>
      </c>
      <c r="C301" s="37" t="s">
        <v>994</v>
      </c>
    </row>
    <row r="302" spans="1:3" ht="33" hidden="1" customHeight="1" x14ac:dyDescent="0.25">
      <c r="A302" s="37">
        <v>301</v>
      </c>
      <c r="B302" s="37" t="s">
        <v>995</v>
      </c>
      <c r="C302" s="37" t="s">
        <v>996</v>
      </c>
    </row>
    <row r="303" spans="1:3" ht="33" hidden="1" customHeight="1" x14ac:dyDescent="0.25">
      <c r="A303" s="37">
        <v>302</v>
      </c>
      <c r="B303" s="37" t="s">
        <v>997</v>
      </c>
      <c r="C303" s="37" t="s">
        <v>998</v>
      </c>
    </row>
    <row r="304" spans="1:3" ht="33" hidden="1" customHeight="1" x14ac:dyDescent="0.25">
      <c r="A304" s="37">
        <v>303</v>
      </c>
      <c r="B304" s="37" t="s">
        <v>999</v>
      </c>
      <c r="C304" s="37" t="s">
        <v>1000</v>
      </c>
    </row>
    <row r="305" spans="1:3" ht="33" hidden="1" customHeight="1" x14ac:dyDescent="0.25">
      <c r="A305" s="37">
        <v>304</v>
      </c>
      <c r="B305" s="37" t="s">
        <v>1001</v>
      </c>
      <c r="C305" s="37" t="s">
        <v>1002</v>
      </c>
    </row>
    <row r="306" spans="1:3" ht="33" hidden="1" customHeight="1" x14ac:dyDescent="0.25">
      <c r="A306" s="37">
        <v>305</v>
      </c>
      <c r="B306" s="37" t="s">
        <v>1003</v>
      </c>
      <c r="C306" s="37" t="s">
        <v>1004</v>
      </c>
    </row>
    <row r="307" spans="1:3" ht="33" hidden="1" customHeight="1" x14ac:dyDescent="0.25">
      <c r="A307" s="37">
        <v>306</v>
      </c>
      <c r="B307" s="37" t="s">
        <v>1005</v>
      </c>
      <c r="C307" s="37" t="s">
        <v>1006</v>
      </c>
    </row>
    <row r="308" spans="1:3" ht="33" hidden="1" customHeight="1" x14ac:dyDescent="0.25">
      <c r="A308" s="37">
        <v>307</v>
      </c>
      <c r="B308" s="37" t="s">
        <v>1007</v>
      </c>
      <c r="C308" s="37" t="s">
        <v>1008</v>
      </c>
    </row>
    <row r="309" spans="1:3" ht="33" hidden="1" customHeight="1" x14ac:dyDescent="0.25">
      <c r="A309" s="37">
        <v>308</v>
      </c>
      <c r="B309" s="37" t="s">
        <v>1009</v>
      </c>
      <c r="C309" s="37" t="s">
        <v>1010</v>
      </c>
    </row>
    <row r="310" spans="1:3" ht="33" hidden="1" customHeight="1" x14ac:dyDescent="0.25">
      <c r="A310" s="37">
        <v>309</v>
      </c>
      <c r="B310" s="37" t="s">
        <v>1011</v>
      </c>
      <c r="C310" s="37" t="s">
        <v>1012</v>
      </c>
    </row>
    <row r="311" spans="1:3" ht="33" hidden="1" customHeight="1" x14ac:dyDescent="0.25">
      <c r="A311" s="37">
        <v>310</v>
      </c>
      <c r="B311" s="37" t="s">
        <v>1013</v>
      </c>
      <c r="C311" s="37" t="s">
        <v>1014</v>
      </c>
    </row>
    <row r="312" spans="1:3" ht="33" hidden="1" customHeight="1" x14ac:dyDescent="0.25">
      <c r="A312" s="37">
        <v>311</v>
      </c>
      <c r="B312" s="37" t="s">
        <v>1015</v>
      </c>
      <c r="C312" s="37" t="s">
        <v>1016</v>
      </c>
    </row>
    <row r="313" spans="1:3" ht="33" hidden="1" customHeight="1" x14ac:dyDescent="0.25">
      <c r="A313" s="37">
        <v>312</v>
      </c>
      <c r="B313" s="37" t="s">
        <v>1017</v>
      </c>
      <c r="C313" s="37" t="s">
        <v>1018</v>
      </c>
    </row>
    <row r="314" spans="1:3" ht="33" hidden="1" customHeight="1" x14ac:dyDescent="0.25">
      <c r="A314" s="37">
        <v>313</v>
      </c>
      <c r="B314" s="37" t="s">
        <v>1019</v>
      </c>
      <c r="C314" s="37" t="s">
        <v>1020</v>
      </c>
    </row>
    <row r="315" spans="1:3" ht="33" hidden="1" customHeight="1" x14ac:dyDescent="0.25">
      <c r="A315" s="37">
        <v>314</v>
      </c>
      <c r="B315" s="37" t="s">
        <v>1021</v>
      </c>
      <c r="C315" s="37" t="s">
        <v>1022</v>
      </c>
    </row>
    <row r="316" spans="1:3" ht="33" hidden="1" customHeight="1" x14ac:dyDescent="0.25">
      <c r="A316" s="37">
        <v>315</v>
      </c>
      <c r="B316" s="37" t="s">
        <v>1023</v>
      </c>
      <c r="C316" s="37" t="s">
        <v>1024</v>
      </c>
    </row>
    <row r="317" spans="1:3" ht="33" hidden="1" customHeight="1" x14ac:dyDescent="0.25">
      <c r="A317" s="37">
        <v>316</v>
      </c>
      <c r="B317" s="37" t="s">
        <v>1025</v>
      </c>
      <c r="C317" s="37" t="s">
        <v>1026</v>
      </c>
    </row>
    <row r="318" spans="1:3" ht="33" hidden="1" customHeight="1" x14ac:dyDescent="0.25">
      <c r="A318" s="37">
        <v>317</v>
      </c>
      <c r="B318" s="37" t="s">
        <v>1027</v>
      </c>
      <c r="C318" s="37" t="s">
        <v>1028</v>
      </c>
    </row>
    <row r="319" spans="1:3" ht="33" hidden="1" customHeight="1" x14ac:dyDescent="0.25">
      <c r="A319" s="37">
        <v>318</v>
      </c>
      <c r="B319" s="37" t="s">
        <v>1029</v>
      </c>
      <c r="C319" s="37" t="s">
        <v>1030</v>
      </c>
    </row>
    <row r="320" spans="1:3" ht="33" hidden="1" customHeight="1" x14ac:dyDescent="0.25">
      <c r="A320" s="37">
        <v>319</v>
      </c>
      <c r="B320" s="37" t="s">
        <v>1031</v>
      </c>
      <c r="C320" s="37" t="s">
        <v>1032</v>
      </c>
    </row>
    <row r="321" spans="1:3" ht="33" hidden="1" customHeight="1" x14ac:dyDescent="0.25">
      <c r="A321" s="37">
        <v>320</v>
      </c>
      <c r="B321" s="37" t="s">
        <v>1033</v>
      </c>
      <c r="C321" s="37" t="s">
        <v>1034</v>
      </c>
    </row>
    <row r="322" spans="1:3" ht="33" hidden="1" customHeight="1" x14ac:dyDescent="0.25">
      <c r="A322" s="37">
        <v>321</v>
      </c>
      <c r="B322" s="37" t="s">
        <v>1035</v>
      </c>
      <c r="C322" s="37" t="s">
        <v>1036</v>
      </c>
    </row>
    <row r="323" spans="1:3" ht="33" hidden="1" customHeight="1" x14ac:dyDescent="0.25">
      <c r="A323" s="37">
        <v>322</v>
      </c>
      <c r="B323" s="37" t="s">
        <v>1037</v>
      </c>
      <c r="C323" s="37" t="s">
        <v>1038</v>
      </c>
    </row>
    <row r="324" spans="1:3" ht="33" hidden="1" customHeight="1" x14ac:dyDescent="0.25">
      <c r="A324" s="37">
        <v>323</v>
      </c>
      <c r="B324" s="37" t="s">
        <v>1039</v>
      </c>
      <c r="C324" s="37" t="s">
        <v>1040</v>
      </c>
    </row>
    <row r="325" spans="1:3" ht="33" hidden="1" customHeight="1" x14ac:dyDescent="0.25">
      <c r="A325" s="37">
        <v>324</v>
      </c>
      <c r="B325" s="37" t="s">
        <v>1041</v>
      </c>
      <c r="C325" s="37" t="s">
        <v>1042</v>
      </c>
    </row>
    <row r="326" spans="1:3" ht="33" hidden="1" customHeight="1" x14ac:dyDescent="0.25">
      <c r="A326" s="37">
        <v>325</v>
      </c>
      <c r="B326" s="37" t="s">
        <v>1043</v>
      </c>
      <c r="C326" s="37" t="s">
        <v>1044</v>
      </c>
    </row>
    <row r="327" spans="1:3" ht="33" hidden="1" customHeight="1" x14ac:dyDescent="0.25">
      <c r="A327" s="37">
        <v>326</v>
      </c>
      <c r="B327" s="37" t="s">
        <v>1045</v>
      </c>
      <c r="C327" s="37" t="s">
        <v>1046</v>
      </c>
    </row>
    <row r="328" spans="1:3" ht="33" hidden="1" customHeight="1" x14ac:dyDescent="0.25">
      <c r="A328" s="37">
        <v>327</v>
      </c>
      <c r="B328" s="37" t="s">
        <v>1047</v>
      </c>
      <c r="C328" s="37" t="s">
        <v>1048</v>
      </c>
    </row>
    <row r="329" spans="1:3" ht="33" hidden="1" customHeight="1" x14ac:dyDescent="0.25">
      <c r="A329" s="37">
        <v>328</v>
      </c>
      <c r="B329" s="37" t="s">
        <v>1047</v>
      </c>
      <c r="C329" s="37" t="s">
        <v>1049</v>
      </c>
    </row>
    <row r="330" spans="1:3" ht="33" hidden="1" customHeight="1" x14ac:dyDescent="0.25">
      <c r="A330" s="37">
        <v>329</v>
      </c>
      <c r="B330" s="37" t="s">
        <v>1050</v>
      </c>
      <c r="C330" s="37" t="s">
        <v>1051</v>
      </c>
    </row>
    <row r="331" spans="1:3" ht="33" hidden="1" customHeight="1" x14ac:dyDescent="0.25">
      <c r="A331" s="37">
        <v>330</v>
      </c>
      <c r="B331" s="37" t="s">
        <v>1052</v>
      </c>
      <c r="C331" s="37" t="s">
        <v>1053</v>
      </c>
    </row>
    <row r="332" spans="1:3" ht="33" hidden="1" customHeight="1" x14ac:dyDescent="0.25">
      <c r="A332" s="37">
        <v>331</v>
      </c>
      <c r="B332" s="37" t="s">
        <v>1054</v>
      </c>
      <c r="C332" s="37" t="s">
        <v>1055</v>
      </c>
    </row>
    <row r="333" spans="1:3" ht="33" hidden="1" customHeight="1" x14ac:dyDescent="0.25">
      <c r="A333" s="37">
        <v>332</v>
      </c>
      <c r="B333" s="37" t="s">
        <v>1056</v>
      </c>
      <c r="C333" s="37" t="s">
        <v>1057</v>
      </c>
    </row>
    <row r="334" spans="1:3" ht="33" hidden="1" customHeight="1" x14ac:dyDescent="0.25">
      <c r="A334" s="37">
        <v>333</v>
      </c>
      <c r="B334" s="37" t="s">
        <v>1058</v>
      </c>
      <c r="C334" s="37" t="s">
        <v>1059</v>
      </c>
    </row>
    <row r="335" spans="1:3" ht="33" hidden="1" customHeight="1" x14ac:dyDescent="0.25">
      <c r="A335" s="37">
        <v>334</v>
      </c>
      <c r="B335" s="37" t="s">
        <v>1060</v>
      </c>
      <c r="C335" s="37" t="s">
        <v>1061</v>
      </c>
    </row>
    <row r="336" spans="1:3" ht="33" hidden="1" customHeight="1" x14ac:dyDescent="0.25">
      <c r="A336" s="37">
        <v>335</v>
      </c>
      <c r="B336" s="37" t="s">
        <v>1062</v>
      </c>
      <c r="C336" s="37" t="s">
        <v>1063</v>
      </c>
    </row>
    <row r="337" spans="1:3" ht="33" hidden="1" customHeight="1" x14ac:dyDescent="0.25">
      <c r="A337" s="37">
        <v>336</v>
      </c>
      <c r="B337" s="37" t="s">
        <v>1064</v>
      </c>
      <c r="C337" s="37" t="s">
        <v>1065</v>
      </c>
    </row>
    <row r="338" spans="1:3" ht="33" hidden="1" customHeight="1" x14ac:dyDescent="0.25">
      <c r="A338" s="37">
        <v>337</v>
      </c>
      <c r="B338" s="37" t="s">
        <v>1066</v>
      </c>
      <c r="C338" s="37" t="s">
        <v>1067</v>
      </c>
    </row>
    <row r="339" spans="1:3" ht="33" hidden="1" customHeight="1" x14ac:dyDescent="0.25">
      <c r="A339" s="37">
        <v>338</v>
      </c>
      <c r="B339" s="37" t="s">
        <v>1068</v>
      </c>
      <c r="C339" s="37" t="s">
        <v>1069</v>
      </c>
    </row>
    <row r="340" spans="1:3" ht="33" hidden="1" customHeight="1" x14ac:dyDescent="0.25">
      <c r="A340" s="37">
        <v>339</v>
      </c>
      <c r="B340" s="37" t="s">
        <v>1070</v>
      </c>
      <c r="C340" s="37" t="s">
        <v>1071</v>
      </c>
    </row>
    <row r="341" spans="1:3" ht="33" hidden="1" customHeight="1" x14ac:dyDescent="0.25">
      <c r="A341" s="37">
        <v>340</v>
      </c>
      <c r="B341" s="37" t="s">
        <v>1072</v>
      </c>
      <c r="C341" s="37" t="s">
        <v>1073</v>
      </c>
    </row>
    <row r="342" spans="1:3" ht="33" hidden="1" customHeight="1" x14ac:dyDescent="0.25">
      <c r="A342" s="37">
        <v>341</v>
      </c>
      <c r="B342" s="37" t="s">
        <v>1074</v>
      </c>
      <c r="C342" s="37" t="s">
        <v>1075</v>
      </c>
    </row>
    <row r="343" spans="1:3" ht="33" hidden="1" customHeight="1" x14ac:dyDescent="0.25">
      <c r="A343" s="37">
        <v>342</v>
      </c>
      <c r="B343" s="37" t="s">
        <v>1076</v>
      </c>
      <c r="C343" s="37" t="s">
        <v>1077</v>
      </c>
    </row>
    <row r="344" spans="1:3" ht="33" hidden="1" customHeight="1" x14ac:dyDescent="0.25">
      <c r="A344" s="37">
        <v>343</v>
      </c>
      <c r="B344" s="37" t="s">
        <v>1078</v>
      </c>
      <c r="C344" s="37" t="s">
        <v>1079</v>
      </c>
    </row>
    <row r="345" spans="1:3" ht="33" hidden="1" customHeight="1" x14ac:dyDescent="0.25">
      <c r="A345" s="37">
        <v>344</v>
      </c>
      <c r="B345" s="37" t="s">
        <v>1080</v>
      </c>
      <c r="C345" s="37" t="s">
        <v>1081</v>
      </c>
    </row>
    <row r="346" spans="1:3" ht="33" hidden="1" customHeight="1" x14ac:dyDescent="0.25">
      <c r="A346" s="37">
        <v>345</v>
      </c>
      <c r="B346" s="37" t="s">
        <v>1082</v>
      </c>
      <c r="C346" s="37" t="s">
        <v>1083</v>
      </c>
    </row>
    <row r="347" spans="1:3" ht="33" hidden="1" customHeight="1" x14ac:dyDescent="0.25">
      <c r="A347" s="37">
        <v>346</v>
      </c>
      <c r="B347" s="37" t="s">
        <v>1084</v>
      </c>
      <c r="C347" s="37" t="s">
        <v>1085</v>
      </c>
    </row>
    <row r="348" spans="1:3" ht="33" hidden="1" customHeight="1" x14ac:dyDescent="0.25">
      <c r="A348" s="37">
        <v>347</v>
      </c>
      <c r="B348" s="37" t="s">
        <v>1086</v>
      </c>
      <c r="C348" s="37" t="s">
        <v>1087</v>
      </c>
    </row>
    <row r="349" spans="1:3" ht="33" hidden="1" customHeight="1" x14ac:dyDescent="0.25">
      <c r="A349" s="37">
        <v>348</v>
      </c>
      <c r="B349" s="37" t="s">
        <v>1086</v>
      </c>
      <c r="C349" s="37" t="s">
        <v>1088</v>
      </c>
    </row>
    <row r="350" spans="1:3" ht="33" hidden="1" customHeight="1" x14ac:dyDescent="0.25">
      <c r="A350" s="37">
        <v>349</v>
      </c>
      <c r="B350" s="37" t="s">
        <v>1089</v>
      </c>
      <c r="C350" s="37" t="s">
        <v>1090</v>
      </c>
    </row>
    <row r="351" spans="1:3" ht="33" hidden="1" customHeight="1" x14ac:dyDescent="0.25">
      <c r="A351" s="37">
        <v>350</v>
      </c>
      <c r="B351" s="37" t="s">
        <v>1091</v>
      </c>
      <c r="C351" s="37" t="s">
        <v>1092</v>
      </c>
    </row>
    <row r="352" spans="1:3" ht="33" hidden="1" customHeight="1" x14ac:dyDescent="0.25">
      <c r="A352" s="37">
        <v>351</v>
      </c>
      <c r="B352" s="37" t="s">
        <v>1093</v>
      </c>
      <c r="C352" s="37" t="s">
        <v>1094</v>
      </c>
    </row>
    <row r="353" spans="1:3" ht="33" hidden="1" customHeight="1" x14ac:dyDescent="0.25">
      <c r="A353" s="37">
        <v>352</v>
      </c>
      <c r="B353" s="37" t="s">
        <v>1095</v>
      </c>
      <c r="C353" s="37" t="s">
        <v>1096</v>
      </c>
    </row>
    <row r="354" spans="1:3" ht="33" hidden="1" customHeight="1" x14ac:dyDescent="0.25">
      <c r="A354" s="37">
        <v>353</v>
      </c>
      <c r="B354" s="37" t="s">
        <v>1097</v>
      </c>
      <c r="C354" s="37" t="s">
        <v>1098</v>
      </c>
    </row>
    <row r="355" spans="1:3" ht="33" hidden="1" customHeight="1" x14ac:dyDescent="0.25">
      <c r="A355" s="37">
        <v>354</v>
      </c>
      <c r="B355" s="37" t="s">
        <v>1099</v>
      </c>
      <c r="C355" s="37" t="s">
        <v>1100</v>
      </c>
    </row>
    <row r="356" spans="1:3" ht="33" hidden="1" customHeight="1" x14ac:dyDescent="0.25">
      <c r="A356" s="37">
        <v>355</v>
      </c>
      <c r="B356" s="37" t="s">
        <v>1101</v>
      </c>
      <c r="C356" s="37" t="s">
        <v>1102</v>
      </c>
    </row>
    <row r="357" spans="1:3" ht="33" hidden="1" customHeight="1" x14ac:dyDescent="0.25">
      <c r="A357" s="37">
        <v>356</v>
      </c>
      <c r="B357" s="37" t="s">
        <v>1103</v>
      </c>
      <c r="C357" s="37" t="s">
        <v>1104</v>
      </c>
    </row>
    <row r="358" spans="1:3" ht="33" hidden="1" customHeight="1" x14ac:dyDescent="0.25">
      <c r="A358" s="37">
        <v>357</v>
      </c>
      <c r="B358" s="37" t="s">
        <v>1103</v>
      </c>
      <c r="C358" s="37" t="s">
        <v>1105</v>
      </c>
    </row>
    <row r="359" spans="1:3" ht="33" hidden="1" customHeight="1" x14ac:dyDescent="0.25">
      <c r="A359" s="37">
        <v>358</v>
      </c>
      <c r="B359" s="37" t="s">
        <v>1106</v>
      </c>
      <c r="C359" s="37" t="s">
        <v>1107</v>
      </c>
    </row>
    <row r="360" spans="1:3" ht="33" hidden="1" customHeight="1" x14ac:dyDescent="0.25">
      <c r="A360" s="37">
        <v>359</v>
      </c>
      <c r="B360" s="37" t="s">
        <v>1108</v>
      </c>
      <c r="C360" s="37" t="s">
        <v>1109</v>
      </c>
    </row>
    <row r="361" spans="1:3" ht="33" hidden="1" customHeight="1" x14ac:dyDescent="0.25">
      <c r="A361" s="37">
        <v>360</v>
      </c>
      <c r="B361" s="37" t="s">
        <v>1110</v>
      </c>
      <c r="C361" s="37" t="s">
        <v>1111</v>
      </c>
    </row>
    <row r="362" spans="1:3" ht="33" hidden="1" customHeight="1" x14ac:dyDescent="0.25">
      <c r="A362" s="37">
        <v>361</v>
      </c>
      <c r="B362" s="37" t="s">
        <v>1112</v>
      </c>
      <c r="C362" s="37" t="s">
        <v>1113</v>
      </c>
    </row>
    <row r="363" spans="1:3" ht="33" hidden="1" customHeight="1" x14ac:dyDescent="0.25">
      <c r="A363" s="37">
        <v>362</v>
      </c>
      <c r="B363" s="37" t="s">
        <v>1114</v>
      </c>
      <c r="C363" s="37" t="s">
        <v>1115</v>
      </c>
    </row>
    <row r="364" spans="1:3" ht="33" hidden="1" customHeight="1" x14ac:dyDescent="0.25">
      <c r="A364" s="37">
        <v>363</v>
      </c>
      <c r="B364" s="37" t="s">
        <v>1116</v>
      </c>
      <c r="C364" s="37" t="s">
        <v>1117</v>
      </c>
    </row>
    <row r="365" spans="1:3" ht="33" hidden="1" customHeight="1" x14ac:dyDescent="0.25">
      <c r="A365" s="37">
        <v>364</v>
      </c>
      <c r="B365" s="37" t="s">
        <v>1118</v>
      </c>
      <c r="C365" s="37" t="s">
        <v>1119</v>
      </c>
    </row>
    <row r="366" spans="1:3" ht="33" hidden="1" customHeight="1" x14ac:dyDescent="0.25">
      <c r="A366" s="37">
        <v>365</v>
      </c>
      <c r="B366" s="37" t="s">
        <v>1120</v>
      </c>
      <c r="C366" s="37" t="s">
        <v>1121</v>
      </c>
    </row>
    <row r="367" spans="1:3" ht="33" hidden="1" customHeight="1" x14ac:dyDescent="0.25">
      <c r="A367" s="37">
        <v>366</v>
      </c>
      <c r="B367" s="37" t="s">
        <v>1122</v>
      </c>
      <c r="C367" s="37" t="s">
        <v>1123</v>
      </c>
    </row>
    <row r="368" spans="1:3" ht="33" hidden="1" customHeight="1" x14ac:dyDescent="0.25">
      <c r="A368" s="37">
        <v>367</v>
      </c>
      <c r="B368" s="37" t="s">
        <v>1124</v>
      </c>
      <c r="C368" s="37" t="s">
        <v>1125</v>
      </c>
    </row>
    <row r="369" spans="1:3" ht="33" hidden="1" customHeight="1" x14ac:dyDescent="0.25">
      <c r="A369" s="37">
        <v>368</v>
      </c>
      <c r="B369" s="37" t="s">
        <v>1126</v>
      </c>
      <c r="C369" s="37" t="s">
        <v>1127</v>
      </c>
    </row>
    <row r="370" spans="1:3" ht="33" hidden="1" customHeight="1" x14ac:dyDescent="0.25">
      <c r="A370" s="37">
        <v>369</v>
      </c>
      <c r="B370" s="37" t="s">
        <v>1128</v>
      </c>
      <c r="C370" s="37" t="s">
        <v>1129</v>
      </c>
    </row>
    <row r="371" spans="1:3" ht="33" hidden="1" customHeight="1" x14ac:dyDescent="0.25">
      <c r="A371" s="37">
        <v>370</v>
      </c>
      <c r="B371" s="37" t="s">
        <v>1130</v>
      </c>
      <c r="C371" s="37" t="s">
        <v>1131</v>
      </c>
    </row>
    <row r="372" spans="1:3" ht="33" hidden="1" customHeight="1" x14ac:dyDescent="0.25">
      <c r="A372" s="37">
        <v>371</v>
      </c>
      <c r="B372" s="37" t="s">
        <v>1132</v>
      </c>
      <c r="C372" s="37" t="s">
        <v>1133</v>
      </c>
    </row>
    <row r="373" spans="1:3" ht="33" hidden="1" customHeight="1" x14ac:dyDescent="0.25">
      <c r="A373" s="37">
        <v>372</v>
      </c>
      <c r="B373" s="37" t="s">
        <v>1134</v>
      </c>
      <c r="C373" s="37" t="s">
        <v>1135</v>
      </c>
    </row>
    <row r="374" spans="1:3" ht="33" hidden="1" customHeight="1" x14ac:dyDescent="0.25">
      <c r="A374" s="37">
        <v>373</v>
      </c>
      <c r="B374" s="37" t="s">
        <v>1136</v>
      </c>
      <c r="C374" s="37" t="s">
        <v>1137</v>
      </c>
    </row>
    <row r="375" spans="1:3" ht="33" hidden="1" customHeight="1" x14ac:dyDescent="0.25">
      <c r="A375" s="37">
        <v>374</v>
      </c>
      <c r="B375" s="37" t="s">
        <v>1138</v>
      </c>
      <c r="C375" s="37" t="s">
        <v>1139</v>
      </c>
    </row>
    <row r="376" spans="1:3" ht="33" hidden="1" customHeight="1" x14ac:dyDescent="0.25">
      <c r="A376" s="37">
        <v>375</v>
      </c>
      <c r="B376" s="37" t="s">
        <v>1140</v>
      </c>
      <c r="C376" s="37" t="s">
        <v>1141</v>
      </c>
    </row>
    <row r="377" spans="1:3" ht="33" hidden="1" customHeight="1" x14ac:dyDescent="0.25">
      <c r="A377" s="37">
        <v>376</v>
      </c>
      <c r="B377" s="37" t="s">
        <v>1142</v>
      </c>
      <c r="C377" s="37" t="s">
        <v>1143</v>
      </c>
    </row>
    <row r="378" spans="1:3" ht="33" hidden="1" customHeight="1" x14ac:dyDescent="0.25">
      <c r="A378" s="37">
        <v>377</v>
      </c>
      <c r="B378" s="37" t="s">
        <v>1144</v>
      </c>
      <c r="C378" s="37" t="s">
        <v>1145</v>
      </c>
    </row>
    <row r="379" spans="1:3" ht="33" hidden="1" customHeight="1" x14ac:dyDescent="0.25">
      <c r="A379" s="37">
        <v>378</v>
      </c>
      <c r="B379" s="37" t="s">
        <v>1146</v>
      </c>
      <c r="C379" s="37" t="s">
        <v>79</v>
      </c>
    </row>
    <row r="380" spans="1:3" ht="33" hidden="1" customHeight="1" x14ac:dyDescent="0.25">
      <c r="A380" s="37">
        <v>379</v>
      </c>
      <c r="B380" s="37" t="s">
        <v>1147</v>
      </c>
      <c r="C380" s="37" t="s">
        <v>1148</v>
      </c>
    </row>
    <row r="381" spans="1:3" ht="33" hidden="1" customHeight="1" x14ac:dyDescent="0.25">
      <c r="A381" s="37">
        <v>380</v>
      </c>
      <c r="B381" s="37" t="s">
        <v>1149</v>
      </c>
      <c r="C381" s="37" t="s">
        <v>1150</v>
      </c>
    </row>
    <row r="382" spans="1:3" ht="33" hidden="1" customHeight="1" x14ac:dyDescent="0.25">
      <c r="A382" s="37">
        <v>381</v>
      </c>
      <c r="B382" s="37" t="s">
        <v>1151</v>
      </c>
      <c r="C382" s="37" t="s">
        <v>1152</v>
      </c>
    </row>
    <row r="383" spans="1:3" ht="33" hidden="1" customHeight="1" x14ac:dyDescent="0.25">
      <c r="A383" s="37">
        <v>382</v>
      </c>
      <c r="B383" s="37" t="s">
        <v>1153</v>
      </c>
      <c r="C383" s="37" t="s">
        <v>1154</v>
      </c>
    </row>
    <row r="384" spans="1:3" ht="33" hidden="1" customHeight="1" x14ac:dyDescent="0.25">
      <c r="A384" s="37">
        <v>383</v>
      </c>
      <c r="B384" s="37" t="s">
        <v>1155</v>
      </c>
      <c r="C384" s="37" t="s">
        <v>1156</v>
      </c>
    </row>
    <row r="385" spans="1:3" ht="33" hidden="1" customHeight="1" x14ac:dyDescent="0.25">
      <c r="A385" s="37">
        <v>384</v>
      </c>
      <c r="B385" s="37" t="s">
        <v>1157</v>
      </c>
      <c r="C385" s="37" t="s">
        <v>1158</v>
      </c>
    </row>
    <row r="386" spans="1:3" ht="33" hidden="1" customHeight="1" x14ac:dyDescent="0.25">
      <c r="A386" s="37">
        <v>385</v>
      </c>
      <c r="B386" s="37" t="s">
        <v>1159</v>
      </c>
      <c r="C386" s="37" t="s">
        <v>1160</v>
      </c>
    </row>
    <row r="387" spans="1:3" ht="33" hidden="1" customHeight="1" x14ac:dyDescent="0.25">
      <c r="A387" s="37">
        <v>386</v>
      </c>
      <c r="B387" s="37" t="s">
        <v>1161</v>
      </c>
      <c r="C387" s="37" t="s">
        <v>1162</v>
      </c>
    </row>
    <row r="388" spans="1:3" ht="33" hidden="1" customHeight="1" x14ac:dyDescent="0.25">
      <c r="A388" s="37">
        <v>387</v>
      </c>
      <c r="B388" s="37" t="s">
        <v>1163</v>
      </c>
      <c r="C388" s="37" t="s">
        <v>1164</v>
      </c>
    </row>
    <row r="389" spans="1:3" ht="33" hidden="1" customHeight="1" x14ac:dyDescent="0.25">
      <c r="A389" s="37">
        <v>388</v>
      </c>
      <c r="B389" s="37" t="s">
        <v>1165</v>
      </c>
      <c r="C389" s="37" t="s">
        <v>1166</v>
      </c>
    </row>
    <row r="390" spans="1:3" ht="33" hidden="1" customHeight="1" x14ac:dyDescent="0.25">
      <c r="A390" s="37">
        <v>389</v>
      </c>
      <c r="B390" s="37" t="s">
        <v>1167</v>
      </c>
      <c r="C390" s="37" t="s">
        <v>1168</v>
      </c>
    </row>
    <row r="391" spans="1:3" ht="33" hidden="1" customHeight="1" x14ac:dyDescent="0.25">
      <c r="A391" s="37">
        <v>390</v>
      </c>
      <c r="B391" s="37" t="s">
        <v>1169</v>
      </c>
      <c r="C391" s="37" t="s">
        <v>1170</v>
      </c>
    </row>
    <row r="392" spans="1:3" ht="33" hidden="1" customHeight="1" x14ac:dyDescent="0.25">
      <c r="A392" s="37">
        <v>391</v>
      </c>
      <c r="B392" s="37" t="s">
        <v>1171</v>
      </c>
      <c r="C392" s="37" t="s">
        <v>1172</v>
      </c>
    </row>
    <row r="393" spans="1:3" ht="33" hidden="1" customHeight="1" x14ac:dyDescent="0.25">
      <c r="A393" s="37">
        <v>392</v>
      </c>
      <c r="B393" s="37" t="s">
        <v>1171</v>
      </c>
      <c r="C393" s="37" t="s">
        <v>1173</v>
      </c>
    </row>
    <row r="394" spans="1:3" ht="33" hidden="1" customHeight="1" x14ac:dyDescent="0.25">
      <c r="A394" s="37">
        <v>393</v>
      </c>
      <c r="B394" s="37" t="s">
        <v>1171</v>
      </c>
      <c r="C394" s="37" t="s">
        <v>1174</v>
      </c>
    </row>
    <row r="395" spans="1:3" ht="33" hidden="1" customHeight="1" x14ac:dyDescent="0.25">
      <c r="A395" s="37">
        <v>394</v>
      </c>
      <c r="B395" s="37" t="s">
        <v>1175</v>
      </c>
      <c r="C395" s="37" t="s">
        <v>1176</v>
      </c>
    </row>
    <row r="396" spans="1:3" ht="33" hidden="1" customHeight="1" x14ac:dyDescent="0.25">
      <c r="A396" s="37">
        <v>395</v>
      </c>
      <c r="B396" s="37" t="s">
        <v>1177</v>
      </c>
      <c r="C396" s="37" t="s">
        <v>1178</v>
      </c>
    </row>
    <row r="397" spans="1:3" ht="33" hidden="1" customHeight="1" x14ac:dyDescent="0.25">
      <c r="A397" s="37">
        <v>396</v>
      </c>
      <c r="B397" s="37" t="s">
        <v>1179</v>
      </c>
      <c r="C397" s="37" t="s">
        <v>1180</v>
      </c>
    </row>
    <row r="398" spans="1:3" ht="33" hidden="1" customHeight="1" x14ac:dyDescent="0.25">
      <c r="A398" s="37">
        <v>397</v>
      </c>
      <c r="B398" s="37" t="s">
        <v>1181</v>
      </c>
      <c r="C398" s="37" t="s">
        <v>1182</v>
      </c>
    </row>
    <row r="399" spans="1:3" ht="33" hidden="1" customHeight="1" x14ac:dyDescent="0.25">
      <c r="A399" s="37">
        <v>398</v>
      </c>
      <c r="B399" s="37" t="s">
        <v>1183</v>
      </c>
      <c r="C399" s="37" t="s">
        <v>1184</v>
      </c>
    </row>
    <row r="400" spans="1:3" ht="33" hidden="1" customHeight="1" x14ac:dyDescent="0.25">
      <c r="A400" s="37">
        <v>399</v>
      </c>
      <c r="B400" s="37" t="s">
        <v>1185</v>
      </c>
      <c r="C400" s="37" t="s">
        <v>1186</v>
      </c>
    </row>
    <row r="401" spans="1:3" ht="33" hidden="1" customHeight="1" x14ac:dyDescent="0.25">
      <c r="A401" s="37">
        <v>400</v>
      </c>
      <c r="B401" s="37" t="s">
        <v>1187</v>
      </c>
      <c r="C401" s="37" t="s">
        <v>1188</v>
      </c>
    </row>
    <row r="402" spans="1:3" ht="33" hidden="1" customHeight="1" x14ac:dyDescent="0.25">
      <c r="A402" s="37">
        <v>401</v>
      </c>
      <c r="B402" s="37" t="s">
        <v>1189</v>
      </c>
      <c r="C402" s="37" t="s">
        <v>1190</v>
      </c>
    </row>
    <row r="403" spans="1:3" ht="33" hidden="1" customHeight="1" x14ac:dyDescent="0.25">
      <c r="A403" s="37">
        <v>402</v>
      </c>
      <c r="B403" s="37" t="s">
        <v>1191</v>
      </c>
      <c r="C403" s="37" t="s">
        <v>1192</v>
      </c>
    </row>
    <row r="404" spans="1:3" ht="33" hidden="1" customHeight="1" x14ac:dyDescent="0.25">
      <c r="A404" s="37">
        <v>403</v>
      </c>
      <c r="B404" s="37" t="s">
        <v>1193</v>
      </c>
      <c r="C404" s="37" t="s">
        <v>1194</v>
      </c>
    </row>
    <row r="405" spans="1:3" ht="33" hidden="1" customHeight="1" x14ac:dyDescent="0.25">
      <c r="A405" s="37">
        <v>404</v>
      </c>
      <c r="B405" s="37" t="s">
        <v>1195</v>
      </c>
      <c r="C405" s="37" t="s">
        <v>1196</v>
      </c>
    </row>
    <row r="406" spans="1:3" ht="33" hidden="1" customHeight="1" x14ac:dyDescent="0.25">
      <c r="A406" s="37">
        <v>405</v>
      </c>
      <c r="B406" s="37" t="s">
        <v>1197</v>
      </c>
      <c r="C406" s="37" t="s">
        <v>1198</v>
      </c>
    </row>
    <row r="407" spans="1:3" ht="33" hidden="1" customHeight="1" x14ac:dyDescent="0.25">
      <c r="A407" s="37">
        <v>406</v>
      </c>
      <c r="B407" s="37" t="s">
        <v>1199</v>
      </c>
      <c r="C407" s="37" t="s">
        <v>1200</v>
      </c>
    </row>
    <row r="408" spans="1:3" ht="33" hidden="1" customHeight="1" x14ac:dyDescent="0.25">
      <c r="A408" s="37">
        <v>407</v>
      </c>
      <c r="B408" s="37" t="s">
        <v>1201</v>
      </c>
      <c r="C408" s="37" t="s">
        <v>1202</v>
      </c>
    </row>
    <row r="409" spans="1:3" ht="33" hidden="1" customHeight="1" x14ac:dyDescent="0.25">
      <c r="A409" s="37">
        <v>408</v>
      </c>
      <c r="B409" s="37" t="s">
        <v>1203</v>
      </c>
      <c r="C409" s="37" t="s">
        <v>80</v>
      </c>
    </row>
    <row r="410" spans="1:3" ht="33" hidden="1" customHeight="1" x14ac:dyDescent="0.25">
      <c r="A410" s="37">
        <v>409</v>
      </c>
      <c r="B410" s="37" t="s">
        <v>82</v>
      </c>
      <c r="C410" s="37" t="s">
        <v>83</v>
      </c>
    </row>
    <row r="411" spans="1:3" ht="33" hidden="1" customHeight="1" x14ac:dyDescent="0.25">
      <c r="A411" s="37">
        <v>410</v>
      </c>
      <c r="B411" s="37" t="s">
        <v>1204</v>
      </c>
      <c r="C411" s="37" t="s">
        <v>105</v>
      </c>
    </row>
    <row r="412" spans="1:3" ht="33" hidden="1" customHeight="1" x14ac:dyDescent="0.25">
      <c r="A412" s="37">
        <v>411</v>
      </c>
      <c r="B412" s="37" t="s">
        <v>1205</v>
      </c>
      <c r="C412" s="37" t="s">
        <v>85</v>
      </c>
    </row>
    <row r="413" spans="1:3" ht="33" hidden="1" customHeight="1" x14ac:dyDescent="0.25">
      <c r="A413" s="37">
        <v>412</v>
      </c>
      <c r="B413" s="37" t="s">
        <v>1206</v>
      </c>
      <c r="C413" s="37" t="s">
        <v>1207</v>
      </c>
    </row>
    <row r="414" spans="1:3" ht="33" hidden="1" customHeight="1" x14ac:dyDescent="0.25">
      <c r="A414" s="37">
        <v>413</v>
      </c>
      <c r="B414" s="37" t="s">
        <v>1208</v>
      </c>
      <c r="C414" s="37" t="s">
        <v>1209</v>
      </c>
    </row>
    <row r="415" spans="1:3" ht="33" hidden="1" customHeight="1" x14ac:dyDescent="0.25">
      <c r="A415" s="37">
        <v>414</v>
      </c>
      <c r="B415" s="37" t="s">
        <v>1210</v>
      </c>
      <c r="C415" s="37" t="s">
        <v>1211</v>
      </c>
    </row>
    <row r="416" spans="1:3" ht="33" hidden="1" customHeight="1" x14ac:dyDescent="0.25">
      <c r="A416" s="37">
        <v>415</v>
      </c>
      <c r="B416" s="37" t="s">
        <v>1212</v>
      </c>
      <c r="C416" s="37" t="s">
        <v>1213</v>
      </c>
    </row>
    <row r="417" spans="1:3" ht="33" hidden="1" customHeight="1" x14ac:dyDescent="0.25">
      <c r="A417" s="37">
        <v>416</v>
      </c>
      <c r="B417" s="37" t="s">
        <v>1214</v>
      </c>
      <c r="C417" s="37" t="s">
        <v>1215</v>
      </c>
    </row>
    <row r="418" spans="1:3" ht="33" hidden="1" customHeight="1" x14ac:dyDescent="0.25">
      <c r="A418" s="37">
        <v>417</v>
      </c>
      <c r="B418" s="37" t="s">
        <v>1216</v>
      </c>
      <c r="C418" s="37" t="s">
        <v>1217</v>
      </c>
    </row>
    <row r="419" spans="1:3" ht="33" hidden="1" customHeight="1" x14ac:dyDescent="0.25">
      <c r="A419" s="37">
        <v>418</v>
      </c>
      <c r="B419" s="37" t="s">
        <v>1218</v>
      </c>
      <c r="C419" s="37" t="s">
        <v>1219</v>
      </c>
    </row>
    <row r="420" spans="1:3" ht="33" hidden="1" customHeight="1" x14ac:dyDescent="0.25">
      <c r="A420" s="37">
        <v>419</v>
      </c>
      <c r="B420" s="37" t="s">
        <v>1220</v>
      </c>
      <c r="C420" s="37" t="s">
        <v>1221</v>
      </c>
    </row>
    <row r="421" spans="1:3" ht="33" hidden="1" customHeight="1" x14ac:dyDescent="0.25">
      <c r="A421" s="37">
        <v>420</v>
      </c>
      <c r="B421" s="37" t="s">
        <v>230</v>
      </c>
      <c r="C421" s="37" t="s">
        <v>231</v>
      </c>
    </row>
    <row r="422" spans="1:3" ht="33" hidden="1" customHeight="1" x14ac:dyDescent="0.25">
      <c r="A422" s="37">
        <v>421</v>
      </c>
      <c r="B422" s="37" t="s">
        <v>298</v>
      </c>
      <c r="C422" s="37" t="s">
        <v>299</v>
      </c>
    </row>
    <row r="423" spans="1:3" ht="33" hidden="1" customHeight="1" x14ac:dyDescent="0.25">
      <c r="A423" s="37">
        <v>422</v>
      </c>
      <c r="B423" s="37" t="s">
        <v>1222</v>
      </c>
      <c r="C423" s="37" t="s">
        <v>1223</v>
      </c>
    </row>
    <row r="424" spans="1:3" ht="33" hidden="1" customHeight="1" x14ac:dyDescent="0.25">
      <c r="A424" s="37">
        <v>423</v>
      </c>
      <c r="B424" s="37" t="s">
        <v>1224</v>
      </c>
      <c r="C424" s="37" t="s">
        <v>1225</v>
      </c>
    </row>
    <row r="425" spans="1:3" ht="33" hidden="1" customHeight="1" x14ac:dyDescent="0.25">
      <c r="A425" s="37">
        <v>424</v>
      </c>
      <c r="B425" s="37" t="s">
        <v>1226</v>
      </c>
      <c r="C425" s="37" t="s">
        <v>1227</v>
      </c>
    </row>
    <row r="426" spans="1:3" ht="33" hidden="1" customHeight="1" x14ac:dyDescent="0.25">
      <c r="A426" s="37">
        <v>425</v>
      </c>
      <c r="B426" s="37" t="s">
        <v>1228</v>
      </c>
      <c r="C426" s="37" t="s">
        <v>1229</v>
      </c>
    </row>
    <row r="427" spans="1:3" ht="33" hidden="1" customHeight="1" x14ac:dyDescent="0.25">
      <c r="A427" s="37">
        <v>426</v>
      </c>
      <c r="B427" s="37" t="s">
        <v>1230</v>
      </c>
      <c r="C427" s="37" t="s">
        <v>1231</v>
      </c>
    </row>
    <row r="428" spans="1:3" ht="33" hidden="1" customHeight="1" x14ac:dyDescent="0.25">
      <c r="A428" s="37">
        <v>427</v>
      </c>
      <c r="B428" s="37" t="s">
        <v>1232</v>
      </c>
      <c r="C428" s="37" t="s">
        <v>1233</v>
      </c>
    </row>
    <row r="429" spans="1:3" ht="33" hidden="1" customHeight="1" x14ac:dyDescent="0.25">
      <c r="A429" s="37">
        <v>428</v>
      </c>
      <c r="B429" s="37" t="s">
        <v>1234</v>
      </c>
      <c r="C429" s="37" t="s">
        <v>1235</v>
      </c>
    </row>
    <row r="430" spans="1:3" ht="33" hidden="1" customHeight="1" x14ac:dyDescent="0.25">
      <c r="A430" s="37">
        <v>429</v>
      </c>
      <c r="B430" s="37" t="s">
        <v>1236</v>
      </c>
      <c r="C430" s="37" t="s">
        <v>1237</v>
      </c>
    </row>
    <row r="431" spans="1:3" ht="33" hidden="1" customHeight="1" x14ac:dyDescent="0.25">
      <c r="A431" s="37">
        <v>430</v>
      </c>
      <c r="B431" s="37" t="s">
        <v>1238</v>
      </c>
      <c r="C431" s="37" t="s">
        <v>1239</v>
      </c>
    </row>
    <row r="432" spans="1:3" ht="33" hidden="1" customHeight="1" x14ac:dyDescent="0.25">
      <c r="A432" s="37">
        <v>431</v>
      </c>
      <c r="B432" s="37" t="s">
        <v>1240</v>
      </c>
      <c r="C432" s="37" t="s">
        <v>1241</v>
      </c>
    </row>
    <row r="433" spans="1:3" ht="33" hidden="1" customHeight="1" x14ac:dyDescent="0.25">
      <c r="A433" s="37">
        <v>432</v>
      </c>
      <c r="B433" s="37" t="s">
        <v>1242</v>
      </c>
      <c r="C433" s="37" t="s">
        <v>1243</v>
      </c>
    </row>
    <row r="434" spans="1:3" ht="33" hidden="1" customHeight="1" x14ac:dyDescent="0.25">
      <c r="A434" s="37">
        <v>433</v>
      </c>
      <c r="B434" s="37" t="s">
        <v>1244</v>
      </c>
      <c r="C434" s="37" t="s">
        <v>1245</v>
      </c>
    </row>
    <row r="435" spans="1:3" ht="33" hidden="1" customHeight="1" x14ac:dyDescent="0.25">
      <c r="A435" s="37">
        <v>434</v>
      </c>
      <c r="B435" s="37" t="s">
        <v>1246</v>
      </c>
      <c r="C435" s="37" t="s">
        <v>1247</v>
      </c>
    </row>
    <row r="436" spans="1:3" ht="33" hidden="1" customHeight="1" x14ac:dyDescent="0.25">
      <c r="A436" s="37">
        <v>435</v>
      </c>
      <c r="B436" s="37" t="s">
        <v>1248</v>
      </c>
      <c r="C436" s="37" t="s">
        <v>1249</v>
      </c>
    </row>
    <row r="437" spans="1:3" ht="33" hidden="1" customHeight="1" x14ac:dyDescent="0.25">
      <c r="A437" s="37">
        <v>436</v>
      </c>
      <c r="B437" s="37" t="s">
        <v>1250</v>
      </c>
      <c r="C437" s="37" t="s">
        <v>1251</v>
      </c>
    </row>
    <row r="438" spans="1:3" ht="33" hidden="1" customHeight="1" x14ac:dyDescent="0.25">
      <c r="A438" s="37">
        <v>437</v>
      </c>
      <c r="B438" s="37" t="s">
        <v>1252</v>
      </c>
      <c r="C438" s="37" t="s">
        <v>1253</v>
      </c>
    </row>
    <row r="439" spans="1:3" ht="33" hidden="1" customHeight="1" x14ac:dyDescent="0.25">
      <c r="A439" s="37">
        <v>438</v>
      </c>
      <c r="B439" s="37" t="s">
        <v>1254</v>
      </c>
      <c r="C439" s="37" t="s">
        <v>1255</v>
      </c>
    </row>
    <row r="440" spans="1:3" ht="33" hidden="1" customHeight="1" x14ac:dyDescent="0.25">
      <c r="A440" s="37">
        <v>439</v>
      </c>
      <c r="B440" s="37" t="s">
        <v>1256</v>
      </c>
      <c r="C440" s="37" t="s">
        <v>1257</v>
      </c>
    </row>
    <row r="441" spans="1:3" ht="33" hidden="1" customHeight="1" x14ac:dyDescent="0.25">
      <c r="A441" s="37">
        <v>440</v>
      </c>
      <c r="B441" s="37" t="s">
        <v>1258</v>
      </c>
      <c r="C441" s="37" t="s">
        <v>1259</v>
      </c>
    </row>
    <row r="442" spans="1:3" ht="33" hidden="1" customHeight="1" x14ac:dyDescent="0.25">
      <c r="A442" s="37">
        <v>441</v>
      </c>
      <c r="B442" s="37" t="s">
        <v>1260</v>
      </c>
      <c r="C442" s="37" t="s">
        <v>1261</v>
      </c>
    </row>
    <row r="443" spans="1:3" ht="33" hidden="1" customHeight="1" x14ac:dyDescent="0.25">
      <c r="A443" s="37">
        <v>442</v>
      </c>
      <c r="B443" s="37" t="s">
        <v>1262</v>
      </c>
      <c r="C443" s="37" t="s">
        <v>1263</v>
      </c>
    </row>
    <row r="444" spans="1:3" ht="33" hidden="1" customHeight="1" x14ac:dyDescent="0.25">
      <c r="A444" s="37">
        <v>443</v>
      </c>
      <c r="B444" s="37" t="s">
        <v>1264</v>
      </c>
      <c r="C444" s="37" t="s">
        <v>1265</v>
      </c>
    </row>
    <row r="445" spans="1:3" ht="33" hidden="1" customHeight="1" x14ac:dyDescent="0.25">
      <c r="A445" s="37">
        <v>444</v>
      </c>
      <c r="B445" s="37" t="s">
        <v>1266</v>
      </c>
      <c r="C445" s="37" t="s">
        <v>1267</v>
      </c>
    </row>
    <row r="446" spans="1:3" ht="33" hidden="1" customHeight="1" x14ac:dyDescent="0.25">
      <c r="A446" s="37">
        <v>445</v>
      </c>
      <c r="B446" s="37" t="s">
        <v>1268</v>
      </c>
      <c r="C446" s="37" t="s">
        <v>1269</v>
      </c>
    </row>
    <row r="447" spans="1:3" ht="33" hidden="1" customHeight="1" x14ac:dyDescent="0.25">
      <c r="A447" s="37">
        <v>446</v>
      </c>
      <c r="B447" s="37" t="s">
        <v>1270</v>
      </c>
      <c r="C447" s="37" t="s">
        <v>1271</v>
      </c>
    </row>
    <row r="448" spans="1:3" ht="33" hidden="1" customHeight="1" x14ac:dyDescent="0.25">
      <c r="A448" s="37">
        <v>447</v>
      </c>
      <c r="B448" s="37" t="s">
        <v>1272</v>
      </c>
      <c r="C448" s="37" t="s">
        <v>1273</v>
      </c>
    </row>
    <row r="449" spans="1:3" ht="33" hidden="1" customHeight="1" x14ac:dyDescent="0.25">
      <c r="A449" s="37">
        <v>448</v>
      </c>
      <c r="B449" s="37" t="s">
        <v>1274</v>
      </c>
      <c r="C449" s="37" t="s">
        <v>1275</v>
      </c>
    </row>
    <row r="450" spans="1:3" ht="33" hidden="1" customHeight="1" x14ac:dyDescent="0.25">
      <c r="A450" s="37">
        <v>449</v>
      </c>
      <c r="B450" s="37" t="s">
        <v>1276</v>
      </c>
      <c r="C450" s="37" t="s">
        <v>1277</v>
      </c>
    </row>
    <row r="451" spans="1:3" ht="33" hidden="1" customHeight="1" x14ac:dyDescent="0.25">
      <c r="A451" s="37">
        <v>450</v>
      </c>
      <c r="B451" s="37" t="s">
        <v>1278</v>
      </c>
      <c r="C451" s="37" t="s">
        <v>1279</v>
      </c>
    </row>
    <row r="452" spans="1:3" ht="33" hidden="1" customHeight="1" x14ac:dyDescent="0.25">
      <c r="A452" s="37">
        <v>451</v>
      </c>
      <c r="B452" s="37" t="s">
        <v>1280</v>
      </c>
      <c r="C452" s="37" t="s">
        <v>1281</v>
      </c>
    </row>
    <row r="453" spans="1:3" ht="33" hidden="1" customHeight="1" x14ac:dyDescent="0.25">
      <c r="A453" s="37">
        <v>452</v>
      </c>
      <c r="B453" s="37" t="s">
        <v>1282</v>
      </c>
      <c r="C453" s="37" t="s">
        <v>1283</v>
      </c>
    </row>
    <row r="454" spans="1:3" ht="33" hidden="1" customHeight="1" x14ac:dyDescent="0.25">
      <c r="A454" s="37">
        <v>453</v>
      </c>
      <c r="B454" s="37" t="s">
        <v>1284</v>
      </c>
      <c r="C454" s="37" t="s">
        <v>1285</v>
      </c>
    </row>
    <row r="455" spans="1:3" ht="33" hidden="1" customHeight="1" x14ac:dyDescent="0.25">
      <c r="A455" s="37">
        <v>454</v>
      </c>
      <c r="B455" s="37" t="s">
        <v>1286</v>
      </c>
      <c r="C455" s="37" t="s">
        <v>1287</v>
      </c>
    </row>
    <row r="456" spans="1:3" ht="33" hidden="1" customHeight="1" x14ac:dyDescent="0.25">
      <c r="A456" s="37">
        <v>455</v>
      </c>
      <c r="B456" s="37" t="s">
        <v>1288</v>
      </c>
      <c r="C456" s="37" t="s">
        <v>1289</v>
      </c>
    </row>
    <row r="457" spans="1:3" ht="33" hidden="1" customHeight="1" x14ac:dyDescent="0.25">
      <c r="A457" s="37">
        <v>456</v>
      </c>
      <c r="B457" s="37" t="s">
        <v>1290</v>
      </c>
      <c r="C457" s="37" t="s">
        <v>1291</v>
      </c>
    </row>
    <row r="458" spans="1:3" ht="33" hidden="1" customHeight="1" x14ac:dyDescent="0.25">
      <c r="A458" s="37">
        <v>457</v>
      </c>
      <c r="B458" s="37" t="s">
        <v>1292</v>
      </c>
      <c r="C458" s="37" t="s">
        <v>1293</v>
      </c>
    </row>
    <row r="459" spans="1:3" ht="33" hidden="1" customHeight="1" x14ac:dyDescent="0.25">
      <c r="A459" s="37">
        <v>458</v>
      </c>
      <c r="B459" s="37" t="s">
        <v>1294</v>
      </c>
      <c r="C459" s="37" t="s">
        <v>1295</v>
      </c>
    </row>
    <row r="460" spans="1:3" ht="33" hidden="1" customHeight="1" x14ac:dyDescent="0.25">
      <c r="A460" s="37">
        <v>459</v>
      </c>
      <c r="B460" s="37" t="s">
        <v>1296</v>
      </c>
      <c r="C460" s="37" t="s">
        <v>1297</v>
      </c>
    </row>
    <row r="461" spans="1:3" ht="33" hidden="1" customHeight="1" x14ac:dyDescent="0.25">
      <c r="A461" s="37">
        <v>460</v>
      </c>
      <c r="B461" s="37" t="s">
        <v>1298</v>
      </c>
      <c r="C461" s="37" t="s">
        <v>1299</v>
      </c>
    </row>
    <row r="462" spans="1:3" ht="33" hidden="1" customHeight="1" x14ac:dyDescent="0.25">
      <c r="A462" s="37">
        <v>461</v>
      </c>
      <c r="B462" s="37" t="s">
        <v>1300</v>
      </c>
      <c r="C462" s="37" t="s">
        <v>1301</v>
      </c>
    </row>
    <row r="463" spans="1:3" ht="33" hidden="1" customHeight="1" x14ac:dyDescent="0.25">
      <c r="A463" s="37">
        <v>462</v>
      </c>
      <c r="B463" s="37" t="s">
        <v>1302</v>
      </c>
      <c r="C463" s="37" t="s">
        <v>1303</v>
      </c>
    </row>
    <row r="464" spans="1:3" ht="33" hidden="1" customHeight="1" x14ac:dyDescent="0.25">
      <c r="A464" s="37">
        <v>463</v>
      </c>
      <c r="B464" s="37" t="s">
        <v>1304</v>
      </c>
      <c r="C464" s="37" t="s">
        <v>1305</v>
      </c>
    </row>
    <row r="465" spans="1:3" ht="33" hidden="1" customHeight="1" x14ac:dyDescent="0.25">
      <c r="A465" s="37">
        <v>464</v>
      </c>
      <c r="B465" s="37" t="s">
        <v>1306</v>
      </c>
      <c r="C465" s="37" t="s">
        <v>1307</v>
      </c>
    </row>
    <row r="466" spans="1:3" ht="33" hidden="1" customHeight="1" x14ac:dyDescent="0.25">
      <c r="A466" s="37">
        <v>465</v>
      </c>
      <c r="B466" s="37" t="s">
        <v>1308</v>
      </c>
      <c r="C466" s="37" t="s">
        <v>1309</v>
      </c>
    </row>
    <row r="467" spans="1:3" ht="33" hidden="1" customHeight="1" x14ac:dyDescent="0.25">
      <c r="A467" s="37">
        <v>466</v>
      </c>
      <c r="B467" s="37" t="s">
        <v>1310</v>
      </c>
      <c r="C467" s="37" t="s">
        <v>1311</v>
      </c>
    </row>
    <row r="468" spans="1:3" ht="33" hidden="1" customHeight="1" x14ac:dyDescent="0.25">
      <c r="A468" s="37">
        <v>467</v>
      </c>
      <c r="B468" s="37" t="s">
        <v>1312</v>
      </c>
      <c r="C468" s="37" t="s">
        <v>1313</v>
      </c>
    </row>
    <row r="469" spans="1:3" ht="33" hidden="1" customHeight="1" x14ac:dyDescent="0.25">
      <c r="A469" s="37">
        <v>468</v>
      </c>
      <c r="B469" s="37" t="s">
        <v>1314</v>
      </c>
      <c r="C469" s="37" t="s">
        <v>1315</v>
      </c>
    </row>
    <row r="470" spans="1:3" ht="33" hidden="1" customHeight="1" x14ac:dyDescent="0.25">
      <c r="A470" s="37">
        <v>469</v>
      </c>
      <c r="B470" s="37" t="s">
        <v>1316</v>
      </c>
      <c r="C470" s="37" t="s">
        <v>1317</v>
      </c>
    </row>
    <row r="471" spans="1:3" ht="33" hidden="1" customHeight="1" x14ac:dyDescent="0.25">
      <c r="A471" s="37">
        <v>470</v>
      </c>
      <c r="B471" s="37" t="s">
        <v>1318</v>
      </c>
      <c r="C471" s="37" t="s">
        <v>1319</v>
      </c>
    </row>
    <row r="472" spans="1:3" ht="33" hidden="1" customHeight="1" x14ac:dyDescent="0.25">
      <c r="A472" s="37">
        <v>471</v>
      </c>
      <c r="B472" s="37" t="s">
        <v>1320</v>
      </c>
      <c r="C472" s="37" t="s">
        <v>1321</v>
      </c>
    </row>
    <row r="473" spans="1:3" ht="33" hidden="1" customHeight="1" x14ac:dyDescent="0.25">
      <c r="A473" s="37">
        <v>472</v>
      </c>
      <c r="B473" s="37" t="s">
        <v>1322</v>
      </c>
      <c r="C473" s="37" t="s">
        <v>1323</v>
      </c>
    </row>
    <row r="474" spans="1:3" ht="33" hidden="1" customHeight="1" x14ac:dyDescent="0.25">
      <c r="A474" s="37">
        <v>473</v>
      </c>
      <c r="B474" s="37" t="s">
        <v>1324</v>
      </c>
      <c r="C474" s="37" t="s">
        <v>1325</v>
      </c>
    </row>
    <row r="475" spans="1:3" ht="33" hidden="1" customHeight="1" x14ac:dyDescent="0.25">
      <c r="A475" s="37">
        <v>474</v>
      </c>
      <c r="B475" s="37" t="s">
        <v>1326</v>
      </c>
      <c r="C475" s="37" t="s">
        <v>1327</v>
      </c>
    </row>
    <row r="476" spans="1:3" ht="33" hidden="1" customHeight="1" x14ac:dyDescent="0.25">
      <c r="A476" s="37">
        <v>475</v>
      </c>
      <c r="B476" s="37" t="s">
        <v>1328</v>
      </c>
      <c r="C476" s="37" t="s">
        <v>1329</v>
      </c>
    </row>
    <row r="477" spans="1:3" ht="33" hidden="1" customHeight="1" x14ac:dyDescent="0.25">
      <c r="A477" s="37">
        <v>476</v>
      </c>
      <c r="B477" s="37" t="s">
        <v>1330</v>
      </c>
      <c r="C477" s="37" t="s">
        <v>1331</v>
      </c>
    </row>
    <row r="478" spans="1:3" ht="33" hidden="1" customHeight="1" x14ac:dyDescent="0.25">
      <c r="A478" s="37">
        <v>477</v>
      </c>
      <c r="B478" s="37" t="s">
        <v>1332</v>
      </c>
      <c r="C478" s="37" t="s">
        <v>1333</v>
      </c>
    </row>
    <row r="479" spans="1:3" ht="33" hidden="1" customHeight="1" x14ac:dyDescent="0.25">
      <c r="A479" s="37">
        <v>478</v>
      </c>
      <c r="B479" s="37" t="s">
        <v>1334</v>
      </c>
      <c r="C479" s="37" t="s">
        <v>1335</v>
      </c>
    </row>
    <row r="480" spans="1:3" ht="33" hidden="1" customHeight="1" x14ac:dyDescent="0.25">
      <c r="A480" s="37">
        <v>479</v>
      </c>
      <c r="B480" s="37" t="s">
        <v>1336</v>
      </c>
      <c r="C480" s="37" t="s">
        <v>1337</v>
      </c>
    </row>
    <row r="481" spans="1:3" ht="33" hidden="1" customHeight="1" x14ac:dyDescent="0.25">
      <c r="A481" s="37">
        <v>480</v>
      </c>
      <c r="B481" s="37" t="s">
        <v>1338</v>
      </c>
      <c r="C481" s="37" t="s">
        <v>1339</v>
      </c>
    </row>
    <row r="482" spans="1:3" ht="33" hidden="1" customHeight="1" x14ac:dyDescent="0.25">
      <c r="A482" s="37">
        <v>481</v>
      </c>
      <c r="B482" s="37" t="s">
        <v>1340</v>
      </c>
      <c r="C482" s="37" t="s">
        <v>1341</v>
      </c>
    </row>
    <row r="483" spans="1:3" ht="33" hidden="1" customHeight="1" x14ac:dyDescent="0.25">
      <c r="A483" s="37">
        <v>482</v>
      </c>
      <c r="B483" s="37" t="s">
        <v>1342</v>
      </c>
      <c r="C483" s="37" t="s">
        <v>1343</v>
      </c>
    </row>
    <row r="484" spans="1:3" ht="33" hidden="1" customHeight="1" x14ac:dyDescent="0.25">
      <c r="A484" s="37">
        <v>483</v>
      </c>
      <c r="B484" s="37" t="s">
        <v>1344</v>
      </c>
      <c r="C484" s="37" t="s">
        <v>1345</v>
      </c>
    </row>
    <row r="485" spans="1:3" ht="33" hidden="1" customHeight="1" x14ac:dyDescent="0.25">
      <c r="A485" s="37">
        <v>484</v>
      </c>
      <c r="B485" s="37" t="s">
        <v>1346</v>
      </c>
      <c r="C485" s="37" t="s">
        <v>1347</v>
      </c>
    </row>
    <row r="486" spans="1:3" ht="33" hidden="1" customHeight="1" x14ac:dyDescent="0.25">
      <c r="A486" s="37">
        <v>485</v>
      </c>
      <c r="B486" s="37" t="s">
        <v>1348</v>
      </c>
      <c r="C486" s="37" t="s">
        <v>1349</v>
      </c>
    </row>
    <row r="487" spans="1:3" ht="33" hidden="1" customHeight="1" x14ac:dyDescent="0.25">
      <c r="A487" s="37">
        <v>486</v>
      </c>
      <c r="B487" s="37" t="s">
        <v>1350</v>
      </c>
      <c r="C487" s="37" t="s">
        <v>1351</v>
      </c>
    </row>
    <row r="488" spans="1:3" ht="33" hidden="1" customHeight="1" x14ac:dyDescent="0.25">
      <c r="A488" s="37">
        <v>487</v>
      </c>
      <c r="B488" s="37" t="s">
        <v>1352</v>
      </c>
      <c r="C488" s="37" t="s">
        <v>1353</v>
      </c>
    </row>
    <row r="489" spans="1:3" ht="33" hidden="1" customHeight="1" x14ac:dyDescent="0.25">
      <c r="A489" s="37">
        <v>488</v>
      </c>
      <c r="B489" s="37" t="s">
        <v>1354</v>
      </c>
      <c r="C489" s="37" t="s">
        <v>1355</v>
      </c>
    </row>
    <row r="490" spans="1:3" ht="33" hidden="1" customHeight="1" x14ac:dyDescent="0.25">
      <c r="A490" s="37">
        <v>489</v>
      </c>
      <c r="B490" s="37" t="s">
        <v>1356</v>
      </c>
      <c r="C490" s="37" t="s">
        <v>1357</v>
      </c>
    </row>
    <row r="491" spans="1:3" ht="33" hidden="1" customHeight="1" x14ac:dyDescent="0.25">
      <c r="A491" s="37">
        <v>490</v>
      </c>
      <c r="B491" s="37" t="s">
        <v>1358</v>
      </c>
      <c r="C491" s="37" t="s">
        <v>1359</v>
      </c>
    </row>
    <row r="492" spans="1:3" ht="33" hidden="1" customHeight="1" x14ac:dyDescent="0.25">
      <c r="A492" s="37">
        <v>491</v>
      </c>
      <c r="B492" s="37" t="s">
        <v>1360</v>
      </c>
      <c r="C492" s="37" t="s">
        <v>1361</v>
      </c>
    </row>
    <row r="493" spans="1:3" ht="33" hidden="1" customHeight="1" x14ac:dyDescent="0.25">
      <c r="A493" s="37">
        <v>492</v>
      </c>
      <c r="B493" s="37" t="s">
        <v>1362</v>
      </c>
      <c r="C493" s="37" t="s">
        <v>1363</v>
      </c>
    </row>
    <row r="494" spans="1:3" ht="33" hidden="1" customHeight="1" x14ac:dyDescent="0.25">
      <c r="A494" s="37">
        <v>493</v>
      </c>
      <c r="B494" s="37" t="s">
        <v>1364</v>
      </c>
      <c r="C494" s="37" t="s">
        <v>1365</v>
      </c>
    </row>
    <row r="495" spans="1:3" ht="33" hidden="1" customHeight="1" x14ac:dyDescent="0.25">
      <c r="A495" s="37">
        <v>494</v>
      </c>
      <c r="B495" s="37" t="s">
        <v>1366</v>
      </c>
      <c r="C495" s="37" t="s">
        <v>1367</v>
      </c>
    </row>
    <row r="496" spans="1:3" ht="33" hidden="1" customHeight="1" x14ac:dyDescent="0.25">
      <c r="A496" s="37">
        <v>495</v>
      </c>
      <c r="B496" s="37" t="s">
        <v>1368</v>
      </c>
      <c r="C496" s="37" t="s">
        <v>1369</v>
      </c>
    </row>
    <row r="497" spans="1:3" ht="33" hidden="1" customHeight="1" x14ac:dyDescent="0.25">
      <c r="A497" s="37">
        <v>496</v>
      </c>
      <c r="B497" s="37" t="s">
        <v>1370</v>
      </c>
      <c r="C497" s="37" t="s">
        <v>1371</v>
      </c>
    </row>
    <row r="498" spans="1:3" ht="33" hidden="1" customHeight="1" x14ac:dyDescent="0.25">
      <c r="A498" s="37">
        <v>497</v>
      </c>
      <c r="B498" s="37" t="s">
        <v>1372</v>
      </c>
      <c r="C498" s="37" t="s">
        <v>1373</v>
      </c>
    </row>
    <row r="499" spans="1:3" ht="33" hidden="1" customHeight="1" x14ac:dyDescent="0.25">
      <c r="A499" s="37">
        <v>498</v>
      </c>
      <c r="B499" s="37" t="s">
        <v>1374</v>
      </c>
      <c r="C499" s="37" t="s">
        <v>1375</v>
      </c>
    </row>
    <row r="500" spans="1:3" ht="33" hidden="1" customHeight="1" x14ac:dyDescent="0.25">
      <c r="A500" s="37">
        <v>499</v>
      </c>
      <c r="B500" s="37" t="s">
        <v>1376</v>
      </c>
      <c r="C500" s="37" t="s">
        <v>1377</v>
      </c>
    </row>
    <row r="501" spans="1:3" ht="33" hidden="1" customHeight="1" x14ac:dyDescent="0.25">
      <c r="A501" s="37">
        <v>500</v>
      </c>
      <c r="B501" s="37" t="s">
        <v>1378</v>
      </c>
      <c r="C501" s="37" t="s">
        <v>1379</v>
      </c>
    </row>
    <row r="502" spans="1:3" ht="33" hidden="1" customHeight="1" x14ac:dyDescent="0.25">
      <c r="A502" s="37">
        <v>501</v>
      </c>
      <c r="B502" s="37" t="s">
        <v>1380</v>
      </c>
      <c r="C502" s="37" t="s">
        <v>1381</v>
      </c>
    </row>
    <row r="503" spans="1:3" ht="33" hidden="1" customHeight="1" x14ac:dyDescent="0.25">
      <c r="A503" s="37">
        <v>502</v>
      </c>
      <c r="B503" s="37" t="s">
        <v>1382</v>
      </c>
      <c r="C503" s="37" t="s">
        <v>1383</v>
      </c>
    </row>
    <row r="504" spans="1:3" ht="33" hidden="1" customHeight="1" x14ac:dyDescent="0.25">
      <c r="A504" s="37">
        <v>503</v>
      </c>
      <c r="B504" s="37" t="s">
        <v>1384</v>
      </c>
      <c r="C504" s="37" t="s">
        <v>1385</v>
      </c>
    </row>
    <row r="505" spans="1:3" ht="33" hidden="1" customHeight="1" x14ac:dyDescent="0.25">
      <c r="A505" s="37">
        <v>504</v>
      </c>
      <c r="B505" s="37" t="s">
        <v>1386</v>
      </c>
      <c r="C505" s="37" t="s">
        <v>1387</v>
      </c>
    </row>
    <row r="506" spans="1:3" ht="33" hidden="1" customHeight="1" x14ac:dyDescent="0.25">
      <c r="A506" s="37">
        <v>505</v>
      </c>
      <c r="B506" s="37" t="s">
        <v>1388</v>
      </c>
      <c r="C506" s="37" t="s">
        <v>1389</v>
      </c>
    </row>
    <row r="507" spans="1:3" ht="33" hidden="1" customHeight="1" x14ac:dyDescent="0.25">
      <c r="A507" s="37">
        <v>506</v>
      </c>
      <c r="B507" s="37" t="s">
        <v>1390</v>
      </c>
      <c r="C507" s="37" t="s">
        <v>1391</v>
      </c>
    </row>
    <row r="508" spans="1:3" ht="33" hidden="1" customHeight="1" x14ac:dyDescent="0.25">
      <c r="A508" s="37">
        <v>507</v>
      </c>
      <c r="B508" s="37" t="s">
        <v>1392</v>
      </c>
      <c r="C508" s="37" t="s">
        <v>1393</v>
      </c>
    </row>
    <row r="509" spans="1:3" ht="33" hidden="1" customHeight="1" x14ac:dyDescent="0.25">
      <c r="A509" s="37">
        <v>508</v>
      </c>
      <c r="B509" s="37" t="s">
        <v>1394</v>
      </c>
      <c r="C509" s="37" t="s">
        <v>1395</v>
      </c>
    </row>
    <row r="510" spans="1:3" ht="33" hidden="1" customHeight="1" x14ac:dyDescent="0.25">
      <c r="A510" s="37">
        <v>509</v>
      </c>
      <c r="B510" s="37" t="s">
        <v>1396</v>
      </c>
      <c r="C510" s="37" t="s">
        <v>1397</v>
      </c>
    </row>
    <row r="511" spans="1:3" ht="33" hidden="1" customHeight="1" x14ac:dyDescent="0.25">
      <c r="A511" s="37">
        <v>510</v>
      </c>
      <c r="B511" s="37" t="s">
        <v>1398</v>
      </c>
      <c r="C511" s="37" t="s">
        <v>1399</v>
      </c>
    </row>
    <row r="512" spans="1:3" ht="33" hidden="1" customHeight="1" x14ac:dyDescent="0.25">
      <c r="A512" s="37">
        <v>511</v>
      </c>
      <c r="B512" s="37" t="s">
        <v>1400</v>
      </c>
      <c r="C512" s="37" t="s">
        <v>1401</v>
      </c>
    </row>
    <row r="513" spans="1:3" ht="33" hidden="1" customHeight="1" x14ac:dyDescent="0.25">
      <c r="A513" s="37">
        <v>512</v>
      </c>
      <c r="B513" s="37" t="s">
        <v>1402</v>
      </c>
      <c r="C513" s="37" t="s">
        <v>1403</v>
      </c>
    </row>
    <row r="514" spans="1:3" ht="33" hidden="1" customHeight="1" x14ac:dyDescent="0.25">
      <c r="A514" s="37">
        <v>513</v>
      </c>
      <c r="B514" s="37" t="s">
        <v>1404</v>
      </c>
      <c r="C514" s="37" t="s">
        <v>1405</v>
      </c>
    </row>
    <row r="515" spans="1:3" ht="33" hidden="1" customHeight="1" x14ac:dyDescent="0.25">
      <c r="A515" s="37">
        <v>514</v>
      </c>
      <c r="B515" s="37" t="s">
        <v>1406</v>
      </c>
      <c r="C515" s="37" t="s">
        <v>1407</v>
      </c>
    </row>
    <row r="516" spans="1:3" ht="33" hidden="1" customHeight="1" x14ac:dyDescent="0.25">
      <c r="A516" s="37">
        <v>515</v>
      </c>
      <c r="B516" s="37" t="s">
        <v>1408</v>
      </c>
      <c r="C516" s="37" t="s">
        <v>1409</v>
      </c>
    </row>
    <row r="517" spans="1:3" ht="33" hidden="1" customHeight="1" x14ac:dyDescent="0.25">
      <c r="A517" s="37">
        <v>516</v>
      </c>
      <c r="B517" s="37" t="s">
        <v>1410</v>
      </c>
      <c r="C517" s="37" t="s">
        <v>1411</v>
      </c>
    </row>
    <row r="518" spans="1:3" ht="33" hidden="1" customHeight="1" x14ac:dyDescent="0.25">
      <c r="A518" s="37">
        <v>517</v>
      </c>
      <c r="B518" s="37" t="s">
        <v>1412</v>
      </c>
      <c r="C518" s="37" t="s">
        <v>1413</v>
      </c>
    </row>
    <row r="519" spans="1:3" ht="33" hidden="1" customHeight="1" x14ac:dyDescent="0.25">
      <c r="A519" s="37">
        <v>518</v>
      </c>
      <c r="B519" s="37" t="s">
        <v>1414</v>
      </c>
      <c r="C519" s="37" t="s">
        <v>1415</v>
      </c>
    </row>
    <row r="520" spans="1:3" ht="33" hidden="1" customHeight="1" x14ac:dyDescent="0.25">
      <c r="A520" s="37">
        <v>519</v>
      </c>
      <c r="B520" s="37" t="s">
        <v>1416</v>
      </c>
      <c r="C520" s="37" t="s">
        <v>1417</v>
      </c>
    </row>
    <row r="521" spans="1:3" ht="33" hidden="1" customHeight="1" x14ac:dyDescent="0.25">
      <c r="A521" s="37">
        <v>520</v>
      </c>
      <c r="B521" s="37" t="s">
        <v>1418</v>
      </c>
      <c r="C521" s="37" t="s">
        <v>1419</v>
      </c>
    </row>
    <row r="522" spans="1:3" ht="33" hidden="1" customHeight="1" x14ac:dyDescent="0.25">
      <c r="A522" s="37">
        <v>521</v>
      </c>
      <c r="B522" s="37" t="s">
        <v>1420</v>
      </c>
      <c r="C522" s="37" t="s">
        <v>1421</v>
      </c>
    </row>
    <row r="523" spans="1:3" ht="33" hidden="1" customHeight="1" x14ac:dyDescent="0.25">
      <c r="A523" s="37">
        <v>522</v>
      </c>
      <c r="B523" s="37" t="s">
        <v>1422</v>
      </c>
      <c r="C523" s="37" t="s">
        <v>1423</v>
      </c>
    </row>
    <row r="524" spans="1:3" ht="33" hidden="1" customHeight="1" x14ac:dyDescent="0.25">
      <c r="A524" s="37">
        <v>523</v>
      </c>
      <c r="B524" s="37" t="s">
        <v>1424</v>
      </c>
      <c r="C524" s="37" t="s">
        <v>1425</v>
      </c>
    </row>
    <row r="525" spans="1:3" ht="33" hidden="1" customHeight="1" x14ac:dyDescent="0.25">
      <c r="A525" s="37">
        <v>524</v>
      </c>
      <c r="B525" s="37" t="s">
        <v>1426</v>
      </c>
      <c r="C525" s="37" t="s">
        <v>1427</v>
      </c>
    </row>
    <row r="526" spans="1:3" ht="33" hidden="1" customHeight="1" x14ac:dyDescent="0.25">
      <c r="A526" s="37">
        <v>525</v>
      </c>
      <c r="B526" s="37" t="s">
        <v>1428</v>
      </c>
      <c r="C526" s="37" t="s">
        <v>1429</v>
      </c>
    </row>
    <row r="527" spans="1:3" ht="33" hidden="1" customHeight="1" x14ac:dyDescent="0.25">
      <c r="A527" s="37">
        <v>526</v>
      </c>
      <c r="B527" s="37" t="s">
        <v>1430</v>
      </c>
      <c r="C527" s="37" t="s">
        <v>1431</v>
      </c>
    </row>
    <row r="528" spans="1:3" ht="33" hidden="1" customHeight="1" x14ac:dyDescent="0.25">
      <c r="A528" s="37">
        <v>527</v>
      </c>
      <c r="B528" s="37" t="s">
        <v>1432</v>
      </c>
      <c r="C528" s="37" t="s">
        <v>1433</v>
      </c>
    </row>
    <row r="529" spans="1:3" ht="33" hidden="1" customHeight="1" x14ac:dyDescent="0.25">
      <c r="A529" s="37">
        <v>528</v>
      </c>
      <c r="B529" s="37" t="s">
        <v>270</v>
      </c>
      <c r="C529" s="37" t="s">
        <v>271</v>
      </c>
    </row>
    <row r="530" spans="1:3" ht="33" hidden="1" customHeight="1" x14ac:dyDescent="0.25">
      <c r="A530" s="37">
        <v>529</v>
      </c>
      <c r="B530" s="37" t="s">
        <v>1434</v>
      </c>
      <c r="C530" s="37" t="s">
        <v>1435</v>
      </c>
    </row>
    <row r="531" spans="1:3" ht="33" hidden="1" customHeight="1" x14ac:dyDescent="0.25">
      <c r="A531" s="37">
        <v>530</v>
      </c>
      <c r="B531" s="37" t="s">
        <v>1436</v>
      </c>
      <c r="C531" s="37" t="s">
        <v>1437</v>
      </c>
    </row>
    <row r="532" spans="1:3" ht="33" hidden="1" customHeight="1" x14ac:dyDescent="0.25">
      <c r="A532" s="37">
        <v>531</v>
      </c>
      <c r="B532" s="37" t="s">
        <v>1438</v>
      </c>
      <c r="C532" s="37" t="s">
        <v>1439</v>
      </c>
    </row>
    <row r="533" spans="1:3" ht="33" hidden="1" customHeight="1" x14ac:dyDescent="0.25">
      <c r="A533" s="37">
        <v>532</v>
      </c>
      <c r="B533" s="37" t="s">
        <v>1440</v>
      </c>
      <c r="C533" s="37" t="s">
        <v>1441</v>
      </c>
    </row>
    <row r="534" spans="1:3" ht="33" hidden="1" customHeight="1" x14ac:dyDescent="0.25">
      <c r="A534" s="37">
        <v>533</v>
      </c>
      <c r="B534" s="37" t="s">
        <v>1442</v>
      </c>
      <c r="C534" s="37" t="s">
        <v>1443</v>
      </c>
    </row>
    <row r="535" spans="1:3" ht="33" hidden="1" customHeight="1" x14ac:dyDescent="0.25">
      <c r="A535" s="37">
        <v>534</v>
      </c>
      <c r="B535" s="37" t="s">
        <v>1444</v>
      </c>
      <c r="C535" s="37" t="s">
        <v>1445</v>
      </c>
    </row>
    <row r="536" spans="1:3" ht="33" hidden="1" customHeight="1" x14ac:dyDescent="0.25">
      <c r="A536" s="37">
        <v>535</v>
      </c>
      <c r="B536" s="37" t="s">
        <v>1446</v>
      </c>
      <c r="C536" s="37" t="s">
        <v>1447</v>
      </c>
    </row>
    <row r="537" spans="1:3" ht="33" hidden="1" customHeight="1" x14ac:dyDescent="0.25">
      <c r="A537" s="37">
        <v>536</v>
      </c>
      <c r="B537" s="37" t="s">
        <v>1448</v>
      </c>
      <c r="C537" s="37" t="s">
        <v>1449</v>
      </c>
    </row>
    <row r="538" spans="1:3" ht="33" hidden="1" customHeight="1" x14ac:dyDescent="0.25">
      <c r="A538" s="37">
        <v>537</v>
      </c>
      <c r="B538" s="37" t="s">
        <v>1450</v>
      </c>
      <c r="C538" s="37" t="s">
        <v>1451</v>
      </c>
    </row>
    <row r="539" spans="1:3" ht="33" hidden="1" customHeight="1" x14ac:dyDescent="0.25">
      <c r="A539" s="37">
        <v>538</v>
      </c>
      <c r="B539" s="37" t="s">
        <v>1452</v>
      </c>
      <c r="C539" s="37" t="s">
        <v>1453</v>
      </c>
    </row>
    <row r="540" spans="1:3" ht="33" hidden="1" customHeight="1" x14ac:dyDescent="0.25">
      <c r="A540" s="37">
        <v>539</v>
      </c>
      <c r="B540" s="37" t="s">
        <v>1454</v>
      </c>
      <c r="C540" s="37" t="s">
        <v>1455</v>
      </c>
    </row>
    <row r="541" spans="1:3" ht="33" hidden="1" customHeight="1" x14ac:dyDescent="0.25">
      <c r="A541" s="37">
        <v>540</v>
      </c>
      <c r="B541" s="37" t="s">
        <v>1456</v>
      </c>
      <c r="C541" s="37" t="s">
        <v>1457</v>
      </c>
    </row>
    <row r="542" spans="1:3" ht="33" hidden="1" customHeight="1" x14ac:dyDescent="0.25">
      <c r="A542" s="37">
        <v>541</v>
      </c>
      <c r="B542" s="37" t="s">
        <v>1458</v>
      </c>
      <c r="C542" s="37" t="s">
        <v>1459</v>
      </c>
    </row>
    <row r="543" spans="1:3" ht="33" hidden="1" customHeight="1" x14ac:dyDescent="0.25">
      <c r="A543" s="37">
        <v>542</v>
      </c>
      <c r="B543" s="37" t="s">
        <v>1460</v>
      </c>
      <c r="C543" s="37" t="s">
        <v>1461</v>
      </c>
    </row>
    <row r="544" spans="1:3" ht="33" hidden="1" customHeight="1" x14ac:dyDescent="0.25">
      <c r="A544" s="37">
        <v>543</v>
      </c>
      <c r="B544" s="37" t="s">
        <v>1462</v>
      </c>
      <c r="C544" s="37" t="s">
        <v>1463</v>
      </c>
    </row>
    <row r="545" spans="1:3" ht="33" hidden="1" customHeight="1" x14ac:dyDescent="0.25">
      <c r="A545" s="37">
        <v>544</v>
      </c>
      <c r="B545" s="37" t="s">
        <v>1464</v>
      </c>
      <c r="C545" s="37" t="s">
        <v>1465</v>
      </c>
    </row>
    <row r="546" spans="1:3" ht="33" hidden="1" customHeight="1" x14ac:dyDescent="0.25">
      <c r="A546" s="37">
        <v>545</v>
      </c>
      <c r="B546" s="37" t="s">
        <v>56</v>
      </c>
      <c r="C546" s="37" t="s">
        <v>57</v>
      </c>
    </row>
    <row r="547" spans="1:3" ht="33" hidden="1" customHeight="1" x14ac:dyDescent="0.25">
      <c r="A547" s="37">
        <v>546</v>
      </c>
      <c r="B547" s="37" t="s">
        <v>1466</v>
      </c>
      <c r="C547" s="37" t="s">
        <v>55</v>
      </c>
    </row>
    <row r="548" spans="1:3" ht="33" hidden="1" customHeight="1" x14ac:dyDescent="0.25">
      <c r="A548" s="37">
        <v>547</v>
      </c>
      <c r="B548" s="37" t="s">
        <v>1467</v>
      </c>
      <c r="C548" s="37" t="s">
        <v>30</v>
      </c>
    </row>
    <row r="549" spans="1:3" ht="33" hidden="1" customHeight="1" x14ac:dyDescent="0.25">
      <c r="A549" s="37">
        <v>548</v>
      </c>
      <c r="B549" s="37" t="s">
        <v>1468</v>
      </c>
      <c r="C549" s="37" t="s">
        <v>1469</v>
      </c>
    </row>
    <row r="550" spans="1:3" ht="33" hidden="1" customHeight="1" x14ac:dyDescent="0.25">
      <c r="A550" s="37">
        <v>549</v>
      </c>
      <c r="B550" s="37" t="s">
        <v>1470</v>
      </c>
      <c r="C550" s="37" t="s">
        <v>1471</v>
      </c>
    </row>
    <row r="551" spans="1:3" ht="33" hidden="1" customHeight="1" x14ac:dyDescent="0.25">
      <c r="A551" s="37">
        <v>550</v>
      </c>
      <c r="B551" s="37" t="s">
        <v>1472</v>
      </c>
      <c r="C551" s="37" t="s">
        <v>1473</v>
      </c>
    </row>
    <row r="552" spans="1:3" ht="33" hidden="1" customHeight="1" x14ac:dyDescent="0.25">
      <c r="A552" s="37">
        <v>551</v>
      </c>
      <c r="B552" s="37" t="s">
        <v>1474</v>
      </c>
      <c r="C552" s="37" t="s">
        <v>1475</v>
      </c>
    </row>
    <row r="553" spans="1:3" ht="33" hidden="1" customHeight="1" x14ac:dyDescent="0.25">
      <c r="A553" s="37">
        <v>552</v>
      </c>
      <c r="B553" s="37" t="s">
        <v>1476</v>
      </c>
      <c r="C553" s="37" t="s">
        <v>1477</v>
      </c>
    </row>
    <row r="554" spans="1:3" ht="33" hidden="1" customHeight="1" x14ac:dyDescent="0.25">
      <c r="A554" s="37">
        <v>553</v>
      </c>
      <c r="B554" s="37" t="s">
        <v>1478</v>
      </c>
      <c r="C554" s="37" t="s">
        <v>1479</v>
      </c>
    </row>
    <row r="555" spans="1:3" ht="33" hidden="1" customHeight="1" x14ac:dyDescent="0.25">
      <c r="A555" s="37">
        <v>554</v>
      </c>
      <c r="B555" s="37" t="s">
        <v>1480</v>
      </c>
      <c r="C555" s="37" t="s">
        <v>1481</v>
      </c>
    </row>
    <row r="556" spans="1:3" ht="33" hidden="1" customHeight="1" x14ac:dyDescent="0.25">
      <c r="A556" s="37">
        <v>555</v>
      </c>
      <c r="B556" s="37" t="s">
        <v>1482</v>
      </c>
      <c r="C556" s="37" t="s">
        <v>1483</v>
      </c>
    </row>
    <row r="557" spans="1:3" ht="33" hidden="1" customHeight="1" x14ac:dyDescent="0.25">
      <c r="A557" s="37">
        <v>556</v>
      </c>
      <c r="B557" s="37" t="s">
        <v>1484</v>
      </c>
      <c r="C557" s="37" t="s">
        <v>1485</v>
      </c>
    </row>
    <row r="558" spans="1:3" ht="33" hidden="1" customHeight="1" x14ac:dyDescent="0.25">
      <c r="A558" s="37">
        <v>557</v>
      </c>
      <c r="B558" s="37" t="s">
        <v>1486</v>
      </c>
      <c r="C558" s="37" t="s">
        <v>1487</v>
      </c>
    </row>
    <row r="559" spans="1:3" ht="33" hidden="1" customHeight="1" x14ac:dyDescent="0.25">
      <c r="A559" s="37">
        <v>558</v>
      </c>
      <c r="B559" s="37" t="s">
        <v>1488</v>
      </c>
      <c r="C559" s="37" t="s">
        <v>1489</v>
      </c>
    </row>
    <row r="560" spans="1:3" ht="33" hidden="1" customHeight="1" x14ac:dyDescent="0.25">
      <c r="A560" s="37">
        <v>559</v>
      </c>
      <c r="B560" s="37" t="s">
        <v>1490</v>
      </c>
      <c r="C560" s="37" t="s">
        <v>1491</v>
      </c>
    </row>
    <row r="561" spans="1:3" ht="33" hidden="1" customHeight="1" x14ac:dyDescent="0.25">
      <c r="A561" s="37">
        <v>560</v>
      </c>
      <c r="B561" s="37" t="s">
        <v>1492</v>
      </c>
      <c r="C561" s="37" t="s">
        <v>1493</v>
      </c>
    </row>
    <row r="562" spans="1:3" ht="33" hidden="1" customHeight="1" x14ac:dyDescent="0.25">
      <c r="A562" s="37">
        <v>561</v>
      </c>
      <c r="B562" s="37" t="s">
        <v>1494</v>
      </c>
      <c r="C562" s="37" t="s">
        <v>1495</v>
      </c>
    </row>
    <row r="563" spans="1:3" ht="33" hidden="1" customHeight="1" x14ac:dyDescent="0.25">
      <c r="A563" s="37">
        <v>562</v>
      </c>
      <c r="B563" s="37" t="s">
        <v>1496</v>
      </c>
      <c r="C563" s="37" t="s">
        <v>1497</v>
      </c>
    </row>
    <row r="564" spans="1:3" ht="33" hidden="1" customHeight="1" x14ac:dyDescent="0.25">
      <c r="A564" s="37">
        <v>563</v>
      </c>
      <c r="B564" s="37" t="s">
        <v>1498</v>
      </c>
      <c r="C564" s="37" t="s">
        <v>1499</v>
      </c>
    </row>
    <row r="565" spans="1:3" ht="33" hidden="1" customHeight="1" x14ac:dyDescent="0.25">
      <c r="A565" s="37">
        <v>564</v>
      </c>
      <c r="B565" s="37" t="s">
        <v>1500</v>
      </c>
      <c r="C565" s="37" t="s">
        <v>1501</v>
      </c>
    </row>
    <row r="566" spans="1:3" ht="33" hidden="1" customHeight="1" x14ac:dyDescent="0.25">
      <c r="A566" s="37">
        <v>565</v>
      </c>
      <c r="B566" s="37" t="s">
        <v>1502</v>
      </c>
      <c r="C566" s="37" t="s">
        <v>1503</v>
      </c>
    </row>
    <row r="567" spans="1:3" ht="33" hidden="1" customHeight="1" x14ac:dyDescent="0.25">
      <c r="A567" s="37">
        <v>566</v>
      </c>
      <c r="B567" s="37" t="s">
        <v>1504</v>
      </c>
      <c r="C567" s="37" t="s">
        <v>1505</v>
      </c>
    </row>
    <row r="568" spans="1:3" ht="33" hidden="1" customHeight="1" x14ac:dyDescent="0.25">
      <c r="A568" s="37">
        <v>567</v>
      </c>
      <c r="B568" s="37" t="s">
        <v>1506</v>
      </c>
      <c r="C568" s="37" t="s">
        <v>1507</v>
      </c>
    </row>
    <row r="569" spans="1:3" ht="33" hidden="1" customHeight="1" x14ac:dyDescent="0.25">
      <c r="A569" s="37">
        <v>568</v>
      </c>
      <c r="B569" s="37" t="s">
        <v>1508</v>
      </c>
      <c r="C569" s="37" t="s">
        <v>1509</v>
      </c>
    </row>
    <row r="570" spans="1:3" ht="33" hidden="1" customHeight="1" x14ac:dyDescent="0.25">
      <c r="A570" s="37">
        <v>569</v>
      </c>
      <c r="B570" s="37" t="s">
        <v>1510</v>
      </c>
      <c r="C570" s="37" t="s">
        <v>1511</v>
      </c>
    </row>
    <row r="571" spans="1:3" ht="33" hidden="1" customHeight="1" x14ac:dyDescent="0.25">
      <c r="A571" s="37">
        <v>570</v>
      </c>
      <c r="B571" s="37" t="s">
        <v>1512</v>
      </c>
      <c r="C571" s="37" t="s">
        <v>1513</v>
      </c>
    </row>
    <row r="572" spans="1:3" ht="33" hidden="1" customHeight="1" x14ac:dyDescent="0.25">
      <c r="A572" s="37">
        <v>571</v>
      </c>
      <c r="B572" s="37" t="s">
        <v>1514</v>
      </c>
      <c r="C572" s="37" t="s">
        <v>1515</v>
      </c>
    </row>
    <row r="573" spans="1:3" ht="33" hidden="1" customHeight="1" x14ac:dyDescent="0.25">
      <c r="A573" s="37">
        <v>572</v>
      </c>
      <c r="B573" s="37" t="s">
        <v>1516</v>
      </c>
      <c r="C573" s="37" t="s">
        <v>1517</v>
      </c>
    </row>
    <row r="574" spans="1:3" ht="33" hidden="1" customHeight="1" x14ac:dyDescent="0.25">
      <c r="A574" s="37">
        <v>573</v>
      </c>
      <c r="B574" s="37" t="s">
        <v>1518</v>
      </c>
      <c r="C574" s="37" t="s">
        <v>1519</v>
      </c>
    </row>
    <row r="575" spans="1:3" ht="33" hidden="1" customHeight="1" x14ac:dyDescent="0.25">
      <c r="A575" s="37">
        <v>574</v>
      </c>
      <c r="B575" s="37" t="s">
        <v>1520</v>
      </c>
      <c r="C575" s="37" t="s">
        <v>1521</v>
      </c>
    </row>
    <row r="576" spans="1:3" ht="33" hidden="1" customHeight="1" x14ac:dyDescent="0.25">
      <c r="A576" s="37">
        <v>575</v>
      </c>
      <c r="B576" s="37" t="s">
        <v>1522</v>
      </c>
      <c r="C576" s="37" t="s">
        <v>1523</v>
      </c>
    </row>
    <row r="577" spans="1:3" ht="33" hidden="1" customHeight="1" x14ac:dyDescent="0.25">
      <c r="A577" s="37">
        <v>576</v>
      </c>
      <c r="B577" s="37" t="s">
        <v>1524</v>
      </c>
      <c r="C577" s="37" t="s">
        <v>1525</v>
      </c>
    </row>
    <row r="578" spans="1:3" ht="33" hidden="1" customHeight="1" x14ac:dyDescent="0.25">
      <c r="A578" s="37">
        <v>577</v>
      </c>
      <c r="B578" s="37" t="s">
        <v>1526</v>
      </c>
      <c r="C578" s="37" t="s">
        <v>1527</v>
      </c>
    </row>
    <row r="579" spans="1:3" ht="33" hidden="1" customHeight="1" x14ac:dyDescent="0.25">
      <c r="A579" s="37">
        <v>578</v>
      </c>
      <c r="B579" s="37" t="s">
        <v>1528</v>
      </c>
      <c r="C579" s="37" t="s">
        <v>1529</v>
      </c>
    </row>
    <row r="580" spans="1:3" ht="33" hidden="1" customHeight="1" x14ac:dyDescent="0.25">
      <c r="A580" s="37">
        <v>579</v>
      </c>
      <c r="B580" s="37" t="s">
        <v>1530</v>
      </c>
      <c r="C580" s="37" t="s">
        <v>1531</v>
      </c>
    </row>
    <row r="581" spans="1:3" ht="33" hidden="1" customHeight="1" x14ac:dyDescent="0.25">
      <c r="A581" s="37">
        <v>580</v>
      </c>
      <c r="B581" s="37" t="s">
        <v>1532</v>
      </c>
      <c r="C581" s="37" t="s">
        <v>1533</v>
      </c>
    </row>
    <row r="582" spans="1:3" ht="33" hidden="1" customHeight="1" x14ac:dyDescent="0.25">
      <c r="A582" s="37">
        <v>581</v>
      </c>
      <c r="B582" s="37" t="s">
        <v>1534</v>
      </c>
      <c r="C582" s="37" t="s">
        <v>1535</v>
      </c>
    </row>
    <row r="583" spans="1:3" ht="33" hidden="1" customHeight="1" x14ac:dyDescent="0.25">
      <c r="A583" s="37">
        <v>582</v>
      </c>
      <c r="B583" s="37" t="s">
        <v>1536</v>
      </c>
      <c r="C583" s="37" t="s">
        <v>1537</v>
      </c>
    </row>
    <row r="584" spans="1:3" ht="33" hidden="1" customHeight="1" x14ac:dyDescent="0.25">
      <c r="A584" s="37">
        <v>583</v>
      </c>
      <c r="B584" s="37" t="s">
        <v>1538</v>
      </c>
      <c r="C584" s="37" t="s">
        <v>1539</v>
      </c>
    </row>
    <row r="585" spans="1:3" ht="33" hidden="1" customHeight="1" x14ac:dyDescent="0.25">
      <c r="A585" s="37">
        <v>584</v>
      </c>
      <c r="B585" s="37" t="s">
        <v>1540</v>
      </c>
      <c r="C585" s="37" t="s">
        <v>1541</v>
      </c>
    </row>
    <row r="586" spans="1:3" ht="33" hidden="1" customHeight="1" x14ac:dyDescent="0.25">
      <c r="A586" s="37">
        <v>585</v>
      </c>
      <c r="B586" s="37" t="s">
        <v>1542</v>
      </c>
      <c r="C586" s="37" t="s">
        <v>1543</v>
      </c>
    </row>
    <row r="587" spans="1:3" ht="33" hidden="1" customHeight="1" x14ac:dyDescent="0.25">
      <c r="A587" s="37">
        <v>586</v>
      </c>
      <c r="B587" s="37" t="s">
        <v>1544</v>
      </c>
      <c r="C587" s="37" t="s">
        <v>1545</v>
      </c>
    </row>
    <row r="588" spans="1:3" ht="33" hidden="1" customHeight="1" x14ac:dyDescent="0.25">
      <c r="A588" s="37">
        <v>587</v>
      </c>
      <c r="B588" s="37" t="s">
        <v>1546</v>
      </c>
      <c r="C588" s="37" t="s">
        <v>1547</v>
      </c>
    </row>
    <row r="589" spans="1:3" ht="33" hidden="1" customHeight="1" x14ac:dyDescent="0.25">
      <c r="A589" s="37">
        <v>588</v>
      </c>
      <c r="B589" s="37" t="s">
        <v>1548</v>
      </c>
      <c r="C589" s="37" t="s">
        <v>1549</v>
      </c>
    </row>
    <row r="590" spans="1:3" ht="33" hidden="1" customHeight="1" x14ac:dyDescent="0.25">
      <c r="A590" s="37">
        <v>589</v>
      </c>
      <c r="B590" s="37" t="s">
        <v>1550</v>
      </c>
      <c r="C590" s="37" t="s">
        <v>1551</v>
      </c>
    </row>
    <row r="591" spans="1:3" ht="33" hidden="1" customHeight="1" x14ac:dyDescent="0.25">
      <c r="A591" s="37">
        <v>590</v>
      </c>
      <c r="B591" s="37" t="s">
        <v>1552</v>
      </c>
      <c r="C591" s="37" t="s">
        <v>1553</v>
      </c>
    </row>
    <row r="592" spans="1:3" ht="33" hidden="1" customHeight="1" x14ac:dyDescent="0.25">
      <c r="A592" s="37">
        <v>591</v>
      </c>
      <c r="B592" s="37" t="s">
        <v>1554</v>
      </c>
      <c r="C592" s="37" t="s">
        <v>1555</v>
      </c>
    </row>
    <row r="593" spans="1:3" ht="33" hidden="1" customHeight="1" x14ac:dyDescent="0.25">
      <c r="A593" s="37">
        <v>592</v>
      </c>
      <c r="B593" s="37" t="s">
        <v>1556</v>
      </c>
      <c r="C593" s="37" t="s">
        <v>1557</v>
      </c>
    </row>
    <row r="594" spans="1:3" ht="33" hidden="1" customHeight="1" x14ac:dyDescent="0.25">
      <c r="A594" s="37">
        <v>593</v>
      </c>
      <c r="B594" s="37" t="s">
        <v>1558</v>
      </c>
      <c r="C594" s="37" t="s">
        <v>1559</v>
      </c>
    </row>
    <row r="595" spans="1:3" ht="33" hidden="1" customHeight="1" x14ac:dyDescent="0.25">
      <c r="A595" s="37">
        <v>594</v>
      </c>
      <c r="B595" s="37" t="s">
        <v>1560</v>
      </c>
      <c r="C595" s="37" t="s">
        <v>1561</v>
      </c>
    </row>
    <row r="596" spans="1:3" ht="33" hidden="1" customHeight="1" x14ac:dyDescent="0.25">
      <c r="A596" s="37">
        <v>595</v>
      </c>
      <c r="B596" s="37" t="s">
        <v>1562</v>
      </c>
      <c r="C596" s="37" t="s">
        <v>1563</v>
      </c>
    </row>
    <row r="597" spans="1:3" ht="33" hidden="1" customHeight="1" x14ac:dyDescent="0.25">
      <c r="A597" s="37">
        <v>596</v>
      </c>
      <c r="B597" s="37" t="s">
        <v>1564</v>
      </c>
      <c r="C597" s="37" t="s">
        <v>1565</v>
      </c>
    </row>
    <row r="598" spans="1:3" ht="33" hidden="1" customHeight="1" x14ac:dyDescent="0.25">
      <c r="A598" s="37">
        <v>597</v>
      </c>
      <c r="B598" s="37" t="s">
        <v>1566</v>
      </c>
      <c r="C598" s="37" t="s">
        <v>1567</v>
      </c>
    </row>
    <row r="599" spans="1:3" ht="33" hidden="1" customHeight="1" x14ac:dyDescent="0.25">
      <c r="A599" s="37">
        <v>598</v>
      </c>
      <c r="B599" s="37" t="s">
        <v>1568</v>
      </c>
      <c r="C599" s="37" t="s">
        <v>1569</v>
      </c>
    </row>
    <row r="600" spans="1:3" ht="33" hidden="1" customHeight="1" x14ac:dyDescent="0.25">
      <c r="A600" s="37">
        <v>599</v>
      </c>
      <c r="B600" s="37" t="s">
        <v>1570</v>
      </c>
      <c r="C600" s="37" t="s">
        <v>1571</v>
      </c>
    </row>
    <row r="601" spans="1:3" ht="33" hidden="1" customHeight="1" x14ac:dyDescent="0.25">
      <c r="A601" s="37">
        <v>600</v>
      </c>
      <c r="B601" s="37" t="s">
        <v>1572</v>
      </c>
      <c r="C601" s="37" t="s">
        <v>1573</v>
      </c>
    </row>
    <row r="602" spans="1:3" ht="33" hidden="1" customHeight="1" x14ac:dyDescent="0.25">
      <c r="A602" s="37">
        <v>601</v>
      </c>
      <c r="B602" s="37" t="s">
        <v>1574</v>
      </c>
      <c r="C602" s="37" t="s">
        <v>1575</v>
      </c>
    </row>
    <row r="603" spans="1:3" ht="33" hidden="1" customHeight="1" x14ac:dyDescent="0.25">
      <c r="A603" s="37">
        <v>602</v>
      </c>
      <c r="B603" s="37" t="s">
        <v>1576</v>
      </c>
      <c r="C603" s="37" t="s">
        <v>1577</v>
      </c>
    </row>
    <row r="604" spans="1:3" ht="33" hidden="1" customHeight="1" x14ac:dyDescent="0.25">
      <c r="A604" s="37">
        <v>603</v>
      </c>
      <c r="B604" s="37" t="s">
        <v>1578</v>
      </c>
      <c r="C604" s="37" t="s">
        <v>1579</v>
      </c>
    </row>
    <row r="605" spans="1:3" ht="33" hidden="1" customHeight="1" x14ac:dyDescent="0.25">
      <c r="A605" s="37">
        <v>604</v>
      </c>
      <c r="B605" s="37" t="s">
        <v>1580</v>
      </c>
      <c r="C605" s="37" t="s">
        <v>1581</v>
      </c>
    </row>
    <row r="606" spans="1:3" ht="33" hidden="1" customHeight="1" x14ac:dyDescent="0.25">
      <c r="A606" s="37">
        <v>605</v>
      </c>
      <c r="B606" s="37" t="s">
        <v>1582</v>
      </c>
      <c r="C606" s="37" t="s">
        <v>1583</v>
      </c>
    </row>
    <row r="607" spans="1:3" ht="33" hidden="1" customHeight="1" x14ac:dyDescent="0.25">
      <c r="A607" s="37">
        <v>606</v>
      </c>
      <c r="B607" s="37" t="s">
        <v>1584</v>
      </c>
      <c r="C607" s="37" t="s">
        <v>1585</v>
      </c>
    </row>
    <row r="608" spans="1:3" ht="33" hidden="1" customHeight="1" x14ac:dyDescent="0.25">
      <c r="A608" s="37">
        <v>607</v>
      </c>
      <c r="B608" s="37" t="s">
        <v>1586</v>
      </c>
      <c r="C608" s="37" t="s">
        <v>1587</v>
      </c>
    </row>
    <row r="609" spans="1:3" ht="33" hidden="1" customHeight="1" x14ac:dyDescent="0.25">
      <c r="A609" s="37">
        <v>608</v>
      </c>
      <c r="B609" s="37" t="s">
        <v>1588</v>
      </c>
      <c r="C609" s="37" t="s">
        <v>1589</v>
      </c>
    </row>
    <row r="610" spans="1:3" ht="33" hidden="1" customHeight="1" x14ac:dyDescent="0.25">
      <c r="A610" s="37">
        <v>609</v>
      </c>
      <c r="B610" s="37" t="s">
        <v>1590</v>
      </c>
      <c r="C610" s="37" t="s">
        <v>1591</v>
      </c>
    </row>
    <row r="611" spans="1:3" ht="33" hidden="1" customHeight="1" x14ac:dyDescent="0.25">
      <c r="A611" s="37">
        <v>610</v>
      </c>
      <c r="B611" s="37" t="s">
        <v>1592</v>
      </c>
      <c r="C611" s="37" t="s">
        <v>1593</v>
      </c>
    </row>
    <row r="612" spans="1:3" ht="33" hidden="1" customHeight="1" x14ac:dyDescent="0.25">
      <c r="A612" s="37">
        <v>611</v>
      </c>
      <c r="B612" s="37" t="s">
        <v>1594</v>
      </c>
      <c r="C612" s="37" t="s">
        <v>1595</v>
      </c>
    </row>
    <row r="613" spans="1:3" ht="33" hidden="1" customHeight="1" x14ac:dyDescent="0.25">
      <c r="A613" s="37">
        <v>612</v>
      </c>
      <c r="B613" s="37" t="s">
        <v>1596</v>
      </c>
      <c r="C613" s="37" t="s">
        <v>1597</v>
      </c>
    </row>
    <row r="614" spans="1:3" ht="33" hidden="1" customHeight="1" x14ac:dyDescent="0.25">
      <c r="A614" s="37">
        <v>613</v>
      </c>
      <c r="B614" s="37" t="s">
        <v>1598</v>
      </c>
      <c r="C614" s="37" t="s">
        <v>1599</v>
      </c>
    </row>
    <row r="615" spans="1:3" ht="33" hidden="1" customHeight="1" x14ac:dyDescent="0.25">
      <c r="A615" s="37">
        <v>614</v>
      </c>
      <c r="B615" s="37" t="s">
        <v>1600</v>
      </c>
      <c r="C615" s="37" t="s">
        <v>1601</v>
      </c>
    </row>
    <row r="616" spans="1:3" ht="33" hidden="1" customHeight="1" x14ac:dyDescent="0.25">
      <c r="A616" s="37">
        <v>615</v>
      </c>
      <c r="B616" s="37" t="s">
        <v>1602</v>
      </c>
      <c r="C616" s="37" t="s">
        <v>1603</v>
      </c>
    </row>
    <row r="617" spans="1:3" ht="33" hidden="1" customHeight="1" x14ac:dyDescent="0.25">
      <c r="A617" s="37">
        <v>616</v>
      </c>
      <c r="B617" s="37" t="s">
        <v>1604</v>
      </c>
      <c r="C617" s="37" t="s">
        <v>1605</v>
      </c>
    </row>
    <row r="618" spans="1:3" ht="33" hidden="1" customHeight="1" x14ac:dyDescent="0.25">
      <c r="A618" s="37">
        <v>617</v>
      </c>
      <c r="B618" s="37" t="s">
        <v>1606</v>
      </c>
      <c r="C618" s="37" t="s">
        <v>1607</v>
      </c>
    </row>
    <row r="619" spans="1:3" ht="33" hidden="1" customHeight="1" x14ac:dyDescent="0.25">
      <c r="A619" s="37">
        <v>618</v>
      </c>
      <c r="B619" s="37" t="s">
        <v>1608</v>
      </c>
      <c r="C619" s="37" t="s">
        <v>1609</v>
      </c>
    </row>
    <row r="620" spans="1:3" ht="33" hidden="1" customHeight="1" x14ac:dyDescent="0.25">
      <c r="A620" s="37">
        <v>619</v>
      </c>
      <c r="B620" s="37" t="s">
        <v>1610</v>
      </c>
      <c r="C620" s="37" t="s">
        <v>1611</v>
      </c>
    </row>
    <row r="621" spans="1:3" ht="33" hidden="1" customHeight="1" x14ac:dyDescent="0.25">
      <c r="A621" s="37">
        <v>620</v>
      </c>
      <c r="B621" s="37" t="s">
        <v>1612</v>
      </c>
      <c r="C621" s="37" t="s">
        <v>1613</v>
      </c>
    </row>
    <row r="622" spans="1:3" ht="33" hidden="1" customHeight="1" x14ac:dyDescent="0.25">
      <c r="A622" s="37">
        <v>621</v>
      </c>
      <c r="B622" s="37" t="s">
        <v>1614</v>
      </c>
      <c r="C622" s="37" t="s">
        <v>1615</v>
      </c>
    </row>
    <row r="623" spans="1:3" ht="33" hidden="1" customHeight="1" x14ac:dyDescent="0.25">
      <c r="A623" s="37">
        <v>622</v>
      </c>
      <c r="B623" s="37" t="s">
        <v>1616</v>
      </c>
      <c r="C623" s="37" t="s">
        <v>1617</v>
      </c>
    </row>
    <row r="624" spans="1:3" ht="33" hidden="1" customHeight="1" x14ac:dyDescent="0.25">
      <c r="A624" s="37">
        <v>623</v>
      </c>
      <c r="B624" s="37" t="s">
        <v>1618</v>
      </c>
      <c r="C624" s="37" t="s">
        <v>1619</v>
      </c>
    </row>
    <row r="625" spans="1:3" ht="33" hidden="1" customHeight="1" x14ac:dyDescent="0.25">
      <c r="A625" s="37">
        <v>624</v>
      </c>
      <c r="B625" s="37" t="s">
        <v>1620</v>
      </c>
      <c r="C625" s="37" t="s">
        <v>1621</v>
      </c>
    </row>
    <row r="626" spans="1:3" ht="33" hidden="1" customHeight="1" x14ac:dyDescent="0.25">
      <c r="A626" s="37">
        <v>625</v>
      </c>
      <c r="B626" s="37" t="s">
        <v>1622</v>
      </c>
      <c r="C626" s="37" t="s">
        <v>1623</v>
      </c>
    </row>
    <row r="627" spans="1:3" ht="33" hidden="1" customHeight="1" x14ac:dyDescent="0.25">
      <c r="A627" s="37">
        <v>626</v>
      </c>
      <c r="B627" s="37" t="s">
        <v>163</v>
      </c>
      <c r="C627" s="37" t="s">
        <v>164</v>
      </c>
    </row>
    <row r="628" spans="1:3" ht="33" hidden="1" customHeight="1" x14ac:dyDescent="0.25">
      <c r="A628" s="37">
        <v>627</v>
      </c>
      <c r="B628" s="37" t="s">
        <v>1624</v>
      </c>
      <c r="C628" s="37" t="s">
        <v>1625</v>
      </c>
    </row>
    <row r="629" spans="1:3" ht="33" hidden="1" customHeight="1" x14ac:dyDescent="0.25">
      <c r="A629" s="37">
        <v>628</v>
      </c>
      <c r="B629" s="37" t="s">
        <v>1626</v>
      </c>
      <c r="C629" s="37" t="s">
        <v>1627</v>
      </c>
    </row>
    <row r="630" spans="1:3" ht="33" hidden="1" customHeight="1" x14ac:dyDescent="0.25">
      <c r="A630" s="37">
        <v>629</v>
      </c>
      <c r="B630" s="37" t="s">
        <v>1628</v>
      </c>
      <c r="C630" s="37" t="s">
        <v>1629</v>
      </c>
    </row>
    <row r="631" spans="1:3" ht="33" hidden="1" customHeight="1" x14ac:dyDescent="0.25">
      <c r="A631" s="37">
        <v>630</v>
      </c>
      <c r="B631" s="37" t="s">
        <v>1630</v>
      </c>
      <c r="C631" s="37" t="s">
        <v>1631</v>
      </c>
    </row>
    <row r="632" spans="1:3" ht="33" hidden="1" customHeight="1" x14ac:dyDescent="0.25">
      <c r="A632" s="37">
        <v>631</v>
      </c>
      <c r="B632" s="37" t="s">
        <v>1632</v>
      </c>
      <c r="C632" s="37" t="s">
        <v>1633</v>
      </c>
    </row>
    <row r="633" spans="1:3" ht="33" hidden="1" customHeight="1" x14ac:dyDescent="0.25">
      <c r="A633" s="37">
        <v>632</v>
      </c>
      <c r="B633" s="37" t="s">
        <v>1634</v>
      </c>
      <c r="C633" s="37" t="s">
        <v>1635</v>
      </c>
    </row>
    <row r="634" spans="1:3" ht="33" hidden="1" customHeight="1" x14ac:dyDescent="0.25">
      <c r="A634" s="37">
        <v>633</v>
      </c>
      <c r="B634" s="37" t="s">
        <v>1636</v>
      </c>
      <c r="C634" s="37" t="s">
        <v>1637</v>
      </c>
    </row>
    <row r="635" spans="1:3" ht="33" hidden="1" customHeight="1" x14ac:dyDescent="0.25">
      <c r="A635" s="37">
        <v>634</v>
      </c>
      <c r="B635" s="37" t="s">
        <v>1638</v>
      </c>
      <c r="C635" s="37" t="s">
        <v>1639</v>
      </c>
    </row>
    <row r="636" spans="1:3" ht="33" hidden="1" customHeight="1" x14ac:dyDescent="0.25">
      <c r="A636" s="37">
        <v>635</v>
      </c>
      <c r="B636" s="37" t="s">
        <v>1640</v>
      </c>
      <c r="C636" s="37" t="s">
        <v>1641</v>
      </c>
    </row>
    <row r="637" spans="1:3" ht="33" hidden="1" customHeight="1" x14ac:dyDescent="0.25">
      <c r="A637" s="37">
        <v>636</v>
      </c>
      <c r="B637" s="37" t="s">
        <v>1642</v>
      </c>
      <c r="C637" s="37" t="s">
        <v>1643</v>
      </c>
    </row>
    <row r="638" spans="1:3" ht="33" hidden="1" customHeight="1" x14ac:dyDescent="0.25">
      <c r="A638" s="37">
        <v>637</v>
      </c>
      <c r="B638" s="37" t="s">
        <v>1644</v>
      </c>
      <c r="C638" s="37" t="s">
        <v>1645</v>
      </c>
    </row>
    <row r="639" spans="1:3" ht="33" hidden="1" customHeight="1" x14ac:dyDescent="0.25">
      <c r="A639" s="37">
        <v>638</v>
      </c>
      <c r="B639" s="37" t="s">
        <v>1646</v>
      </c>
      <c r="C639" s="37" t="s">
        <v>1647</v>
      </c>
    </row>
    <row r="640" spans="1:3" ht="33" hidden="1" customHeight="1" x14ac:dyDescent="0.25">
      <c r="A640" s="37">
        <v>639</v>
      </c>
      <c r="B640" s="37" t="s">
        <v>1648</v>
      </c>
      <c r="C640" s="37" t="s">
        <v>259</v>
      </c>
    </row>
    <row r="641" spans="1:3" ht="33" hidden="1" customHeight="1" x14ac:dyDescent="0.25">
      <c r="A641" s="37">
        <v>640</v>
      </c>
      <c r="B641" s="37" t="s">
        <v>1649</v>
      </c>
      <c r="C641" s="37" t="s">
        <v>1650</v>
      </c>
    </row>
    <row r="642" spans="1:3" ht="33" hidden="1" customHeight="1" x14ac:dyDescent="0.25">
      <c r="A642" s="37">
        <v>641</v>
      </c>
      <c r="B642" s="37" t="s">
        <v>1651</v>
      </c>
      <c r="C642" s="37" t="s">
        <v>1652</v>
      </c>
    </row>
    <row r="643" spans="1:3" ht="33" hidden="1" customHeight="1" x14ac:dyDescent="0.25">
      <c r="A643" s="37">
        <v>642</v>
      </c>
      <c r="B643" s="37" t="s">
        <v>1653</v>
      </c>
      <c r="C643" s="37" t="s">
        <v>1654</v>
      </c>
    </row>
    <row r="644" spans="1:3" ht="33" hidden="1" customHeight="1" x14ac:dyDescent="0.25">
      <c r="A644" s="37">
        <v>643</v>
      </c>
      <c r="B644" s="37" t="s">
        <v>1655</v>
      </c>
      <c r="C644" s="37" t="s">
        <v>1656</v>
      </c>
    </row>
    <row r="645" spans="1:3" ht="33" hidden="1" customHeight="1" x14ac:dyDescent="0.25">
      <c r="A645" s="37">
        <v>644</v>
      </c>
      <c r="B645" s="37" t="s">
        <v>1657</v>
      </c>
      <c r="C645" s="37" t="s">
        <v>1658</v>
      </c>
    </row>
    <row r="646" spans="1:3" ht="33" hidden="1" customHeight="1" x14ac:dyDescent="0.25">
      <c r="A646" s="37">
        <v>645</v>
      </c>
      <c r="B646" s="37" t="s">
        <v>1659</v>
      </c>
      <c r="C646" s="37" t="s">
        <v>1660</v>
      </c>
    </row>
    <row r="647" spans="1:3" ht="33" hidden="1" customHeight="1" x14ac:dyDescent="0.25">
      <c r="A647" s="37">
        <v>646</v>
      </c>
      <c r="B647" s="37" t="s">
        <v>1661</v>
      </c>
      <c r="C647" s="37" t="s">
        <v>1662</v>
      </c>
    </row>
    <row r="648" spans="1:3" ht="33" hidden="1" customHeight="1" x14ac:dyDescent="0.25">
      <c r="A648" s="37">
        <v>647</v>
      </c>
      <c r="B648" s="37" t="s">
        <v>1663</v>
      </c>
      <c r="C648" s="37" t="s">
        <v>1664</v>
      </c>
    </row>
    <row r="649" spans="1:3" ht="33" hidden="1" customHeight="1" x14ac:dyDescent="0.25">
      <c r="A649" s="37">
        <v>648</v>
      </c>
      <c r="B649" s="37" t="s">
        <v>1665</v>
      </c>
      <c r="C649" s="37" t="s">
        <v>1666</v>
      </c>
    </row>
    <row r="650" spans="1:3" ht="33" hidden="1" customHeight="1" x14ac:dyDescent="0.25">
      <c r="A650" s="37">
        <v>649</v>
      </c>
      <c r="B650" s="37" t="s">
        <v>1667</v>
      </c>
      <c r="C650" s="37" t="s">
        <v>1668</v>
      </c>
    </row>
    <row r="651" spans="1:3" ht="33" hidden="1" customHeight="1" x14ac:dyDescent="0.25">
      <c r="A651" s="37">
        <v>650</v>
      </c>
      <c r="B651" s="37" t="s">
        <v>1669</v>
      </c>
      <c r="C651" s="37" t="s">
        <v>1670</v>
      </c>
    </row>
    <row r="652" spans="1:3" ht="33" hidden="1" customHeight="1" x14ac:dyDescent="0.25">
      <c r="A652" s="37">
        <v>651</v>
      </c>
      <c r="B652" s="37" t="s">
        <v>1671</v>
      </c>
      <c r="C652" s="37" t="s">
        <v>1672</v>
      </c>
    </row>
    <row r="653" spans="1:3" ht="33" hidden="1" customHeight="1" x14ac:dyDescent="0.25">
      <c r="A653" s="37">
        <v>652</v>
      </c>
      <c r="B653" s="37" t="s">
        <v>1673</v>
      </c>
      <c r="C653" s="37" t="s">
        <v>1674</v>
      </c>
    </row>
    <row r="654" spans="1:3" ht="33" hidden="1" customHeight="1" x14ac:dyDescent="0.25">
      <c r="A654" s="37">
        <v>653</v>
      </c>
      <c r="B654" s="37" t="s">
        <v>1675</v>
      </c>
      <c r="C654" s="37" t="s">
        <v>1676</v>
      </c>
    </row>
    <row r="655" spans="1:3" ht="33" hidden="1" customHeight="1" x14ac:dyDescent="0.25">
      <c r="A655" s="37">
        <v>654</v>
      </c>
      <c r="B655" s="37" t="s">
        <v>1677</v>
      </c>
      <c r="C655" s="37" t="s">
        <v>1678</v>
      </c>
    </row>
    <row r="656" spans="1:3" ht="33" hidden="1" customHeight="1" x14ac:dyDescent="0.25">
      <c r="A656" s="37">
        <v>655</v>
      </c>
      <c r="B656" s="37" t="s">
        <v>1679</v>
      </c>
      <c r="C656" s="37" t="s">
        <v>1680</v>
      </c>
    </row>
    <row r="657" spans="1:3" ht="33" hidden="1" customHeight="1" x14ac:dyDescent="0.25">
      <c r="A657" s="37">
        <v>656</v>
      </c>
      <c r="B657" s="37" t="s">
        <v>1681</v>
      </c>
      <c r="C657" s="37" t="s">
        <v>1682</v>
      </c>
    </row>
    <row r="658" spans="1:3" ht="33" hidden="1" customHeight="1" x14ac:dyDescent="0.25">
      <c r="A658" s="37">
        <v>657</v>
      </c>
      <c r="B658" s="37" t="s">
        <v>1683</v>
      </c>
      <c r="C658" s="37" t="s">
        <v>1684</v>
      </c>
    </row>
    <row r="659" spans="1:3" ht="33" hidden="1" customHeight="1" x14ac:dyDescent="0.25">
      <c r="A659" s="37">
        <v>658</v>
      </c>
      <c r="B659" s="37" t="s">
        <v>1685</v>
      </c>
      <c r="C659" s="37" t="s">
        <v>1686</v>
      </c>
    </row>
    <row r="660" spans="1:3" ht="33" hidden="1" customHeight="1" x14ac:dyDescent="0.25">
      <c r="A660" s="37">
        <v>659</v>
      </c>
      <c r="B660" s="37" t="s">
        <v>1687</v>
      </c>
      <c r="C660" s="37" t="s">
        <v>1688</v>
      </c>
    </row>
    <row r="661" spans="1:3" ht="33" hidden="1" customHeight="1" x14ac:dyDescent="0.25">
      <c r="A661" s="37">
        <v>660</v>
      </c>
      <c r="B661" s="37" t="s">
        <v>1689</v>
      </c>
      <c r="C661" s="37" t="s">
        <v>1690</v>
      </c>
    </row>
    <row r="662" spans="1:3" ht="33" hidden="1" customHeight="1" x14ac:dyDescent="0.25">
      <c r="A662" s="37">
        <v>661</v>
      </c>
      <c r="B662" s="37" t="s">
        <v>1691</v>
      </c>
      <c r="C662" s="37" t="s">
        <v>1692</v>
      </c>
    </row>
    <row r="663" spans="1:3" ht="33" hidden="1" customHeight="1" x14ac:dyDescent="0.25">
      <c r="A663" s="37">
        <v>662</v>
      </c>
      <c r="B663" s="37" t="s">
        <v>1693</v>
      </c>
      <c r="C663" s="37" t="s">
        <v>1694</v>
      </c>
    </row>
    <row r="664" spans="1:3" ht="33" hidden="1" customHeight="1" x14ac:dyDescent="0.25">
      <c r="A664" s="37">
        <v>663</v>
      </c>
      <c r="B664" s="37" t="s">
        <v>1695</v>
      </c>
      <c r="C664" s="37" t="s">
        <v>1696</v>
      </c>
    </row>
    <row r="665" spans="1:3" ht="33" hidden="1" customHeight="1" x14ac:dyDescent="0.25">
      <c r="A665" s="37">
        <v>664</v>
      </c>
      <c r="B665" s="37" t="s">
        <v>1697</v>
      </c>
      <c r="C665" s="37" t="s">
        <v>1698</v>
      </c>
    </row>
    <row r="666" spans="1:3" ht="33" hidden="1" customHeight="1" x14ac:dyDescent="0.25">
      <c r="A666" s="37">
        <v>665</v>
      </c>
      <c r="B666" s="37" t="s">
        <v>1699</v>
      </c>
      <c r="C666" s="37" t="s">
        <v>1700</v>
      </c>
    </row>
    <row r="667" spans="1:3" ht="33" hidden="1" customHeight="1" x14ac:dyDescent="0.25">
      <c r="A667" s="37">
        <v>666</v>
      </c>
      <c r="B667" s="37" t="s">
        <v>1701</v>
      </c>
      <c r="C667" s="37" t="s">
        <v>1702</v>
      </c>
    </row>
    <row r="668" spans="1:3" ht="33" hidden="1" customHeight="1" x14ac:dyDescent="0.25">
      <c r="A668" s="37">
        <v>667</v>
      </c>
      <c r="B668" s="37" t="s">
        <v>1703</v>
      </c>
      <c r="C668" s="37" t="s">
        <v>1704</v>
      </c>
    </row>
    <row r="669" spans="1:3" ht="33" hidden="1" customHeight="1" x14ac:dyDescent="0.25">
      <c r="A669" s="37">
        <v>668</v>
      </c>
      <c r="B669" s="37" t="s">
        <v>1705</v>
      </c>
      <c r="C669" s="37" t="s">
        <v>1706</v>
      </c>
    </row>
    <row r="670" spans="1:3" ht="33" hidden="1" customHeight="1" x14ac:dyDescent="0.25">
      <c r="A670" s="37">
        <v>669</v>
      </c>
      <c r="B670" s="37" t="s">
        <v>1707</v>
      </c>
      <c r="C670" s="37" t="s">
        <v>1708</v>
      </c>
    </row>
    <row r="671" spans="1:3" ht="33" hidden="1" customHeight="1" x14ac:dyDescent="0.25">
      <c r="A671" s="37">
        <v>670</v>
      </c>
      <c r="B671" s="37" t="s">
        <v>1709</v>
      </c>
      <c r="C671" s="37" t="s">
        <v>1710</v>
      </c>
    </row>
    <row r="672" spans="1:3" ht="33" hidden="1" customHeight="1" x14ac:dyDescent="0.25">
      <c r="A672" s="37">
        <v>671</v>
      </c>
      <c r="B672" s="37" t="s">
        <v>1711</v>
      </c>
      <c r="C672" s="37" t="s">
        <v>1712</v>
      </c>
    </row>
    <row r="673" spans="1:3" ht="33" hidden="1" customHeight="1" x14ac:dyDescent="0.25">
      <c r="A673" s="37">
        <v>672</v>
      </c>
      <c r="B673" s="37" t="s">
        <v>1713</v>
      </c>
      <c r="C673" s="37" t="s">
        <v>1714</v>
      </c>
    </row>
    <row r="674" spans="1:3" ht="33" hidden="1" customHeight="1" x14ac:dyDescent="0.25">
      <c r="A674" s="37">
        <v>673</v>
      </c>
      <c r="B674" s="37" t="s">
        <v>1715</v>
      </c>
      <c r="C674" s="37" t="s">
        <v>1716</v>
      </c>
    </row>
    <row r="675" spans="1:3" ht="33" hidden="1" customHeight="1" x14ac:dyDescent="0.25">
      <c r="A675" s="37">
        <v>674</v>
      </c>
      <c r="B675" s="37" t="s">
        <v>1717</v>
      </c>
      <c r="C675" s="37" t="s">
        <v>1718</v>
      </c>
    </row>
    <row r="676" spans="1:3" ht="33" hidden="1" customHeight="1" x14ac:dyDescent="0.25">
      <c r="A676" s="37">
        <v>675</v>
      </c>
      <c r="B676" s="37" t="s">
        <v>1719</v>
      </c>
      <c r="C676" s="37" t="s">
        <v>1720</v>
      </c>
    </row>
    <row r="677" spans="1:3" ht="33" hidden="1" customHeight="1" x14ac:dyDescent="0.25">
      <c r="A677" s="37">
        <v>676</v>
      </c>
      <c r="B677" s="37" t="s">
        <v>1721</v>
      </c>
      <c r="C677" s="37" t="s">
        <v>1722</v>
      </c>
    </row>
    <row r="678" spans="1:3" ht="33" hidden="1" customHeight="1" x14ac:dyDescent="0.25">
      <c r="A678" s="37">
        <v>677</v>
      </c>
      <c r="B678" s="37" t="s">
        <v>1723</v>
      </c>
      <c r="C678" s="37" t="s">
        <v>1724</v>
      </c>
    </row>
    <row r="679" spans="1:3" ht="33" hidden="1" customHeight="1" x14ac:dyDescent="0.25">
      <c r="A679" s="37">
        <v>678</v>
      </c>
      <c r="B679" s="37" t="s">
        <v>1725</v>
      </c>
      <c r="C679" s="37" t="s">
        <v>1726</v>
      </c>
    </row>
    <row r="680" spans="1:3" ht="33" hidden="1" customHeight="1" x14ac:dyDescent="0.25">
      <c r="A680" s="37">
        <v>679</v>
      </c>
      <c r="B680" s="37" t="s">
        <v>1727</v>
      </c>
      <c r="C680" s="37" t="s">
        <v>1728</v>
      </c>
    </row>
    <row r="681" spans="1:3" ht="33" hidden="1" customHeight="1" x14ac:dyDescent="0.25">
      <c r="A681" s="37">
        <v>680</v>
      </c>
      <c r="B681" s="37" t="s">
        <v>1729</v>
      </c>
      <c r="C681" s="37" t="s">
        <v>1730</v>
      </c>
    </row>
    <row r="682" spans="1:3" ht="33" hidden="1" customHeight="1" x14ac:dyDescent="0.25">
      <c r="A682" s="37">
        <v>681</v>
      </c>
      <c r="B682" s="37" t="s">
        <v>1731</v>
      </c>
      <c r="C682" s="37" t="s">
        <v>1732</v>
      </c>
    </row>
    <row r="683" spans="1:3" ht="33" hidden="1" customHeight="1" x14ac:dyDescent="0.25">
      <c r="A683" s="37">
        <v>682</v>
      </c>
      <c r="B683" s="37" t="s">
        <v>1733</v>
      </c>
      <c r="C683" s="37" t="s">
        <v>1734</v>
      </c>
    </row>
    <row r="684" spans="1:3" ht="33" hidden="1" customHeight="1" x14ac:dyDescent="0.25">
      <c r="A684" s="37">
        <v>683</v>
      </c>
      <c r="B684" s="37" t="s">
        <v>1735</v>
      </c>
      <c r="C684" s="37" t="s">
        <v>1736</v>
      </c>
    </row>
    <row r="685" spans="1:3" ht="33" hidden="1" customHeight="1" x14ac:dyDescent="0.25">
      <c r="A685" s="37">
        <v>684</v>
      </c>
      <c r="B685" s="37" t="s">
        <v>1737</v>
      </c>
      <c r="C685" s="37" t="s">
        <v>1738</v>
      </c>
    </row>
    <row r="686" spans="1:3" ht="33" hidden="1" customHeight="1" x14ac:dyDescent="0.25">
      <c r="A686" s="37">
        <v>685</v>
      </c>
      <c r="B686" s="37" t="s">
        <v>1739</v>
      </c>
      <c r="C686" s="37" t="s">
        <v>1740</v>
      </c>
    </row>
    <row r="687" spans="1:3" ht="33" hidden="1" customHeight="1" x14ac:dyDescent="0.25">
      <c r="A687" s="37">
        <v>686</v>
      </c>
      <c r="B687" s="37" t="s">
        <v>1741</v>
      </c>
      <c r="C687" s="37" t="s">
        <v>1742</v>
      </c>
    </row>
    <row r="688" spans="1:3" ht="33" hidden="1" customHeight="1" x14ac:dyDescent="0.25">
      <c r="A688" s="37">
        <v>687</v>
      </c>
      <c r="B688" s="37" t="s">
        <v>1743</v>
      </c>
      <c r="C688" s="37" t="s">
        <v>1744</v>
      </c>
    </row>
    <row r="689" spans="1:3" ht="33" hidden="1" customHeight="1" x14ac:dyDescent="0.25">
      <c r="A689" s="37">
        <v>688</v>
      </c>
      <c r="B689" s="37" t="s">
        <v>1745</v>
      </c>
      <c r="C689" s="37" t="s">
        <v>1746</v>
      </c>
    </row>
    <row r="690" spans="1:3" ht="33" hidden="1" customHeight="1" x14ac:dyDescent="0.25">
      <c r="A690" s="37">
        <v>689</v>
      </c>
      <c r="B690" s="37" t="s">
        <v>1747</v>
      </c>
      <c r="C690" s="37" t="s">
        <v>1748</v>
      </c>
    </row>
    <row r="691" spans="1:3" ht="33" hidden="1" customHeight="1" x14ac:dyDescent="0.25">
      <c r="A691" s="37">
        <v>690</v>
      </c>
      <c r="B691" s="37" t="s">
        <v>1749</v>
      </c>
      <c r="C691" s="37" t="s">
        <v>1750</v>
      </c>
    </row>
    <row r="692" spans="1:3" ht="33" hidden="1" customHeight="1" x14ac:dyDescent="0.25">
      <c r="A692" s="37">
        <v>691</v>
      </c>
      <c r="B692" s="37" t="s">
        <v>1751</v>
      </c>
      <c r="C692" s="37" t="s">
        <v>1752</v>
      </c>
    </row>
    <row r="693" spans="1:3" ht="33" hidden="1" customHeight="1" x14ac:dyDescent="0.25">
      <c r="A693" s="37">
        <v>692</v>
      </c>
      <c r="B693" s="37" t="s">
        <v>1753</v>
      </c>
      <c r="C693" s="37" t="s">
        <v>1754</v>
      </c>
    </row>
    <row r="694" spans="1:3" ht="33" hidden="1" customHeight="1" x14ac:dyDescent="0.25">
      <c r="A694" s="37">
        <v>693</v>
      </c>
      <c r="B694" s="37" t="s">
        <v>1755</v>
      </c>
      <c r="C694" s="37" t="s">
        <v>1756</v>
      </c>
    </row>
    <row r="695" spans="1:3" ht="33" hidden="1" customHeight="1" x14ac:dyDescent="0.25">
      <c r="A695" s="37">
        <v>694</v>
      </c>
      <c r="B695" s="37" t="s">
        <v>1757</v>
      </c>
      <c r="C695" s="37" t="s">
        <v>1758</v>
      </c>
    </row>
    <row r="696" spans="1:3" ht="33" hidden="1" customHeight="1" x14ac:dyDescent="0.25">
      <c r="A696" s="37">
        <v>695</v>
      </c>
      <c r="B696" s="37" t="s">
        <v>1759</v>
      </c>
      <c r="C696" s="37" t="s">
        <v>1760</v>
      </c>
    </row>
    <row r="697" spans="1:3" ht="33" hidden="1" customHeight="1" x14ac:dyDescent="0.25">
      <c r="A697" s="37">
        <v>696</v>
      </c>
      <c r="B697" s="37" t="s">
        <v>1761</v>
      </c>
      <c r="C697" s="37" t="s">
        <v>1762</v>
      </c>
    </row>
    <row r="698" spans="1:3" ht="33" hidden="1" customHeight="1" x14ac:dyDescent="0.25">
      <c r="A698" s="37">
        <v>697</v>
      </c>
      <c r="B698" s="37" t="s">
        <v>1763</v>
      </c>
      <c r="C698" s="37" t="s">
        <v>1764</v>
      </c>
    </row>
    <row r="699" spans="1:3" ht="33" hidden="1" customHeight="1" x14ac:dyDescent="0.25">
      <c r="A699" s="37">
        <v>698</v>
      </c>
      <c r="B699" s="37" t="s">
        <v>1765</v>
      </c>
      <c r="C699" s="37" t="s">
        <v>1766</v>
      </c>
    </row>
    <row r="700" spans="1:3" ht="33" hidden="1" customHeight="1" x14ac:dyDescent="0.25">
      <c r="A700" s="37">
        <v>699</v>
      </c>
      <c r="B700" s="37" t="s">
        <v>1767</v>
      </c>
      <c r="C700" s="37" t="s">
        <v>1768</v>
      </c>
    </row>
    <row r="701" spans="1:3" ht="33" hidden="1" customHeight="1" x14ac:dyDescent="0.25">
      <c r="A701" s="37">
        <v>700</v>
      </c>
      <c r="B701" s="37" t="s">
        <v>1769</v>
      </c>
      <c r="C701" s="37" t="s">
        <v>1770</v>
      </c>
    </row>
    <row r="702" spans="1:3" ht="33" hidden="1" customHeight="1" x14ac:dyDescent="0.25">
      <c r="A702" s="37">
        <v>701</v>
      </c>
      <c r="B702" s="37" t="s">
        <v>1771</v>
      </c>
      <c r="C702" s="37" t="s">
        <v>1772</v>
      </c>
    </row>
    <row r="703" spans="1:3" ht="33" hidden="1" customHeight="1" x14ac:dyDescent="0.25">
      <c r="A703" s="37">
        <v>702</v>
      </c>
      <c r="B703" s="37" t="s">
        <v>1773</v>
      </c>
      <c r="C703" s="37" t="s">
        <v>1774</v>
      </c>
    </row>
    <row r="704" spans="1:3" ht="33" hidden="1" customHeight="1" x14ac:dyDescent="0.25">
      <c r="A704" s="37">
        <v>703</v>
      </c>
      <c r="B704" s="37" t="s">
        <v>1775</v>
      </c>
      <c r="C704" s="37" t="s">
        <v>1776</v>
      </c>
    </row>
    <row r="705" spans="1:3" ht="33" hidden="1" customHeight="1" x14ac:dyDescent="0.25">
      <c r="A705" s="37">
        <v>704</v>
      </c>
      <c r="B705" s="37" t="s">
        <v>1777</v>
      </c>
      <c r="C705" s="37" t="s">
        <v>1778</v>
      </c>
    </row>
    <row r="706" spans="1:3" ht="33" hidden="1" customHeight="1" x14ac:dyDescent="0.25">
      <c r="A706" s="37">
        <v>705</v>
      </c>
      <c r="B706" s="37" t="s">
        <v>1779</v>
      </c>
      <c r="C706" s="37" t="s">
        <v>1780</v>
      </c>
    </row>
    <row r="707" spans="1:3" ht="33" hidden="1" customHeight="1" x14ac:dyDescent="0.25">
      <c r="A707" s="37">
        <v>706</v>
      </c>
      <c r="B707" s="37" t="s">
        <v>1781</v>
      </c>
      <c r="C707" s="37" t="s">
        <v>1782</v>
      </c>
    </row>
    <row r="708" spans="1:3" ht="33" hidden="1" customHeight="1" x14ac:dyDescent="0.25">
      <c r="A708" s="37">
        <v>707</v>
      </c>
      <c r="B708" s="37" t="s">
        <v>1783</v>
      </c>
      <c r="C708" s="37" t="s">
        <v>1784</v>
      </c>
    </row>
    <row r="709" spans="1:3" ht="33" hidden="1" customHeight="1" x14ac:dyDescent="0.25">
      <c r="A709" s="37">
        <v>708</v>
      </c>
      <c r="B709" s="37" t="s">
        <v>1785</v>
      </c>
      <c r="C709" s="37" t="s">
        <v>1786</v>
      </c>
    </row>
    <row r="710" spans="1:3" ht="33" hidden="1" customHeight="1" x14ac:dyDescent="0.25">
      <c r="A710" s="37">
        <v>709</v>
      </c>
      <c r="B710" s="37" t="s">
        <v>1787</v>
      </c>
      <c r="C710" s="37" t="s">
        <v>1788</v>
      </c>
    </row>
    <row r="711" spans="1:3" ht="33" hidden="1" customHeight="1" x14ac:dyDescent="0.25">
      <c r="A711" s="37">
        <v>710</v>
      </c>
      <c r="B711" s="37" t="s">
        <v>1789</v>
      </c>
      <c r="C711" s="37" t="s">
        <v>1790</v>
      </c>
    </row>
    <row r="712" spans="1:3" ht="33" hidden="1" customHeight="1" x14ac:dyDescent="0.25">
      <c r="A712" s="37">
        <v>711</v>
      </c>
      <c r="B712" s="37" t="s">
        <v>1791</v>
      </c>
      <c r="C712" s="37" t="s">
        <v>1792</v>
      </c>
    </row>
    <row r="713" spans="1:3" ht="33" hidden="1" customHeight="1" x14ac:dyDescent="0.25">
      <c r="A713" s="37">
        <v>712</v>
      </c>
      <c r="B713" s="37" t="s">
        <v>1793</v>
      </c>
      <c r="C713" s="37" t="s">
        <v>1794</v>
      </c>
    </row>
    <row r="714" spans="1:3" ht="33" hidden="1" customHeight="1" x14ac:dyDescent="0.25">
      <c r="A714" s="37">
        <v>713</v>
      </c>
      <c r="B714" s="37" t="s">
        <v>1795</v>
      </c>
      <c r="C714" s="37" t="s">
        <v>1796</v>
      </c>
    </row>
    <row r="715" spans="1:3" ht="33" hidden="1" customHeight="1" x14ac:dyDescent="0.25">
      <c r="A715" s="37">
        <v>714</v>
      </c>
      <c r="B715" s="37" t="s">
        <v>1797</v>
      </c>
      <c r="C715" s="37" t="s">
        <v>1798</v>
      </c>
    </row>
    <row r="716" spans="1:3" ht="33" hidden="1" customHeight="1" x14ac:dyDescent="0.25">
      <c r="A716" s="37">
        <v>715</v>
      </c>
      <c r="B716" s="37" t="s">
        <v>1799</v>
      </c>
      <c r="C716" s="37" t="s">
        <v>1800</v>
      </c>
    </row>
    <row r="717" spans="1:3" ht="33" hidden="1" customHeight="1" x14ac:dyDescent="0.25">
      <c r="A717" s="37">
        <v>716</v>
      </c>
      <c r="B717" s="37" t="s">
        <v>1801</v>
      </c>
      <c r="C717" s="37" t="s">
        <v>1802</v>
      </c>
    </row>
    <row r="718" spans="1:3" ht="33" hidden="1" customHeight="1" x14ac:dyDescent="0.25">
      <c r="A718" s="37">
        <v>717</v>
      </c>
      <c r="B718" s="37" t="s">
        <v>1803</v>
      </c>
      <c r="C718" s="37" t="s">
        <v>1804</v>
      </c>
    </row>
    <row r="719" spans="1:3" ht="33" hidden="1" customHeight="1" x14ac:dyDescent="0.25">
      <c r="A719" s="37">
        <v>718</v>
      </c>
      <c r="B719" s="37" t="s">
        <v>1803</v>
      </c>
      <c r="C719" s="37" t="s">
        <v>1805</v>
      </c>
    </row>
    <row r="720" spans="1:3" ht="33" hidden="1" customHeight="1" x14ac:dyDescent="0.25">
      <c r="A720" s="37">
        <v>719</v>
      </c>
      <c r="B720" s="37" t="s">
        <v>1806</v>
      </c>
      <c r="C720" s="37" t="s">
        <v>1807</v>
      </c>
    </row>
    <row r="721" spans="1:3" ht="33" hidden="1" customHeight="1" x14ac:dyDescent="0.25">
      <c r="A721" s="37">
        <v>720</v>
      </c>
      <c r="B721" s="37" t="s">
        <v>1808</v>
      </c>
      <c r="C721" s="37" t="s">
        <v>1809</v>
      </c>
    </row>
    <row r="722" spans="1:3" ht="33" hidden="1" customHeight="1" x14ac:dyDescent="0.25">
      <c r="A722" s="37">
        <v>721</v>
      </c>
      <c r="B722" s="37" t="s">
        <v>1810</v>
      </c>
      <c r="C722" s="37" t="s">
        <v>1811</v>
      </c>
    </row>
    <row r="723" spans="1:3" ht="33" hidden="1" customHeight="1" x14ac:dyDescent="0.25">
      <c r="A723" s="37">
        <v>722</v>
      </c>
      <c r="B723" s="37" t="s">
        <v>1812</v>
      </c>
      <c r="C723" s="37" t="s">
        <v>1813</v>
      </c>
    </row>
    <row r="724" spans="1:3" ht="33" hidden="1" customHeight="1" x14ac:dyDescent="0.25">
      <c r="A724" s="37">
        <v>723</v>
      </c>
      <c r="B724" s="37" t="s">
        <v>1814</v>
      </c>
      <c r="C724" s="37" t="s">
        <v>1815</v>
      </c>
    </row>
    <row r="725" spans="1:3" ht="33" hidden="1" customHeight="1" x14ac:dyDescent="0.25">
      <c r="A725" s="37">
        <v>724</v>
      </c>
      <c r="B725" s="37" t="s">
        <v>1816</v>
      </c>
      <c r="C725" s="37" t="s">
        <v>261</v>
      </c>
    </row>
    <row r="726" spans="1:3" ht="33" hidden="1" customHeight="1" x14ac:dyDescent="0.25">
      <c r="A726" s="37">
        <v>725</v>
      </c>
      <c r="B726" s="37" t="s">
        <v>1817</v>
      </c>
      <c r="C726" s="37" t="s">
        <v>1818</v>
      </c>
    </row>
    <row r="727" spans="1:3" ht="33" hidden="1" customHeight="1" x14ac:dyDescent="0.25">
      <c r="A727" s="37">
        <v>726</v>
      </c>
      <c r="B727" s="37" t="s">
        <v>1819</v>
      </c>
      <c r="C727" s="37" t="s">
        <v>1820</v>
      </c>
    </row>
    <row r="728" spans="1:3" ht="33" hidden="1" customHeight="1" x14ac:dyDescent="0.25">
      <c r="A728" s="37">
        <v>727</v>
      </c>
      <c r="B728" s="37" t="s">
        <v>1821</v>
      </c>
      <c r="C728" s="37" t="s">
        <v>1822</v>
      </c>
    </row>
    <row r="729" spans="1:3" ht="33" hidden="1" customHeight="1" x14ac:dyDescent="0.25">
      <c r="A729" s="37">
        <v>728</v>
      </c>
      <c r="B729" s="37" t="s">
        <v>1823</v>
      </c>
      <c r="C729" s="37" t="s">
        <v>1824</v>
      </c>
    </row>
    <row r="730" spans="1:3" ht="33" hidden="1" customHeight="1" x14ac:dyDescent="0.25">
      <c r="A730" s="37">
        <v>729</v>
      </c>
      <c r="B730" s="37" t="s">
        <v>1825</v>
      </c>
      <c r="C730" s="37" t="s">
        <v>1826</v>
      </c>
    </row>
    <row r="731" spans="1:3" ht="33" hidden="1" customHeight="1" x14ac:dyDescent="0.25">
      <c r="A731" s="37">
        <v>730</v>
      </c>
      <c r="B731" s="37" t="s">
        <v>1827</v>
      </c>
      <c r="C731" s="37" t="s">
        <v>1828</v>
      </c>
    </row>
    <row r="732" spans="1:3" ht="33" hidden="1" customHeight="1" x14ac:dyDescent="0.25">
      <c r="A732" s="37">
        <v>731</v>
      </c>
      <c r="B732" s="37" t="s">
        <v>1829</v>
      </c>
      <c r="C732" s="37" t="s">
        <v>1830</v>
      </c>
    </row>
    <row r="733" spans="1:3" ht="33" hidden="1" customHeight="1" x14ac:dyDescent="0.25">
      <c r="A733" s="37">
        <v>732</v>
      </c>
      <c r="B733" s="37" t="s">
        <v>1831</v>
      </c>
      <c r="C733" s="37" t="s">
        <v>1832</v>
      </c>
    </row>
    <row r="734" spans="1:3" ht="33" hidden="1" customHeight="1" x14ac:dyDescent="0.25">
      <c r="A734" s="37">
        <v>733</v>
      </c>
      <c r="B734" s="37" t="s">
        <v>1833</v>
      </c>
      <c r="C734" s="37" t="s">
        <v>1834</v>
      </c>
    </row>
    <row r="735" spans="1:3" ht="33" hidden="1" customHeight="1" x14ac:dyDescent="0.25">
      <c r="A735" s="37">
        <v>734</v>
      </c>
      <c r="B735" s="37" t="s">
        <v>1835</v>
      </c>
      <c r="C735" s="37" t="s">
        <v>1836</v>
      </c>
    </row>
    <row r="736" spans="1:3" ht="33" hidden="1" customHeight="1" x14ac:dyDescent="0.25">
      <c r="A736" s="37">
        <v>735</v>
      </c>
      <c r="B736" s="37" t="s">
        <v>1837</v>
      </c>
      <c r="C736" s="37" t="s">
        <v>86</v>
      </c>
    </row>
    <row r="737" spans="1:3" ht="33" hidden="1" customHeight="1" x14ac:dyDescent="0.25">
      <c r="A737" s="37">
        <v>736</v>
      </c>
      <c r="B737" s="37" t="s">
        <v>1838</v>
      </c>
      <c r="C737" s="37" t="s">
        <v>272</v>
      </c>
    </row>
    <row r="738" spans="1:3" ht="33" hidden="1" customHeight="1" x14ac:dyDescent="0.25">
      <c r="A738" s="37">
        <v>737</v>
      </c>
      <c r="B738" s="37" t="s">
        <v>1839</v>
      </c>
      <c r="C738" s="37" t="s">
        <v>1840</v>
      </c>
    </row>
    <row r="739" spans="1:3" ht="33" hidden="1" customHeight="1" x14ac:dyDescent="0.25">
      <c r="A739" s="37">
        <v>738</v>
      </c>
      <c r="B739" s="37" t="s">
        <v>1841</v>
      </c>
      <c r="C739" s="37" t="s">
        <v>1842</v>
      </c>
    </row>
    <row r="740" spans="1:3" ht="33" hidden="1" customHeight="1" x14ac:dyDescent="0.25">
      <c r="A740" s="37">
        <v>739</v>
      </c>
      <c r="B740" s="37" t="s">
        <v>1843</v>
      </c>
      <c r="C740" s="37" t="s">
        <v>1844</v>
      </c>
    </row>
    <row r="741" spans="1:3" ht="33" hidden="1" customHeight="1" x14ac:dyDescent="0.25">
      <c r="A741" s="37">
        <v>740</v>
      </c>
      <c r="B741" s="37" t="s">
        <v>1845</v>
      </c>
      <c r="C741" s="37" t="s">
        <v>1846</v>
      </c>
    </row>
    <row r="742" spans="1:3" ht="33" hidden="1" customHeight="1" x14ac:dyDescent="0.25">
      <c r="A742" s="37">
        <v>741</v>
      </c>
      <c r="B742" s="37" t="s">
        <v>1847</v>
      </c>
      <c r="C742" s="37" t="s">
        <v>1848</v>
      </c>
    </row>
    <row r="743" spans="1:3" ht="33" hidden="1" customHeight="1" x14ac:dyDescent="0.25">
      <c r="A743" s="37">
        <v>742</v>
      </c>
      <c r="B743" s="37" t="s">
        <v>1849</v>
      </c>
      <c r="C743" s="37" t="s">
        <v>1850</v>
      </c>
    </row>
    <row r="744" spans="1:3" ht="33" hidden="1" customHeight="1" x14ac:dyDescent="0.25">
      <c r="A744" s="37">
        <v>743</v>
      </c>
      <c r="B744" s="37" t="s">
        <v>1851</v>
      </c>
      <c r="C744" s="37" t="s">
        <v>1852</v>
      </c>
    </row>
    <row r="745" spans="1:3" ht="33" hidden="1" customHeight="1" x14ac:dyDescent="0.25">
      <c r="A745" s="37">
        <v>744</v>
      </c>
      <c r="B745" s="37" t="s">
        <v>1853</v>
      </c>
      <c r="C745" s="37" t="s">
        <v>1854</v>
      </c>
    </row>
    <row r="746" spans="1:3" ht="33" hidden="1" customHeight="1" x14ac:dyDescent="0.25">
      <c r="A746" s="37">
        <v>745</v>
      </c>
      <c r="B746" s="37" t="s">
        <v>1855</v>
      </c>
      <c r="C746" s="37" t="s">
        <v>1856</v>
      </c>
    </row>
    <row r="747" spans="1:3" ht="33" hidden="1" customHeight="1" x14ac:dyDescent="0.25">
      <c r="A747" s="37">
        <v>746</v>
      </c>
      <c r="B747" s="37" t="s">
        <v>1857</v>
      </c>
      <c r="C747" s="37" t="s">
        <v>1858</v>
      </c>
    </row>
    <row r="748" spans="1:3" ht="33" hidden="1" customHeight="1" x14ac:dyDescent="0.25">
      <c r="A748" s="37">
        <v>747</v>
      </c>
      <c r="B748" s="37" t="s">
        <v>1859</v>
      </c>
      <c r="C748" s="37" t="s">
        <v>1860</v>
      </c>
    </row>
    <row r="749" spans="1:3" ht="33" hidden="1" customHeight="1" x14ac:dyDescent="0.25">
      <c r="A749" s="37">
        <v>748</v>
      </c>
      <c r="B749" s="37" t="s">
        <v>1861</v>
      </c>
      <c r="C749" s="37" t="s">
        <v>1862</v>
      </c>
    </row>
    <row r="750" spans="1:3" ht="33" hidden="1" customHeight="1" x14ac:dyDescent="0.25">
      <c r="A750" s="37">
        <v>749</v>
      </c>
      <c r="B750" s="37" t="s">
        <v>1863</v>
      </c>
      <c r="C750" s="37" t="s">
        <v>1864</v>
      </c>
    </row>
    <row r="751" spans="1:3" ht="33" hidden="1" customHeight="1" x14ac:dyDescent="0.25">
      <c r="A751" s="37">
        <v>750</v>
      </c>
      <c r="B751" s="37" t="s">
        <v>1865</v>
      </c>
      <c r="C751" s="37" t="s">
        <v>1866</v>
      </c>
    </row>
    <row r="752" spans="1:3" ht="33" hidden="1" customHeight="1" x14ac:dyDescent="0.25">
      <c r="A752" s="37">
        <v>751</v>
      </c>
      <c r="B752" s="37" t="s">
        <v>1867</v>
      </c>
      <c r="C752" s="37" t="s">
        <v>1868</v>
      </c>
    </row>
    <row r="753" spans="1:3" ht="33" hidden="1" customHeight="1" x14ac:dyDescent="0.25">
      <c r="A753" s="37">
        <v>752</v>
      </c>
      <c r="B753" s="37" t="s">
        <v>1869</v>
      </c>
      <c r="C753" s="37" t="s">
        <v>1870</v>
      </c>
    </row>
    <row r="754" spans="1:3" ht="33" hidden="1" customHeight="1" x14ac:dyDescent="0.25">
      <c r="A754" s="37">
        <v>753</v>
      </c>
      <c r="B754" s="37" t="s">
        <v>1871</v>
      </c>
      <c r="C754" s="37" t="s">
        <v>1872</v>
      </c>
    </row>
    <row r="755" spans="1:3" ht="33" hidden="1" customHeight="1" x14ac:dyDescent="0.25">
      <c r="A755" s="37">
        <v>754</v>
      </c>
      <c r="B755" s="37" t="s">
        <v>1873</v>
      </c>
      <c r="C755" s="37" t="s">
        <v>1874</v>
      </c>
    </row>
    <row r="756" spans="1:3" ht="33" hidden="1" customHeight="1" x14ac:dyDescent="0.25">
      <c r="A756" s="37">
        <v>755</v>
      </c>
      <c r="B756" s="37" t="s">
        <v>1875</v>
      </c>
      <c r="C756" s="37" t="s">
        <v>1876</v>
      </c>
    </row>
    <row r="757" spans="1:3" ht="33" hidden="1" customHeight="1" x14ac:dyDescent="0.25">
      <c r="A757" s="37">
        <v>756</v>
      </c>
      <c r="B757" s="37" t="s">
        <v>1877</v>
      </c>
      <c r="C757" s="37" t="s">
        <v>1878</v>
      </c>
    </row>
    <row r="758" spans="1:3" ht="33" hidden="1" customHeight="1" x14ac:dyDescent="0.25">
      <c r="A758" s="37">
        <v>757</v>
      </c>
      <c r="B758" s="37" t="s">
        <v>1879</v>
      </c>
      <c r="C758" s="37" t="s">
        <v>1880</v>
      </c>
    </row>
    <row r="759" spans="1:3" ht="33" hidden="1" customHeight="1" x14ac:dyDescent="0.25">
      <c r="A759" s="37">
        <v>758</v>
      </c>
      <c r="B759" s="37" t="s">
        <v>1881</v>
      </c>
      <c r="C759" s="37" t="s">
        <v>1882</v>
      </c>
    </row>
    <row r="760" spans="1:3" ht="33" hidden="1" customHeight="1" x14ac:dyDescent="0.25">
      <c r="A760" s="37">
        <v>759</v>
      </c>
      <c r="B760" s="37" t="s">
        <v>1883</v>
      </c>
      <c r="C760" s="37" t="s">
        <v>1884</v>
      </c>
    </row>
    <row r="761" spans="1:3" ht="33" hidden="1" customHeight="1" x14ac:dyDescent="0.25">
      <c r="A761" s="37">
        <v>760</v>
      </c>
      <c r="B761" s="37" t="s">
        <v>1885</v>
      </c>
      <c r="C761" s="37" t="s">
        <v>1886</v>
      </c>
    </row>
    <row r="762" spans="1:3" ht="33" hidden="1" customHeight="1" x14ac:dyDescent="0.25">
      <c r="A762" s="37">
        <v>761</v>
      </c>
      <c r="B762" s="37" t="s">
        <v>240</v>
      </c>
      <c r="C762" s="37" t="s">
        <v>241</v>
      </c>
    </row>
    <row r="763" spans="1:3" ht="33" hidden="1" customHeight="1" x14ac:dyDescent="0.25">
      <c r="A763" s="37">
        <v>762</v>
      </c>
      <c r="B763" s="37" t="s">
        <v>1887</v>
      </c>
      <c r="C763" s="37" t="s">
        <v>1888</v>
      </c>
    </row>
    <row r="764" spans="1:3" ht="33" hidden="1" customHeight="1" x14ac:dyDescent="0.25">
      <c r="A764" s="37">
        <v>763</v>
      </c>
      <c r="B764" s="37" t="s">
        <v>1889</v>
      </c>
      <c r="C764" s="37" t="s">
        <v>1890</v>
      </c>
    </row>
    <row r="765" spans="1:3" ht="33" hidden="1" customHeight="1" x14ac:dyDescent="0.25">
      <c r="A765" s="37">
        <v>764</v>
      </c>
      <c r="B765" s="37" t="s">
        <v>1891</v>
      </c>
      <c r="C765" s="37" t="s">
        <v>1892</v>
      </c>
    </row>
    <row r="766" spans="1:3" ht="33" hidden="1" customHeight="1" x14ac:dyDescent="0.25">
      <c r="A766" s="37">
        <v>765</v>
      </c>
      <c r="B766" s="37" t="s">
        <v>1893</v>
      </c>
      <c r="C766" s="37" t="s">
        <v>1894</v>
      </c>
    </row>
    <row r="767" spans="1:3" ht="33" hidden="1" customHeight="1" x14ac:dyDescent="0.25">
      <c r="A767" s="37">
        <v>766</v>
      </c>
      <c r="B767" s="37" t="s">
        <v>1895</v>
      </c>
      <c r="C767" s="37" t="s">
        <v>1896</v>
      </c>
    </row>
    <row r="768" spans="1:3" ht="33" hidden="1" customHeight="1" x14ac:dyDescent="0.25">
      <c r="A768" s="37">
        <v>767</v>
      </c>
      <c r="B768" s="37" t="s">
        <v>1897</v>
      </c>
      <c r="C768" s="37" t="s">
        <v>1898</v>
      </c>
    </row>
    <row r="769" spans="1:3" ht="33" hidden="1" customHeight="1" x14ac:dyDescent="0.25">
      <c r="A769" s="37">
        <v>768</v>
      </c>
      <c r="B769" s="37" t="s">
        <v>1899</v>
      </c>
      <c r="C769" s="37" t="s">
        <v>1900</v>
      </c>
    </row>
    <row r="770" spans="1:3" ht="33" hidden="1" customHeight="1" x14ac:dyDescent="0.25">
      <c r="A770" s="37">
        <v>769</v>
      </c>
      <c r="B770" s="37" t="s">
        <v>1901</v>
      </c>
      <c r="C770" s="37" t="s">
        <v>1902</v>
      </c>
    </row>
    <row r="771" spans="1:3" ht="33" hidden="1" customHeight="1" x14ac:dyDescent="0.25">
      <c r="A771" s="37">
        <v>770</v>
      </c>
      <c r="B771" s="37" t="s">
        <v>1903</v>
      </c>
      <c r="C771" s="37" t="s">
        <v>1904</v>
      </c>
    </row>
    <row r="772" spans="1:3" ht="33" hidden="1" customHeight="1" x14ac:dyDescent="0.25">
      <c r="A772" s="37">
        <v>771</v>
      </c>
      <c r="B772" s="37" t="s">
        <v>1905</v>
      </c>
      <c r="C772" s="37" t="s">
        <v>1906</v>
      </c>
    </row>
    <row r="773" spans="1:3" ht="33" hidden="1" customHeight="1" x14ac:dyDescent="0.25">
      <c r="A773" s="37">
        <v>772</v>
      </c>
      <c r="B773" s="37" t="s">
        <v>1905</v>
      </c>
      <c r="C773" s="37" t="s">
        <v>1907</v>
      </c>
    </row>
    <row r="774" spans="1:3" ht="33" hidden="1" customHeight="1" x14ac:dyDescent="0.25">
      <c r="A774" s="37">
        <v>773</v>
      </c>
      <c r="B774" s="37" t="s">
        <v>1908</v>
      </c>
      <c r="C774" s="37" t="s">
        <v>1909</v>
      </c>
    </row>
    <row r="775" spans="1:3" ht="33" hidden="1" customHeight="1" x14ac:dyDescent="0.25">
      <c r="A775" s="37">
        <v>774</v>
      </c>
      <c r="B775" s="37" t="s">
        <v>1910</v>
      </c>
      <c r="C775" s="37" t="s">
        <v>1911</v>
      </c>
    </row>
    <row r="776" spans="1:3" ht="33" hidden="1" customHeight="1" x14ac:dyDescent="0.25">
      <c r="A776" s="37">
        <v>775</v>
      </c>
      <c r="B776" s="37" t="s">
        <v>1912</v>
      </c>
      <c r="C776" s="37" t="s">
        <v>1913</v>
      </c>
    </row>
    <row r="777" spans="1:3" ht="33" hidden="1" customHeight="1" x14ac:dyDescent="0.25">
      <c r="A777" s="37">
        <v>776</v>
      </c>
      <c r="B777" s="37" t="s">
        <v>1914</v>
      </c>
      <c r="C777" s="37" t="s">
        <v>39</v>
      </c>
    </row>
    <row r="778" spans="1:3" ht="33" hidden="1" customHeight="1" x14ac:dyDescent="0.25">
      <c r="A778" s="37">
        <v>777</v>
      </c>
      <c r="B778" s="37" t="s">
        <v>1915</v>
      </c>
      <c r="C778" s="37" t="s">
        <v>40</v>
      </c>
    </row>
    <row r="779" spans="1:3" ht="33" hidden="1" customHeight="1" x14ac:dyDescent="0.25">
      <c r="A779" s="37">
        <v>778</v>
      </c>
      <c r="B779" s="37" t="s">
        <v>87</v>
      </c>
      <c r="C779" s="37" t="s">
        <v>88</v>
      </c>
    </row>
    <row r="780" spans="1:3" ht="33" hidden="1" customHeight="1" x14ac:dyDescent="0.25">
      <c r="A780" s="37">
        <v>779</v>
      </c>
      <c r="B780" s="37" t="s">
        <v>1916</v>
      </c>
      <c r="C780" s="37" t="s">
        <v>1917</v>
      </c>
    </row>
    <row r="781" spans="1:3" ht="33" hidden="1" customHeight="1" x14ac:dyDescent="0.25">
      <c r="A781" s="37">
        <v>780</v>
      </c>
      <c r="B781" s="37" t="s">
        <v>1918</v>
      </c>
      <c r="C781" s="37" t="s">
        <v>1919</v>
      </c>
    </row>
    <row r="782" spans="1:3" ht="33" hidden="1" customHeight="1" x14ac:dyDescent="0.25">
      <c r="A782" s="37">
        <v>781</v>
      </c>
      <c r="B782" s="37" t="s">
        <v>1920</v>
      </c>
      <c r="C782" s="37" t="s">
        <v>1921</v>
      </c>
    </row>
    <row r="783" spans="1:3" ht="33" hidden="1" customHeight="1" x14ac:dyDescent="0.25">
      <c r="A783" s="37">
        <v>782</v>
      </c>
      <c r="B783" s="37" t="s">
        <v>1922</v>
      </c>
      <c r="C783" s="37" t="s">
        <v>1923</v>
      </c>
    </row>
    <row r="784" spans="1:3" ht="33" hidden="1" customHeight="1" x14ac:dyDescent="0.25">
      <c r="A784" s="37">
        <v>783</v>
      </c>
      <c r="B784" s="37" t="s">
        <v>1924</v>
      </c>
      <c r="C784" s="37" t="s">
        <v>1925</v>
      </c>
    </row>
    <row r="785" spans="1:3" ht="33" hidden="1" customHeight="1" x14ac:dyDescent="0.25">
      <c r="A785" s="37">
        <v>784</v>
      </c>
      <c r="B785" s="37" t="s">
        <v>1926</v>
      </c>
      <c r="C785" s="37" t="s">
        <v>1927</v>
      </c>
    </row>
    <row r="786" spans="1:3" ht="33" hidden="1" customHeight="1" x14ac:dyDescent="0.25">
      <c r="A786" s="37">
        <v>785</v>
      </c>
      <c r="B786" s="37" t="s">
        <v>1928</v>
      </c>
      <c r="C786" s="37" t="s">
        <v>1929</v>
      </c>
    </row>
    <row r="787" spans="1:3" ht="33" hidden="1" customHeight="1" x14ac:dyDescent="0.25">
      <c r="A787" s="37">
        <v>786</v>
      </c>
      <c r="B787" s="37" t="s">
        <v>1930</v>
      </c>
      <c r="C787" s="37" t="s">
        <v>1931</v>
      </c>
    </row>
    <row r="788" spans="1:3" ht="33" hidden="1" customHeight="1" x14ac:dyDescent="0.25">
      <c r="A788" s="37">
        <v>787</v>
      </c>
      <c r="B788" s="37" t="s">
        <v>1932</v>
      </c>
      <c r="C788" s="37" t="s">
        <v>1933</v>
      </c>
    </row>
    <row r="789" spans="1:3" ht="33" hidden="1" customHeight="1" x14ac:dyDescent="0.25">
      <c r="A789" s="37">
        <v>788</v>
      </c>
      <c r="B789" s="37" t="s">
        <v>1934</v>
      </c>
      <c r="C789" s="37" t="s">
        <v>1935</v>
      </c>
    </row>
    <row r="790" spans="1:3" ht="33" hidden="1" customHeight="1" x14ac:dyDescent="0.25">
      <c r="A790" s="37">
        <v>789</v>
      </c>
      <c r="B790" s="37" t="s">
        <v>1936</v>
      </c>
      <c r="C790" s="37" t="s">
        <v>1937</v>
      </c>
    </row>
    <row r="791" spans="1:3" ht="33" hidden="1" customHeight="1" x14ac:dyDescent="0.25">
      <c r="A791" s="37">
        <v>790</v>
      </c>
      <c r="B791" s="37" t="s">
        <v>1938</v>
      </c>
      <c r="C791" s="37" t="s">
        <v>1939</v>
      </c>
    </row>
    <row r="792" spans="1:3" ht="33" hidden="1" customHeight="1" x14ac:dyDescent="0.25">
      <c r="A792" s="37">
        <v>791</v>
      </c>
      <c r="B792" s="37" t="s">
        <v>1940</v>
      </c>
      <c r="C792" s="37" t="s">
        <v>1941</v>
      </c>
    </row>
    <row r="793" spans="1:3" ht="33" hidden="1" customHeight="1" x14ac:dyDescent="0.25">
      <c r="A793" s="37">
        <v>792</v>
      </c>
      <c r="B793" s="37" t="s">
        <v>1942</v>
      </c>
      <c r="C793" s="37" t="s">
        <v>1943</v>
      </c>
    </row>
    <row r="794" spans="1:3" ht="33" hidden="1" customHeight="1" x14ac:dyDescent="0.25">
      <c r="A794" s="37">
        <v>793</v>
      </c>
      <c r="B794" s="37" t="s">
        <v>1944</v>
      </c>
      <c r="C794" s="37" t="s">
        <v>1945</v>
      </c>
    </row>
    <row r="795" spans="1:3" ht="33" hidden="1" customHeight="1" x14ac:dyDescent="0.25">
      <c r="A795" s="37">
        <v>794</v>
      </c>
      <c r="B795" s="37" t="s">
        <v>1946</v>
      </c>
      <c r="C795" s="37" t="s">
        <v>1947</v>
      </c>
    </row>
    <row r="796" spans="1:3" ht="33" hidden="1" customHeight="1" x14ac:dyDescent="0.25">
      <c r="A796" s="37">
        <v>795</v>
      </c>
      <c r="B796" s="37" t="s">
        <v>1948</v>
      </c>
      <c r="C796" s="37" t="s">
        <v>1949</v>
      </c>
    </row>
    <row r="797" spans="1:3" ht="33" hidden="1" customHeight="1" x14ac:dyDescent="0.25">
      <c r="A797" s="37">
        <v>796</v>
      </c>
      <c r="B797" s="37" t="s">
        <v>1950</v>
      </c>
      <c r="C797" s="37" t="s">
        <v>1951</v>
      </c>
    </row>
    <row r="798" spans="1:3" ht="33" hidden="1" customHeight="1" x14ac:dyDescent="0.25">
      <c r="A798" s="37">
        <v>797</v>
      </c>
      <c r="B798" s="37" t="s">
        <v>1952</v>
      </c>
      <c r="C798" s="37" t="s">
        <v>1953</v>
      </c>
    </row>
    <row r="799" spans="1:3" ht="33" hidden="1" customHeight="1" x14ac:dyDescent="0.25">
      <c r="A799" s="37">
        <v>798</v>
      </c>
      <c r="B799" s="37" t="s">
        <v>1954</v>
      </c>
      <c r="C799" s="37" t="s">
        <v>1955</v>
      </c>
    </row>
    <row r="800" spans="1:3" ht="33" hidden="1" customHeight="1" x14ac:dyDescent="0.25">
      <c r="A800" s="37">
        <v>799</v>
      </c>
      <c r="B800" s="37" t="s">
        <v>1956</v>
      </c>
      <c r="C800" s="37" t="s">
        <v>1957</v>
      </c>
    </row>
    <row r="801" spans="1:3" ht="33" hidden="1" customHeight="1" x14ac:dyDescent="0.25">
      <c r="A801" s="37">
        <v>800</v>
      </c>
      <c r="B801" s="37" t="s">
        <v>1958</v>
      </c>
      <c r="C801" s="37" t="s">
        <v>1959</v>
      </c>
    </row>
    <row r="802" spans="1:3" ht="33" hidden="1" customHeight="1" x14ac:dyDescent="0.25">
      <c r="A802" s="37">
        <v>801</v>
      </c>
      <c r="B802" s="37" t="s">
        <v>1960</v>
      </c>
      <c r="C802" s="37" t="s">
        <v>1961</v>
      </c>
    </row>
    <row r="803" spans="1:3" ht="33" hidden="1" customHeight="1" x14ac:dyDescent="0.25">
      <c r="A803" s="37">
        <v>802</v>
      </c>
      <c r="B803" s="37" t="s">
        <v>1962</v>
      </c>
      <c r="C803" s="37" t="s">
        <v>1963</v>
      </c>
    </row>
    <row r="804" spans="1:3" ht="33" hidden="1" customHeight="1" x14ac:dyDescent="0.25">
      <c r="A804" s="37">
        <v>803</v>
      </c>
      <c r="B804" s="37" t="s">
        <v>1964</v>
      </c>
      <c r="C804" s="37" t="s">
        <v>1965</v>
      </c>
    </row>
    <row r="805" spans="1:3" ht="33" hidden="1" customHeight="1" x14ac:dyDescent="0.25">
      <c r="A805" s="37">
        <v>804</v>
      </c>
      <c r="B805" s="37" t="s">
        <v>1966</v>
      </c>
      <c r="C805" s="37" t="s">
        <v>1967</v>
      </c>
    </row>
    <row r="806" spans="1:3" ht="33" hidden="1" customHeight="1" x14ac:dyDescent="0.25">
      <c r="A806" s="37">
        <v>805</v>
      </c>
      <c r="B806" s="37" t="s">
        <v>1968</v>
      </c>
      <c r="C806" s="37" t="s">
        <v>1969</v>
      </c>
    </row>
    <row r="807" spans="1:3" ht="33" hidden="1" customHeight="1" x14ac:dyDescent="0.25">
      <c r="A807" s="37">
        <v>806</v>
      </c>
      <c r="B807" s="37" t="s">
        <v>1970</v>
      </c>
      <c r="C807" s="37" t="s">
        <v>1971</v>
      </c>
    </row>
    <row r="808" spans="1:3" ht="33" hidden="1" customHeight="1" x14ac:dyDescent="0.25">
      <c r="A808" s="37">
        <v>807</v>
      </c>
      <c r="B808" s="37" t="s">
        <v>1972</v>
      </c>
      <c r="C808" s="37" t="s">
        <v>1973</v>
      </c>
    </row>
    <row r="809" spans="1:3" ht="33" hidden="1" customHeight="1" x14ac:dyDescent="0.25">
      <c r="A809" s="37">
        <v>808</v>
      </c>
      <c r="B809" s="37" t="s">
        <v>1974</v>
      </c>
      <c r="C809" s="37" t="s">
        <v>1975</v>
      </c>
    </row>
    <row r="810" spans="1:3" ht="33" hidden="1" customHeight="1" x14ac:dyDescent="0.25">
      <c r="A810" s="37">
        <v>809</v>
      </c>
      <c r="B810" s="37" t="s">
        <v>1976</v>
      </c>
      <c r="C810" s="37" t="s">
        <v>1977</v>
      </c>
    </row>
    <row r="811" spans="1:3" ht="33" hidden="1" customHeight="1" x14ac:dyDescent="0.25">
      <c r="A811" s="37">
        <v>810</v>
      </c>
      <c r="B811" s="37" t="s">
        <v>1978</v>
      </c>
      <c r="C811" s="37" t="s">
        <v>1979</v>
      </c>
    </row>
    <row r="812" spans="1:3" ht="33" hidden="1" customHeight="1" x14ac:dyDescent="0.25">
      <c r="A812" s="37">
        <v>811</v>
      </c>
      <c r="B812" s="37" t="s">
        <v>1980</v>
      </c>
      <c r="C812" s="37" t="s">
        <v>1981</v>
      </c>
    </row>
    <row r="813" spans="1:3" ht="33" hidden="1" customHeight="1" x14ac:dyDescent="0.25">
      <c r="A813" s="37">
        <v>812</v>
      </c>
      <c r="B813" s="37" t="s">
        <v>1982</v>
      </c>
      <c r="C813" s="37" t="s">
        <v>1983</v>
      </c>
    </row>
    <row r="814" spans="1:3" ht="33" hidden="1" customHeight="1" x14ac:dyDescent="0.25">
      <c r="A814" s="37">
        <v>813</v>
      </c>
      <c r="B814" s="37" t="s">
        <v>1984</v>
      </c>
      <c r="C814" s="37" t="s">
        <v>1985</v>
      </c>
    </row>
    <row r="815" spans="1:3" ht="33" hidden="1" customHeight="1" x14ac:dyDescent="0.25">
      <c r="A815" s="37">
        <v>814</v>
      </c>
      <c r="B815" s="37" t="s">
        <v>1986</v>
      </c>
      <c r="C815" s="37" t="s">
        <v>1987</v>
      </c>
    </row>
    <row r="816" spans="1:3" ht="33" hidden="1" customHeight="1" x14ac:dyDescent="0.25">
      <c r="A816" s="37">
        <v>815</v>
      </c>
      <c r="B816" s="37" t="s">
        <v>1988</v>
      </c>
      <c r="C816" s="37" t="s">
        <v>1989</v>
      </c>
    </row>
    <row r="817" spans="1:3" ht="33" hidden="1" customHeight="1" x14ac:dyDescent="0.25">
      <c r="A817" s="37">
        <v>816</v>
      </c>
      <c r="B817" s="37" t="s">
        <v>1990</v>
      </c>
      <c r="C817" s="37" t="s">
        <v>1991</v>
      </c>
    </row>
    <row r="818" spans="1:3" ht="33" hidden="1" customHeight="1" x14ac:dyDescent="0.25">
      <c r="A818" s="37">
        <v>817</v>
      </c>
      <c r="B818" s="37" t="s">
        <v>1992</v>
      </c>
      <c r="C818" s="37" t="s">
        <v>1993</v>
      </c>
    </row>
    <row r="819" spans="1:3" ht="33" hidden="1" customHeight="1" x14ac:dyDescent="0.25">
      <c r="A819" s="37">
        <v>818</v>
      </c>
      <c r="B819" s="37" t="s">
        <v>1994</v>
      </c>
      <c r="C819" s="37" t="s">
        <v>1995</v>
      </c>
    </row>
    <row r="820" spans="1:3" ht="33" hidden="1" customHeight="1" x14ac:dyDescent="0.25">
      <c r="A820" s="37">
        <v>819</v>
      </c>
      <c r="B820" s="37" t="s">
        <v>1996</v>
      </c>
      <c r="C820" s="37" t="s">
        <v>1997</v>
      </c>
    </row>
    <row r="821" spans="1:3" ht="33" hidden="1" customHeight="1" x14ac:dyDescent="0.25">
      <c r="A821" s="37">
        <v>820</v>
      </c>
      <c r="B821" s="37" t="s">
        <v>1998</v>
      </c>
      <c r="C821" s="37" t="s">
        <v>1999</v>
      </c>
    </row>
    <row r="822" spans="1:3" ht="33" hidden="1" customHeight="1" x14ac:dyDescent="0.25">
      <c r="A822" s="37">
        <v>821</v>
      </c>
      <c r="B822" s="37" t="s">
        <v>2000</v>
      </c>
      <c r="C822" s="37" t="s">
        <v>2001</v>
      </c>
    </row>
    <row r="823" spans="1:3" ht="33" hidden="1" customHeight="1" x14ac:dyDescent="0.25">
      <c r="A823" s="37">
        <v>822</v>
      </c>
      <c r="B823" s="37" t="s">
        <v>2002</v>
      </c>
      <c r="C823" s="37" t="s">
        <v>2003</v>
      </c>
    </row>
    <row r="824" spans="1:3" ht="33" hidden="1" customHeight="1" x14ac:dyDescent="0.25">
      <c r="A824" s="37">
        <v>823</v>
      </c>
      <c r="B824" s="37" t="s">
        <v>2004</v>
      </c>
      <c r="C824" s="37" t="s">
        <v>2005</v>
      </c>
    </row>
    <row r="825" spans="1:3" ht="33" hidden="1" customHeight="1" x14ac:dyDescent="0.25">
      <c r="A825" s="37">
        <v>824</v>
      </c>
      <c r="B825" s="37" t="s">
        <v>2006</v>
      </c>
      <c r="C825" s="37" t="s">
        <v>2007</v>
      </c>
    </row>
    <row r="826" spans="1:3" ht="33" hidden="1" customHeight="1" x14ac:dyDescent="0.25">
      <c r="A826" s="37">
        <v>825</v>
      </c>
      <c r="B826" s="37" t="s">
        <v>2008</v>
      </c>
      <c r="C826" s="37" t="s">
        <v>2009</v>
      </c>
    </row>
    <row r="827" spans="1:3" ht="33" hidden="1" customHeight="1" x14ac:dyDescent="0.25">
      <c r="A827" s="37">
        <v>826</v>
      </c>
      <c r="B827" s="37" t="s">
        <v>2010</v>
      </c>
      <c r="C827" s="37" t="s">
        <v>2011</v>
      </c>
    </row>
    <row r="828" spans="1:3" ht="33" hidden="1" customHeight="1" x14ac:dyDescent="0.25">
      <c r="A828" s="37">
        <v>827</v>
      </c>
      <c r="B828" s="37" t="s">
        <v>2012</v>
      </c>
      <c r="C828" s="37" t="s">
        <v>2013</v>
      </c>
    </row>
    <row r="829" spans="1:3" ht="33" hidden="1" customHeight="1" x14ac:dyDescent="0.25">
      <c r="A829" s="37">
        <v>828</v>
      </c>
      <c r="B829" s="37" t="s">
        <v>2014</v>
      </c>
      <c r="C829" s="37" t="s">
        <v>2015</v>
      </c>
    </row>
    <row r="830" spans="1:3" ht="33" hidden="1" customHeight="1" x14ac:dyDescent="0.25">
      <c r="A830" s="37">
        <v>829</v>
      </c>
      <c r="B830" s="37" t="s">
        <v>2016</v>
      </c>
      <c r="C830" s="37" t="s">
        <v>2017</v>
      </c>
    </row>
    <row r="831" spans="1:3" ht="33" hidden="1" customHeight="1" x14ac:dyDescent="0.25">
      <c r="A831" s="37">
        <v>830</v>
      </c>
      <c r="B831" s="37" t="s">
        <v>2018</v>
      </c>
      <c r="C831" s="37" t="s">
        <v>2019</v>
      </c>
    </row>
    <row r="832" spans="1:3" ht="33" hidden="1" customHeight="1" x14ac:dyDescent="0.25">
      <c r="A832" s="37">
        <v>831</v>
      </c>
      <c r="B832" s="37" t="s">
        <v>2020</v>
      </c>
      <c r="C832" s="37" t="s">
        <v>2021</v>
      </c>
    </row>
    <row r="833" spans="1:3" ht="33" hidden="1" customHeight="1" x14ac:dyDescent="0.25">
      <c r="A833" s="37">
        <v>832</v>
      </c>
      <c r="B833" s="37" t="s">
        <v>2022</v>
      </c>
      <c r="C833" s="37" t="s">
        <v>2023</v>
      </c>
    </row>
    <row r="834" spans="1:3" ht="33" hidden="1" customHeight="1" x14ac:dyDescent="0.25">
      <c r="A834" s="37">
        <v>833</v>
      </c>
      <c r="B834" s="37" t="s">
        <v>2024</v>
      </c>
      <c r="C834" s="37" t="s">
        <v>2025</v>
      </c>
    </row>
    <row r="835" spans="1:3" ht="33" hidden="1" customHeight="1" x14ac:dyDescent="0.25">
      <c r="A835" s="37">
        <v>834</v>
      </c>
      <c r="B835" s="37" t="s">
        <v>2026</v>
      </c>
      <c r="C835" s="37" t="s">
        <v>2027</v>
      </c>
    </row>
    <row r="836" spans="1:3" ht="33" hidden="1" customHeight="1" x14ac:dyDescent="0.25">
      <c r="A836" s="37">
        <v>835</v>
      </c>
      <c r="B836" s="37" t="s">
        <v>2028</v>
      </c>
      <c r="C836" s="37" t="s">
        <v>2029</v>
      </c>
    </row>
    <row r="837" spans="1:3" ht="33" hidden="1" customHeight="1" x14ac:dyDescent="0.25">
      <c r="A837" s="37">
        <v>836</v>
      </c>
      <c r="B837" s="37" t="s">
        <v>2030</v>
      </c>
      <c r="C837" s="37" t="s">
        <v>2031</v>
      </c>
    </row>
    <row r="838" spans="1:3" ht="33" hidden="1" customHeight="1" x14ac:dyDescent="0.25">
      <c r="A838" s="37">
        <v>837</v>
      </c>
      <c r="B838" s="37" t="s">
        <v>2032</v>
      </c>
      <c r="C838" s="37" t="s">
        <v>2033</v>
      </c>
    </row>
    <row r="839" spans="1:3" ht="33" hidden="1" customHeight="1" x14ac:dyDescent="0.25">
      <c r="A839" s="37">
        <v>838</v>
      </c>
      <c r="B839" s="37" t="s">
        <v>2034</v>
      </c>
      <c r="C839" s="37" t="s">
        <v>2035</v>
      </c>
    </row>
    <row r="840" spans="1:3" ht="33" hidden="1" customHeight="1" x14ac:dyDescent="0.25">
      <c r="A840" s="37">
        <v>839</v>
      </c>
      <c r="B840" s="37" t="s">
        <v>2036</v>
      </c>
      <c r="C840" s="37" t="s">
        <v>2037</v>
      </c>
    </row>
    <row r="841" spans="1:3" ht="33" hidden="1" customHeight="1" x14ac:dyDescent="0.25">
      <c r="A841" s="37">
        <v>840</v>
      </c>
      <c r="B841" s="37" t="s">
        <v>2038</v>
      </c>
      <c r="C841" s="37" t="s">
        <v>2039</v>
      </c>
    </row>
    <row r="842" spans="1:3" ht="33" hidden="1" customHeight="1" x14ac:dyDescent="0.25">
      <c r="A842" s="37">
        <v>841</v>
      </c>
      <c r="B842" s="37" t="s">
        <v>124</v>
      </c>
      <c r="C842" s="37" t="s">
        <v>125</v>
      </c>
    </row>
    <row r="843" spans="1:3" ht="33" hidden="1" customHeight="1" x14ac:dyDescent="0.25">
      <c r="A843" s="37">
        <v>842</v>
      </c>
      <c r="B843" s="37" t="s">
        <v>2040</v>
      </c>
      <c r="C843" s="37" t="s">
        <v>2041</v>
      </c>
    </row>
    <row r="844" spans="1:3" ht="33" hidden="1" customHeight="1" x14ac:dyDescent="0.25">
      <c r="A844" s="37">
        <v>843</v>
      </c>
      <c r="B844" s="37" t="s">
        <v>2042</v>
      </c>
      <c r="C844" s="37" t="s">
        <v>2043</v>
      </c>
    </row>
    <row r="845" spans="1:3" ht="33" hidden="1" customHeight="1" x14ac:dyDescent="0.25">
      <c r="A845" s="37">
        <v>844</v>
      </c>
      <c r="B845" s="37" t="s">
        <v>2044</v>
      </c>
      <c r="C845" s="37" t="s">
        <v>2045</v>
      </c>
    </row>
    <row r="846" spans="1:3" ht="33" hidden="1" customHeight="1" x14ac:dyDescent="0.25">
      <c r="A846" s="37">
        <v>845</v>
      </c>
      <c r="B846" s="37" t="s">
        <v>2046</v>
      </c>
      <c r="C846" s="37" t="s">
        <v>2047</v>
      </c>
    </row>
    <row r="847" spans="1:3" ht="33" hidden="1" customHeight="1" x14ac:dyDescent="0.25">
      <c r="A847" s="37">
        <v>846</v>
      </c>
      <c r="B847" s="37" t="s">
        <v>2048</v>
      </c>
      <c r="C847" s="37" t="s">
        <v>2049</v>
      </c>
    </row>
    <row r="848" spans="1:3" ht="33" hidden="1" customHeight="1" x14ac:dyDescent="0.25">
      <c r="A848" s="37">
        <v>847</v>
      </c>
      <c r="B848" s="37" t="s">
        <v>2050</v>
      </c>
      <c r="C848" s="37" t="s">
        <v>2051</v>
      </c>
    </row>
    <row r="849" spans="1:3" ht="33" hidden="1" customHeight="1" x14ac:dyDescent="0.25">
      <c r="A849" s="37">
        <v>848</v>
      </c>
      <c r="B849" s="37" t="s">
        <v>2052</v>
      </c>
      <c r="C849" s="37" t="s">
        <v>2053</v>
      </c>
    </row>
    <row r="850" spans="1:3" ht="33" hidden="1" customHeight="1" x14ac:dyDescent="0.25">
      <c r="A850" s="37">
        <v>849</v>
      </c>
      <c r="B850" s="37" t="s">
        <v>2054</v>
      </c>
      <c r="C850" s="37" t="s">
        <v>2055</v>
      </c>
    </row>
    <row r="851" spans="1:3" ht="33" hidden="1" customHeight="1" x14ac:dyDescent="0.25">
      <c r="A851" s="37">
        <v>850</v>
      </c>
      <c r="B851" s="37" t="s">
        <v>2056</v>
      </c>
      <c r="C851" s="37" t="s">
        <v>2057</v>
      </c>
    </row>
    <row r="852" spans="1:3" ht="33" hidden="1" customHeight="1" x14ac:dyDescent="0.25">
      <c r="A852" s="37">
        <v>851</v>
      </c>
      <c r="B852" s="37" t="s">
        <v>2058</v>
      </c>
      <c r="C852" s="37" t="s">
        <v>2059</v>
      </c>
    </row>
    <row r="853" spans="1:3" ht="33" hidden="1" customHeight="1" x14ac:dyDescent="0.25">
      <c r="A853" s="37">
        <v>852</v>
      </c>
      <c r="B853" s="37" t="s">
        <v>50</v>
      </c>
      <c r="C853" s="37" t="s">
        <v>51</v>
      </c>
    </row>
    <row r="854" spans="1:3" ht="33" hidden="1" customHeight="1" x14ac:dyDescent="0.25">
      <c r="A854" s="37">
        <v>853</v>
      </c>
      <c r="B854" s="37" t="s">
        <v>2060</v>
      </c>
      <c r="C854" s="37" t="s">
        <v>2061</v>
      </c>
    </row>
    <row r="855" spans="1:3" ht="33" hidden="1" customHeight="1" x14ac:dyDescent="0.25">
      <c r="A855" s="37">
        <v>854</v>
      </c>
      <c r="B855" s="37" t="s">
        <v>2062</v>
      </c>
      <c r="C855" s="37" t="s">
        <v>2063</v>
      </c>
    </row>
    <row r="856" spans="1:3" ht="33" hidden="1" customHeight="1" x14ac:dyDescent="0.25">
      <c r="A856" s="37">
        <v>855</v>
      </c>
      <c r="B856" s="37" t="s">
        <v>2064</v>
      </c>
      <c r="C856" s="37" t="s">
        <v>2065</v>
      </c>
    </row>
    <row r="857" spans="1:3" ht="33" hidden="1" customHeight="1" x14ac:dyDescent="0.25">
      <c r="A857" s="37">
        <v>856</v>
      </c>
      <c r="B857" s="37" t="s">
        <v>2066</v>
      </c>
      <c r="C857" s="37" t="s">
        <v>2067</v>
      </c>
    </row>
    <row r="858" spans="1:3" ht="33" hidden="1" customHeight="1" x14ac:dyDescent="0.25">
      <c r="A858" s="37">
        <v>857</v>
      </c>
      <c r="B858" s="37" t="s">
        <v>2068</v>
      </c>
      <c r="C858" s="37" t="s">
        <v>2069</v>
      </c>
    </row>
    <row r="859" spans="1:3" ht="33" hidden="1" customHeight="1" x14ac:dyDescent="0.25">
      <c r="A859" s="37">
        <v>858</v>
      </c>
      <c r="B859" s="37" t="s">
        <v>2070</v>
      </c>
      <c r="C859" s="37" t="s">
        <v>2071</v>
      </c>
    </row>
    <row r="860" spans="1:3" ht="33" hidden="1" customHeight="1" x14ac:dyDescent="0.25">
      <c r="A860" s="37">
        <v>859</v>
      </c>
      <c r="B860" s="37" t="s">
        <v>2072</v>
      </c>
      <c r="C860" s="37" t="s">
        <v>2073</v>
      </c>
    </row>
    <row r="861" spans="1:3" ht="33" hidden="1" customHeight="1" x14ac:dyDescent="0.25">
      <c r="A861" s="37">
        <v>860</v>
      </c>
      <c r="B861" s="37" t="s">
        <v>2074</v>
      </c>
      <c r="C861" s="37" t="s">
        <v>2075</v>
      </c>
    </row>
    <row r="862" spans="1:3" ht="33" hidden="1" customHeight="1" x14ac:dyDescent="0.25">
      <c r="A862" s="37">
        <v>861</v>
      </c>
      <c r="B862" s="37" t="s">
        <v>2076</v>
      </c>
      <c r="C862" s="37" t="s">
        <v>2077</v>
      </c>
    </row>
    <row r="863" spans="1:3" ht="33" hidden="1" customHeight="1" x14ac:dyDescent="0.25">
      <c r="A863" s="37">
        <v>862</v>
      </c>
      <c r="B863" s="37" t="s">
        <v>2078</v>
      </c>
      <c r="C863" s="37" t="s">
        <v>2079</v>
      </c>
    </row>
    <row r="864" spans="1:3" ht="33" hidden="1" customHeight="1" x14ac:dyDescent="0.25">
      <c r="A864" s="37">
        <v>863</v>
      </c>
      <c r="B864" s="37" t="s">
        <v>2080</v>
      </c>
      <c r="C864" s="37" t="s">
        <v>2081</v>
      </c>
    </row>
    <row r="865" spans="1:3" ht="33" hidden="1" customHeight="1" x14ac:dyDescent="0.25">
      <c r="A865" s="37">
        <v>864</v>
      </c>
      <c r="B865" s="37" t="s">
        <v>2082</v>
      </c>
      <c r="C865" s="37" t="s">
        <v>2083</v>
      </c>
    </row>
    <row r="866" spans="1:3" ht="33" hidden="1" customHeight="1" x14ac:dyDescent="0.25">
      <c r="A866" s="37">
        <v>865</v>
      </c>
      <c r="B866" s="37" t="s">
        <v>2084</v>
      </c>
      <c r="C866" s="37" t="s">
        <v>2085</v>
      </c>
    </row>
    <row r="867" spans="1:3" ht="33" hidden="1" customHeight="1" x14ac:dyDescent="0.25">
      <c r="A867" s="37">
        <v>866</v>
      </c>
      <c r="B867" s="37" t="s">
        <v>2086</v>
      </c>
      <c r="C867" s="37" t="s">
        <v>2087</v>
      </c>
    </row>
    <row r="868" spans="1:3" ht="33" hidden="1" customHeight="1" x14ac:dyDescent="0.25">
      <c r="A868" s="37">
        <v>867</v>
      </c>
      <c r="B868" s="37" t="s">
        <v>2088</v>
      </c>
      <c r="C868" s="37" t="s">
        <v>2089</v>
      </c>
    </row>
    <row r="869" spans="1:3" ht="33" hidden="1" customHeight="1" x14ac:dyDescent="0.25">
      <c r="A869" s="37">
        <v>868</v>
      </c>
      <c r="B869" s="37" t="s">
        <v>2090</v>
      </c>
      <c r="C869" s="37" t="s">
        <v>2091</v>
      </c>
    </row>
    <row r="870" spans="1:3" ht="33" hidden="1" customHeight="1" x14ac:dyDescent="0.25">
      <c r="A870" s="37">
        <v>869</v>
      </c>
      <c r="B870" s="37" t="s">
        <v>2092</v>
      </c>
      <c r="C870" s="37" t="s">
        <v>2093</v>
      </c>
    </row>
    <row r="871" spans="1:3" ht="33" hidden="1" customHeight="1" x14ac:dyDescent="0.25">
      <c r="A871" s="37">
        <v>870</v>
      </c>
      <c r="B871" s="37" t="s">
        <v>2094</v>
      </c>
      <c r="C871" s="37" t="s">
        <v>2095</v>
      </c>
    </row>
    <row r="872" spans="1:3" ht="33" hidden="1" customHeight="1" x14ac:dyDescent="0.25">
      <c r="A872" s="37">
        <v>871</v>
      </c>
      <c r="B872" s="37" t="s">
        <v>2096</v>
      </c>
      <c r="C872" s="37" t="s">
        <v>2097</v>
      </c>
    </row>
    <row r="873" spans="1:3" ht="33" hidden="1" customHeight="1" x14ac:dyDescent="0.25">
      <c r="A873" s="37">
        <v>872</v>
      </c>
      <c r="B873" s="37" t="s">
        <v>2098</v>
      </c>
      <c r="C873" s="37" t="s">
        <v>2099</v>
      </c>
    </row>
    <row r="874" spans="1:3" ht="33" hidden="1" customHeight="1" x14ac:dyDescent="0.25">
      <c r="A874" s="37">
        <v>873</v>
      </c>
      <c r="B874" s="37" t="s">
        <v>2100</v>
      </c>
      <c r="C874" s="37" t="s">
        <v>2101</v>
      </c>
    </row>
    <row r="875" spans="1:3" ht="33" hidden="1" customHeight="1" x14ac:dyDescent="0.25">
      <c r="A875" s="37">
        <v>874</v>
      </c>
      <c r="B875" s="37" t="s">
        <v>2102</v>
      </c>
      <c r="C875" s="37" t="s">
        <v>2103</v>
      </c>
    </row>
    <row r="876" spans="1:3" ht="33" hidden="1" customHeight="1" x14ac:dyDescent="0.25">
      <c r="A876" s="37">
        <v>875</v>
      </c>
      <c r="B876" s="37" t="s">
        <v>2104</v>
      </c>
      <c r="C876" s="37" t="s">
        <v>2105</v>
      </c>
    </row>
    <row r="877" spans="1:3" ht="33" hidden="1" customHeight="1" x14ac:dyDescent="0.25">
      <c r="A877" s="37">
        <v>876</v>
      </c>
      <c r="B877" s="37" t="s">
        <v>2106</v>
      </c>
      <c r="C877" s="37" t="s">
        <v>2107</v>
      </c>
    </row>
    <row r="878" spans="1:3" ht="33" hidden="1" customHeight="1" x14ac:dyDescent="0.25">
      <c r="A878" s="37">
        <v>877</v>
      </c>
      <c r="B878" s="37" t="s">
        <v>2108</v>
      </c>
      <c r="C878" s="37" t="s">
        <v>2109</v>
      </c>
    </row>
    <row r="879" spans="1:3" ht="33" hidden="1" customHeight="1" x14ac:dyDescent="0.25">
      <c r="A879" s="37">
        <v>878</v>
      </c>
      <c r="B879" s="37" t="s">
        <v>2110</v>
      </c>
      <c r="C879" s="37" t="s">
        <v>2111</v>
      </c>
    </row>
    <row r="880" spans="1:3" ht="33" hidden="1" customHeight="1" x14ac:dyDescent="0.25">
      <c r="A880" s="37">
        <v>879</v>
      </c>
      <c r="B880" s="37" t="s">
        <v>2112</v>
      </c>
      <c r="C880" s="37" t="s">
        <v>2113</v>
      </c>
    </row>
    <row r="881" spans="1:3" ht="33" hidden="1" customHeight="1" x14ac:dyDescent="0.25">
      <c r="A881" s="37">
        <v>880</v>
      </c>
      <c r="B881" s="37" t="s">
        <v>2114</v>
      </c>
      <c r="C881" s="37" t="s">
        <v>2115</v>
      </c>
    </row>
    <row r="882" spans="1:3" ht="33" hidden="1" customHeight="1" x14ac:dyDescent="0.25">
      <c r="A882" s="37">
        <v>881</v>
      </c>
      <c r="B882" s="37" t="s">
        <v>2116</v>
      </c>
      <c r="C882" s="37" t="s">
        <v>2117</v>
      </c>
    </row>
    <row r="883" spans="1:3" ht="33" hidden="1" customHeight="1" x14ac:dyDescent="0.25">
      <c r="A883" s="37">
        <v>882</v>
      </c>
      <c r="B883" s="37" t="s">
        <v>2118</v>
      </c>
      <c r="C883" s="37" t="s">
        <v>2119</v>
      </c>
    </row>
    <row r="884" spans="1:3" ht="33" hidden="1" customHeight="1" x14ac:dyDescent="0.25">
      <c r="A884" s="37">
        <v>883</v>
      </c>
      <c r="B884" s="37" t="s">
        <v>2120</v>
      </c>
      <c r="C884" s="37" t="s">
        <v>2121</v>
      </c>
    </row>
    <row r="885" spans="1:3" ht="33" hidden="1" customHeight="1" x14ac:dyDescent="0.25">
      <c r="A885" s="37">
        <v>884</v>
      </c>
      <c r="B885" s="37" t="s">
        <v>2122</v>
      </c>
      <c r="C885" s="37" t="s">
        <v>2123</v>
      </c>
    </row>
    <row r="886" spans="1:3" ht="33" hidden="1" customHeight="1" x14ac:dyDescent="0.25">
      <c r="A886" s="37">
        <v>885</v>
      </c>
      <c r="B886" s="37" t="s">
        <v>2124</v>
      </c>
      <c r="C886" s="37" t="s">
        <v>2125</v>
      </c>
    </row>
    <row r="887" spans="1:3" ht="33" hidden="1" customHeight="1" x14ac:dyDescent="0.25">
      <c r="A887" s="37">
        <v>886</v>
      </c>
      <c r="B887" s="37" t="s">
        <v>2126</v>
      </c>
      <c r="C887" s="37" t="s">
        <v>2127</v>
      </c>
    </row>
    <row r="888" spans="1:3" ht="33" hidden="1" customHeight="1" x14ac:dyDescent="0.25">
      <c r="A888" s="37">
        <v>887</v>
      </c>
      <c r="B888" s="37" t="s">
        <v>2128</v>
      </c>
      <c r="C888" s="37" t="s">
        <v>2129</v>
      </c>
    </row>
    <row r="889" spans="1:3" ht="33" hidden="1" customHeight="1" x14ac:dyDescent="0.25">
      <c r="A889" s="37">
        <v>888</v>
      </c>
      <c r="B889" s="37" t="s">
        <v>2130</v>
      </c>
      <c r="C889" s="37" t="s">
        <v>2131</v>
      </c>
    </row>
    <row r="890" spans="1:3" ht="33" hidden="1" customHeight="1" x14ac:dyDescent="0.25">
      <c r="A890" s="37">
        <v>889</v>
      </c>
      <c r="B890" s="37" t="s">
        <v>2132</v>
      </c>
      <c r="C890" s="37" t="s">
        <v>2133</v>
      </c>
    </row>
    <row r="891" spans="1:3" ht="33" hidden="1" customHeight="1" x14ac:dyDescent="0.25">
      <c r="A891" s="37">
        <v>890</v>
      </c>
      <c r="B891" s="37" t="s">
        <v>2134</v>
      </c>
      <c r="C891" s="37" t="s">
        <v>2135</v>
      </c>
    </row>
    <row r="892" spans="1:3" ht="33" hidden="1" customHeight="1" x14ac:dyDescent="0.25">
      <c r="A892" s="37">
        <v>891</v>
      </c>
      <c r="B892" s="37" t="s">
        <v>2136</v>
      </c>
      <c r="C892" s="37" t="s">
        <v>2137</v>
      </c>
    </row>
    <row r="893" spans="1:3" ht="33" hidden="1" customHeight="1" x14ac:dyDescent="0.25">
      <c r="A893" s="37">
        <v>892</v>
      </c>
      <c r="B893" s="37" t="s">
        <v>2138</v>
      </c>
      <c r="C893" s="37" t="s">
        <v>2139</v>
      </c>
    </row>
    <row r="894" spans="1:3" ht="33" hidden="1" customHeight="1" x14ac:dyDescent="0.25">
      <c r="A894" s="37">
        <v>893</v>
      </c>
      <c r="B894" s="37" t="s">
        <v>2140</v>
      </c>
      <c r="C894" s="37" t="s">
        <v>2141</v>
      </c>
    </row>
    <row r="895" spans="1:3" ht="33" hidden="1" customHeight="1" x14ac:dyDescent="0.25">
      <c r="A895" s="37">
        <v>894</v>
      </c>
      <c r="B895" s="37" t="s">
        <v>2142</v>
      </c>
      <c r="C895" s="37" t="s">
        <v>2143</v>
      </c>
    </row>
    <row r="896" spans="1:3" ht="33" hidden="1" customHeight="1" x14ac:dyDescent="0.25">
      <c r="A896" s="37">
        <v>895</v>
      </c>
      <c r="B896" s="37" t="s">
        <v>2144</v>
      </c>
      <c r="C896" s="37" t="s">
        <v>2145</v>
      </c>
    </row>
    <row r="897" spans="1:3" ht="33" hidden="1" customHeight="1" x14ac:dyDescent="0.25">
      <c r="A897" s="37">
        <v>896</v>
      </c>
      <c r="B897" s="37" t="s">
        <v>2146</v>
      </c>
      <c r="C897" s="37" t="s">
        <v>2147</v>
      </c>
    </row>
    <row r="898" spans="1:3" ht="33" hidden="1" customHeight="1" x14ac:dyDescent="0.25">
      <c r="A898" s="37">
        <v>897</v>
      </c>
      <c r="B898" s="37" t="s">
        <v>2148</v>
      </c>
      <c r="C898" s="37" t="s">
        <v>2149</v>
      </c>
    </row>
    <row r="899" spans="1:3" ht="33" hidden="1" customHeight="1" x14ac:dyDescent="0.25">
      <c r="A899" s="37">
        <v>898</v>
      </c>
      <c r="B899" s="37" t="s">
        <v>2150</v>
      </c>
      <c r="C899" s="37" t="s">
        <v>2151</v>
      </c>
    </row>
    <row r="900" spans="1:3" ht="33" hidden="1" customHeight="1" x14ac:dyDescent="0.25">
      <c r="A900" s="37">
        <v>899</v>
      </c>
      <c r="B900" s="37" t="s">
        <v>2152</v>
      </c>
      <c r="C900" s="37" t="s">
        <v>2153</v>
      </c>
    </row>
    <row r="901" spans="1:3" ht="33" hidden="1" customHeight="1" x14ac:dyDescent="0.25">
      <c r="A901" s="37">
        <v>900</v>
      </c>
      <c r="B901" s="37" t="s">
        <v>2154</v>
      </c>
      <c r="C901" s="37" t="s">
        <v>2155</v>
      </c>
    </row>
    <row r="902" spans="1:3" ht="33" hidden="1" customHeight="1" x14ac:dyDescent="0.25">
      <c r="A902" s="37">
        <v>901</v>
      </c>
      <c r="B902" s="37" t="s">
        <v>2156</v>
      </c>
      <c r="C902" s="37" t="s">
        <v>2157</v>
      </c>
    </row>
    <row r="903" spans="1:3" ht="33" hidden="1" customHeight="1" x14ac:dyDescent="0.25">
      <c r="A903" s="37">
        <v>902</v>
      </c>
      <c r="B903" s="37" t="s">
        <v>2158</v>
      </c>
      <c r="C903" s="37" t="s">
        <v>2159</v>
      </c>
    </row>
    <row r="904" spans="1:3" ht="33" hidden="1" customHeight="1" x14ac:dyDescent="0.25">
      <c r="A904" s="37">
        <v>903</v>
      </c>
      <c r="B904" s="37" t="s">
        <v>2160</v>
      </c>
      <c r="C904" s="37" t="s">
        <v>126</v>
      </c>
    </row>
    <row r="905" spans="1:3" ht="33" hidden="1" customHeight="1" x14ac:dyDescent="0.25">
      <c r="A905" s="37">
        <v>904</v>
      </c>
      <c r="B905" s="37" t="s">
        <v>2161</v>
      </c>
      <c r="C905" s="37" t="s">
        <v>2162</v>
      </c>
    </row>
    <row r="906" spans="1:3" ht="33" hidden="1" customHeight="1" x14ac:dyDescent="0.25">
      <c r="A906" s="37">
        <v>905</v>
      </c>
      <c r="B906" s="37" t="s">
        <v>2163</v>
      </c>
      <c r="C906" s="37" t="s">
        <v>2164</v>
      </c>
    </row>
    <row r="907" spans="1:3" ht="33" hidden="1" customHeight="1" x14ac:dyDescent="0.25">
      <c r="A907" s="37">
        <v>906</v>
      </c>
      <c r="B907" s="37" t="s">
        <v>2165</v>
      </c>
      <c r="C907" s="37" t="s">
        <v>2166</v>
      </c>
    </row>
    <row r="908" spans="1:3" ht="33" hidden="1" customHeight="1" x14ac:dyDescent="0.25">
      <c r="A908" s="37">
        <v>907</v>
      </c>
      <c r="B908" s="37" t="s">
        <v>2167</v>
      </c>
      <c r="C908" s="37" t="s">
        <v>2168</v>
      </c>
    </row>
    <row r="909" spans="1:3" ht="33" hidden="1" customHeight="1" x14ac:dyDescent="0.25">
      <c r="A909" s="37">
        <v>908</v>
      </c>
      <c r="B909" s="37" t="s">
        <v>2169</v>
      </c>
      <c r="C909" s="37" t="s">
        <v>2170</v>
      </c>
    </row>
    <row r="910" spans="1:3" ht="33" hidden="1" customHeight="1" x14ac:dyDescent="0.25">
      <c r="A910" s="37">
        <v>909</v>
      </c>
      <c r="B910" s="37" t="s">
        <v>2171</v>
      </c>
      <c r="C910" s="37" t="s">
        <v>2172</v>
      </c>
    </row>
    <row r="911" spans="1:3" ht="33" hidden="1" customHeight="1" x14ac:dyDescent="0.25">
      <c r="A911" s="37">
        <v>910</v>
      </c>
      <c r="B911" s="37" t="s">
        <v>2173</v>
      </c>
      <c r="C911" s="37" t="s">
        <v>2174</v>
      </c>
    </row>
    <row r="912" spans="1:3" ht="33" hidden="1" customHeight="1" x14ac:dyDescent="0.25">
      <c r="A912" s="37">
        <v>911</v>
      </c>
      <c r="B912" s="37" t="s">
        <v>2175</v>
      </c>
      <c r="C912" s="37" t="s">
        <v>2176</v>
      </c>
    </row>
    <row r="913" spans="1:3" ht="33" hidden="1" customHeight="1" x14ac:dyDescent="0.25">
      <c r="A913" s="37">
        <v>912</v>
      </c>
      <c r="B913" s="37" t="s">
        <v>2177</v>
      </c>
      <c r="C913" s="37" t="s">
        <v>2178</v>
      </c>
    </row>
    <row r="914" spans="1:3" ht="33" hidden="1" customHeight="1" x14ac:dyDescent="0.25">
      <c r="A914" s="37">
        <v>913</v>
      </c>
      <c r="B914" s="37" t="s">
        <v>2179</v>
      </c>
      <c r="C914" s="37" t="s">
        <v>2180</v>
      </c>
    </row>
    <row r="915" spans="1:3" ht="33" hidden="1" customHeight="1" x14ac:dyDescent="0.25">
      <c r="A915" s="37">
        <v>914</v>
      </c>
      <c r="B915" s="37" t="s">
        <v>2181</v>
      </c>
      <c r="C915" s="37" t="s">
        <v>2182</v>
      </c>
    </row>
    <row r="916" spans="1:3" ht="33" hidden="1" customHeight="1" x14ac:dyDescent="0.25">
      <c r="A916" s="37">
        <v>915</v>
      </c>
      <c r="B916" s="37" t="s">
        <v>2183</v>
      </c>
      <c r="C916" s="37" t="s">
        <v>2184</v>
      </c>
    </row>
    <row r="917" spans="1:3" ht="33" hidden="1" customHeight="1" x14ac:dyDescent="0.25">
      <c r="A917" s="37">
        <v>916</v>
      </c>
      <c r="B917" s="37" t="s">
        <v>2185</v>
      </c>
      <c r="C917" s="37" t="s">
        <v>2186</v>
      </c>
    </row>
    <row r="918" spans="1:3" ht="33" hidden="1" customHeight="1" x14ac:dyDescent="0.25">
      <c r="A918" s="37">
        <v>917</v>
      </c>
      <c r="B918" s="37" t="s">
        <v>2187</v>
      </c>
      <c r="C918" s="37" t="s">
        <v>2188</v>
      </c>
    </row>
    <row r="919" spans="1:3" ht="33" hidden="1" customHeight="1" x14ac:dyDescent="0.25">
      <c r="A919" s="37">
        <v>918</v>
      </c>
      <c r="B919" s="37" t="s">
        <v>2189</v>
      </c>
      <c r="C919" s="37" t="s">
        <v>2190</v>
      </c>
    </row>
    <row r="920" spans="1:3" ht="33" hidden="1" customHeight="1" x14ac:dyDescent="0.25">
      <c r="A920" s="37">
        <v>919</v>
      </c>
      <c r="B920" s="37" t="s">
        <v>2191</v>
      </c>
      <c r="C920" s="37" t="s">
        <v>2192</v>
      </c>
    </row>
    <row r="921" spans="1:3" ht="33" hidden="1" customHeight="1" x14ac:dyDescent="0.25">
      <c r="A921" s="37">
        <v>920</v>
      </c>
      <c r="B921" s="37" t="s">
        <v>2193</v>
      </c>
      <c r="C921" s="37" t="s">
        <v>2194</v>
      </c>
    </row>
    <row r="922" spans="1:3" ht="33" hidden="1" customHeight="1" x14ac:dyDescent="0.25">
      <c r="A922" s="37">
        <v>921</v>
      </c>
      <c r="B922" s="37" t="s">
        <v>2195</v>
      </c>
      <c r="C922" s="37" t="s">
        <v>2196</v>
      </c>
    </row>
    <row r="923" spans="1:3" ht="33" hidden="1" customHeight="1" x14ac:dyDescent="0.25">
      <c r="A923" s="37">
        <v>922</v>
      </c>
      <c r="B923" s="37" t="s">
        <v>2197</v>
      </c>
      <c r="C923" s="37" t="s">
        <v>2198</v>
      </c>
    </row>
    <row r="924" spans="1:3" ht="33" hidden="1" customHeight="1" x14ac:dyDescent="0.25">
      <c r="A924" s="37">
        <v>923</v>
      </c>
      <c r="B924" s="37" t="s">
        <v>2199</v>
      </c>
      <c r="C924" s="37" t="s">
        <v>2200</v>
      </c>
    </row>
    <row r="925" spans="1:3" ht="33" hidden="1" customHeight="1" x14ac:dyDescent="0.25">
      <c r="A925" s="37">
        <v>924</v>
      </c>
      <c r="B925" s="37" t="s">
        <v>2201</v>
      </c>
      <c r="C925" s="37" t="s">
        <v>2202</v>
      </c>
    </row>
    <row r="926" spans="1:3" ht="33" hidden="1" customHeight="1" x14ac:dyDescent="0.25">
      <c r="A926" s="37">
        <v>925</v>
      </c>
      <c r="B926" s="37" t="s">
        <v>2203</v>
      </c>
      <c r="C926" s="37" t="s">
        <v>2204</v>
      </c>
    </row>
    <row r="927" spans="1:3" ht="33" hidden="1" customHeight="1" x14ac:dyDescent="0.25">
      <c r="A927" s="37">
        <v>926</v>
      </c>
      <c r="B927" s="37" t="s">
        <v>2205</v>
      </c>
      <c r="C927" s="37" t="s">
        <v>2206</v>
      </c>
    </row>
    <row r="928" spans="1:3" ht="33" hidden="1" customHeight="1" x14ac:dyDescent="0.25">
      <c r="A928" s="37">
        <v>927</v>
      </c>
      <c r="B928" s="37" t="s">
        <v>2207</v>
      </c>
      <c r="C928" s="37" t="s">
        <v>2208</v>
      </c>
    </row>
    <row r="929" spans="1:3" ht="33" hidden="1" customHeight="1" x14ac:dyDescent="0.25">
      <c r="A929" s="37">
        <v>928</v>
      </c>
      <c r="B929" s="37" t="s">
        <v>2209</v>
      </c>
      <c r="C929" s="37" t="s">
        <v>2210</v>
      </c>
    </row>
    <row r="930" spans="1:3" ht="33" hidden="1" customHeight="1" x14ac:dyDescent="0.25">
      <c r="A930" s="37">
        <v>929</v>
      </c>
      <c r="B930" s="37" t="s">
        <v>2211</v>
      </c>
      <c r="C930" s="37" t="s">
        <v>2212</v>
      </c>
    </row>
    <row r="931" spans="1:3" ht="33" hidden="1" customHeight="1" x14ac:dyDescent="0.25">
      <c r="A931" s="37">
        <v>930</v>
      </c>
      <c r="B931" s="37" t="s">
        <v>2213</v>
      </c>
      <c r="C931" s="37" t="s">
        <v>2214</v>
      </c>
    </row>
    <row r="932" spans="1:3" ht="33" hidden="1" customHeight="1" x14ac:dyDescent="0.25">
      <c r="A932" s="37">
        <v>931</v>
      </c>
      <c r="B932" s="37" t="s">
        <v>2215</v>
      </c>
      <c r="C932" s="37" t="s">
        <v>2216</v>
      </c>
    </row>
    <row r="933" spans="1:3" ht="33" hidden="1" customHeight="1" x14ac:dyDescent="0.25">
      <c r="A933" s="37">
        <v>932</v>
      </c>
      <c r="B933" s="37" t="s">
        <v>2217</v>
      </c>
      <c r="C933" s="37" t="s">
        <v>2218</v>
      </c>
    </row>
    <row r="934" spans="1:3" ht="33" hidden="1" customHeight="1" x14ac:dyDescent="0.25">
      <c r="A934" s="37">
        <v>933</v>
      </c>
      <c r="B934" s="37" t="s">
        <v>2219</v>
      </c>
      <c r="C934" s="37" t="s">
        <v>2220</v>
      </c>
    </row>
    <row r="935" spans="1:3" ht="33" hidden="1" customHeight="1" x14ac:dyDescent="0.25">
      <c r="A935" s="37">
        <v>934</v>
      </c>
      <c r="B935" s="37" t="s">
        <v>2221</v>
      </c>
      <c r="C935" s="37" t="s">
        <v>2222</v>
      </c>
    </row>
    <row r="936" spans="1:3" ht="33" hidden="1" customHeight="1" x14ac:dyDescent="0.25">
      <c r="A936" s="37">
        <v>935</v>
      </c>
      <c r="B936" s="37" t="s">
        <v>2223</v>
      </c>
      <c r="C936" s="37" t="s">
        <v>2224</v>
      </c>
    </row>
    <row r="937" spans="1:3" ht="33" hidden="1" customHeight="1" x14ac:dyDescent="0.25">
      <c r="A937" s="37">
        <v>936</v>
      </c>
      <c r="B937" s="37" t="s">
        <v>2225</v>
      </c>
      <c r="C937" s="37" t="s">
        <v>2226</v>
      </c>
    </row>
    <row r="938" spans="1:3" ht="33" hidden="1" customHeight="1" x14ac:dyDescent="0.25">
      <c r="A938" s="37">
        <v>937</v>
      </c>
      <c r="B938" s="37" t="s">
        <v>2227</v>
      </c>
      <c r="C938" s="37" t="s">
        <v>2228</v>
      </c>
    </row>
    <row r="939" spans="1:3" ht="33" hidden="1" customHeight="1" x14ac:dyDescent="0.25">
      <c r="A939" s="37">
        <v>938</v>
      </c>
      <c r="B939" s="37" t="s">
        <v>2229</v>
      </c>
      <c r="C939" s="37" t="s">
        <v>2230</v>
      </c>
    </row>
    <row r="940" spans="1:3" ht="33" hidden="1" customHeight="1" x14ac:dyDescent="0.25">
      <c r="A940" s="37">
        <v>939</v>
      </c>
      <c r="B940" s="37" t="s">
        <v>2231</v>
      </c>
      <c r="C940" s="37" t="s">
        <v>2232</v>
      </c>
    </row>
    <row r="941" spans="1:3" ht="33" hidden="1" customHeight="1" x14ac:dyDescent="0.25">
      <c r="A941" s="37">
        <v>940</v>
      </c>
      <c r="B941" s="37" t="s">
        <v>2233</v>
      </c>
      <c r="C941" s="37" t="s">
        <v>2234</v>
      </c>
    </row>
    <row r="942" spans="1:3" ht="33" hidden="1" customHeight="1" x14ac:dyDescent="0.25">
      <c r="A942" s="37">
        <v>941</v>
      </c>
      <c r="B942" s="37" t="s">
        <v>2235</v>
      </c>
      <c r="C942" s="37" t="s">
        <v>2236</v>
      </c>
    </row>
    <row r="943" spans="1:3" ht="33" hidden="1" customHeight="1" x14ac:dyDescent="0.25">
      <c r="A943" s="37">
        <v>942</v>
      </c>
      <c r="B943" s="37" t="s">
        <v>2237</v>
      </c>
      <c r="C943" s="37" t="s">
        <v>2238</v>
      </c>
    </row>
    <row r="944" spans="1:3" ht="33" hidden="1" customHeight="1" x14ac:dyDescent="0.25">
      <c r="A944" s="37">
        <v>943</v>
      </c>
      <c r="B944" s="37" t="s">
        <v>2239</v>
      </c>
      <c r="C944" s="37" t="s">
        <v>2240</v>
      </c>
    </row>
    <row r="945" spans="1:3" ht="33" hidden="1" customHeight="1" x14ac:dyDescent="0.25">
      <c r="A945" s="37">
        <v>944</v>
      </c>
      <c r="B945" s="37" t="s">
        <v>2241</v>
      </c>
      <c r="C945" s="37" t="s">
        <v>2242</v>
      </c>
    </row>
    <row r="946" spans="1:3" ht="33" hidden="1" customHeight="1" x14ac:dyDescent="0.25">
      <c r="A946" s="37">
        <v>945</v>
      </c>
      <c r="B946" s="37" t="s">
        <v>2243</v>
      </c>
      <c r="C946" s="37" t="s">
        <v>2244</v>
      </c>
    </row>
    <row r="947" spans="1:3" ht="33" hidden="1" customHeight="1" x14ac:dyDescent="0.25">
      <c r="A947" s="37">
        <v>946</v>
      </c>
      <c r="B947" s="37" t="s">
        <v>2245</v>
      </c>
      <c r="C947" s="37" t="s">
        <v>2246</v>
      </c>
    </row>
    <row r="948" spans="1:3" ht="33" hidden="1" customHeight="1" x14ac:dyDescent="0.25">
      <c r="A948" s="37">
        <v>947</v>
      </c>
      <c r="B948" s="37" t="s">
        <v>262</v>
      </c>
      <c r="C948" s="37" t="s">
        <v>263</v>
      </c>
    </row>
    <row r="949" spans="1:3" ht="33" hidden="1" customHeight="1" x14ac:dyDescent="0.25">
      <c r="A949" s="37">
        <v>948</v>
      </c>
      <c r="B949" s="37" t="s">
        <v>2247</v>
      </c>
      <c r="C949" s="37" t="s">
        <v>2248</v>
      </c>
    </row>
    <row r="950" spans="1:3" ht="33" hidden="1" customHeight="1" x14ac:dyDescent="0.25">
      <c r="A950" s="37">
        <v>949</v>
      </c>
      <c r="B950" s="37" t="s">
        <v>2249</v>
      </c>
      <c r="C950" s="37" t="s">
        <v>2250</v>
      </c>
    </row>
    <row r="951" spans="1:3" ht="33" hidden="1" customHeight="1" x14ac:dyDescent="0.25">
      <c r="A951" s="37">
        <v>950</v>
      </c>
      <c r="B951" s="37" t="s">
        <v>2251</v>
      </c>
      <c r="C951" s="37" t="s">
        <v>66</v>
      </c>
    </row>
    <row r="952" spans="1:3" ht="33" hidden="1" customHeight="1" x14ac:dyDescent="0.25">
      <c r="A952" s="37">
        <v>951</v>
      </c>
      <c r="B952" s="37" t="s">
        <v>2252</v>
      </c>
      <c r="C952" s="37" t="s">
        <v>2253</v>
      </c>
    </row>
    <row r="953" spans="1:3" ht="33" hidden="1" customHeight="1" x14ac:dyDescent="0.25">
      <c r="A953" s="37">
        <v>952</v>
      </c>
      <c r="B953" s="37" t="s">
        <v>2254</v>
      </c>
      <c r="C953" s="37" t="s">
        <v>2255</v>
      </c>
    </row>
    <row r="954" spans="1:3" ht="33" hidden="1" customHeight="1" x14ac:dyDescent="0.25">
      <c r="A954" s="37">
        <v>953</v>
      </c>
      <c r="B954" s="37" t="s">
        <v>2256</v>
      </c>
      <c r="C954" s="37" t="s">
        <v>2257</v>
      </c>
    </row>
    <row r="955" spans="1:3" ht="33" hidden="1" customHeight="1" x14ac:dyDescent="0.25">
      <c r="A955" s="37">
        <v>954</v>
      </c>
      <c r="B955" s="37" t="s">
        <v>2258</v>
      </c>
      <c r="C955" s="37" t="s">
        <v>2259</v>
      </c>
    </row>
    <row r="956" spans="1:3" ht="33" hidden="1" customHeight="1" x14ac:dyDescent="0.25">
      <c r="A956" s="37">
        <v>955</v>
      </c>
      <c r="B956" s="37" t="s">
        <v>2260</v>
      </c>
      <c r="C956" s="37" t="s">
        <v>2261</v>
      </c>
    </row>
    <row r="957" spans="1:3" ht="33" hidden="1" customHeight="1" x14ac:dyDescent="0.25">
      <c r="A957" s="37">
        <v>956</v>
      </c>
      <c r="B957" s="37" t="s">
        <v>2262</v>
      </c>
      <c r="C957" s="37" t="s">
        <v>172</v>
      </c>
    </row>
    <row r="958" spans="1:3" ht="33" hidden="1" customHeight="1" x14ac:dyDescent="0.25">
      <c r="A958" s="37">
        <v>957</v>
      </c>
      <c r="B958" s="37" t="s">
        <v>2263</v>
      </c>
      <c r="C958" s="37" t="s">
        <v>2264</v>
      </c>
    </row>
    <row r="959" spans="1:3" ht="33" hidden="1" customHeight="1" x14ac:dyDescent="0.25">
      <c r="A959" s="37">
        <v>958</v>
      </c>
      <c r="B959" s="37" t="s">
        <v>69</v>
      </c>
      <c r="C959" s="37" t="s">
        <v>70</v>
      </c>
    </row>
    <row r="960" spans="1:3" ht="33" hidden="1" customHeight="1" x14ac:dyDescent="0.25">
      <c r="A960" s="37">
        <v>959</v>
      </c>
      <c r="B960" s="37" t="s">
        <v>2265</v>
      </c>
      <c r="C960" s="37" t="s">
        <v>2266</v>
      </c>
    </row>
    <row r="961" spans="1:3" ht="33" hidden="1" customHeight="1" x14ac:dyDescent="0.25">
      <c r="A961" s="37">
        <v>960</v>
      </c>
      <c r="B961" s="37" t="s">
        <v>2267</v>
      </c>
      <c r="C961" s="37" t="s">
        <v>2268</v>
      </c>
    </row>
    <row r="962" spans="1:3" ht="33" hidden="1" customHeight="1" x14ac:dyDescent="0.25">
      <c r="A962" s="37">
        <v>961</v>
      </c>
      <c r="B962" s="37" t="s">
        <v>2269</v>
      </c>
      <c r="C962" s="37" t="s">
        <v>2270</v>
      </c>
    </row>
    <row r="963" spans="1:3" ht="33" hidden="1" customHeight="1" x14ac:dyDescent="0.25">
      <c r="A963" s="37">
        <v>962</v>
      </c>
      <c r="B963" s="37" t="s">
        <v>2271</v>
      </c>
      <c r="C963" s="37" t="s">
        <v>2272</v>
      </c>
    </row>
    <row r="964" spans="1:3" ht="33" hidden="1" customHeight="1" x14ac:dyDescent="0.25">
      <c r="A964" s="37">
        <v>963</v>
      </c>
      <c r="B964" s="37" t="s">
        <v>2273</v>
      </c>
      <c r="C964" s="37" t="s">
        <v>2274</v>
      </c>
    </row>
    <row r="965" spans="1:3" ht="33" hidden="1" customHeight="1" x14ac:dyDescent="0.25">
      <c r="A965" s="37">
        <v>964</v>
      </c>
      <c r="B965" s="37" t="s">
        <v>21</v>
      </c>
      <c r="C965" s="37" t="s">
        <v>22</v>
      </c>
    </row>
    <row r="966" spans="1:3" ht="33" hidden="1" customHeight="1" x14ac:dyDescent="0.25">
      <c r="A966" s="37">
        <v>965</v>
      </c>
      <c r="B966" s="37" t="s">
        <v>2275</v>
      </c>
      <c r="C966" s="37" t="s">
        <v>2276</v>
      </c>
    </row>
    <row r="967" spans="1:3" ht="33" hidden="1" customHeight="1" x14ac:dyDescent="0.25">
      <c r="A967" s="37">
        <v>966</v>
      </c>
      <c r="B967" s="37" t="s">
        <v>2277</v>
      </c>
      <c r="C967" s="37" t="s">
        <v>2278</v>
      </c>
    </row>
    <row r="968" spans="1:3" ht="33" hidden="1" customHeight="1" x14ac:dyDescent="0.25">
      <c r="A968" s="37">
        <v>967</v>
      </c>
      <c r="B968" s="37" t="s">
        <v>2279</v>
      </c>
      <c r="C968" s="37" t="s">
        <v>2280</v>
      </c>
    </row>
    <row r="969" spans="1:3" ht="33" hidden="1" customHeight="1" x14ac:dyDescent="0.25">
      <c r="A969" s="37">
        <v>968</v>
      </c>
      <c r="B969" s="37" t="s">
        <v>2281</v>
      </c>
      <c r="C969" s="37" t="s">
        <v>2282</v>
      </c>
    </row>
    <row r="970" spans="1:3" ht="33" hidden="1" customHeight="1" x14ac:dyDescent="0.25">
      <c r="A970" s="37">
        <v>969</v>
      </c>
      <c r="B970" s="37" t="s">
        <v>2283</v>
      </c>
      <c r="C970" s="37" t="s">
        <v>2284</v>
      </c>
    </row>
    <row r="971" spans="1:3" ht="33" hidden="1" customHeight="1" x14ac:dyDescent="0.25">
      <c r="A971" s="37">
        <v>970</v>
      </c>
      <c r="B971" s="37" t="s">
        <v>2285</v>
      </c>
      <c r="C971" s="37" t="s">
        <v>2286</v>
      </c>
    </row>
    <row r="972" spans="1:3" ht="33" hidden="1" customHeight="1" x14ac:dyDescent="0.25">
      <c r="A972" s="37">
        <v>971</v>
      </c>
      <c r="B972" s="37" t="s">
        <v>2287</v>
      </c>
      <c r="C972" s="37" t="s">
        <v>2288</v>
      </c>
    </row>
    <row r="973" spans="1:3" ht="33" hidden="1" customHeight="1" x14ac:dyDescent="0.25">
      <c r="A973" s="37">
        <v>972</v>
      </c>
      <c r="B973" s="37" t="s">
        <v>2289</v>
      </c>
      <c r="C973" s="37" t="s">
        <v>2290</v>
      </c>
    </row>
    <row r="974" spans="1:3" ht="33" hidden="1" customHeight="1" x14ac:dyDescent="0.25">
      <c r="A974" s="37">
        <v>973</v>
      </c>
      <c r="B974" s="37" t="s">
        <v>273</v>
      </c>
      <c r="C974" s="37" t="s">
        <v>274</v>
      </c>
    </row>
    <row r="975" spans="1:3" ht="33" hidden="1" customHeight="1" x14ac:dyDescent="0.25">
      <c r="A975" s="37">
        <v>974</v>
      </c>
      <c r="B975" s="37" t="s">
        <v>2291</v>
      </c>
      <c r="C975" s="37" t="s">
        <v>275</v>
      </c>
    </row>
    <row r="976" spans="1:3" ht="33" hidden="1" customHeight="1" x14ac:dyDescent="0.25">
      <c r="A976" s="37">
        <v>975</v>
      </c>
      <c r="B976" s="37" t="s">
        <v>276</v>
      </c>
      <c r="C976" s="37" t="s">
        <v>277</v>
      </c>
    </row>
    <row r="977" spans="1:3" ht="33" hidden="1" customHeight="1" x14ac:dyDescent="0.25">
      <c r="A977" s="37">
        <v>976</v>
      </c>
      <c r="B977" s="37" t="s">
        <v>2292</v>
      </c>
      <c r="C977" s="37" t="s">
        <v>2293</v>
      </c>
    </row>
    <row r="978" spans="1:3" ht="33" hidden="1" customHeight="1" x14ac:dyDescent="0.25">
      <c r="A978" s="37">
        <v>977</v>
      </c>
      <c r="B978" s="37" t="s">
        <v>2294</v>
      </c>
      <c r="C978" s="37" t="s">
        <v>2295</v>
      </c>
    </row>
    <row r="979" spans="1:3" ht="33" hidden="1" customHeight="1" x14ac:dyDescent="0.25">
      <c r="A979" s="37">
        <v>978</v>
      </c>
      <c r="B979" s="37" t="s">
        <v>2296</v>
      </c>
      <c r="C979" s="37" t="s">
        <v>2297</v>
      </c>
    </row>
    <row r="980" spans="1:3" ht="33" hidden="1" customHeight="1" x14ac:dyDescent="0.25">
      <c r="A980" s="37">
        <v>979</v>
      </c>
      <c r="B980" s="37" t="s">
        <v>2298</v>
      </c>
      <c r="C980" s="37" t="s">
        <v>2299</v>
      </c>
    </row>
    <row r="981" spans="1:3" ht="33" hidden="1" customHeight="1" x14ac:dyDescent="0.25">
      <c r="A981" s="37">
        <v>980</v>
      </c>
      <c r="B981" s="37" t="s">
        <v>2300</v>
      </c>
      <c r="C981" s="37" t="s">
        <v>60</v>
      </c>
    </row>
    <row r="982" spans="1:3" ht="33" hidden="1" customHeight="1" x14ac:dyDescent="0.25">
      <c r="A982" s="37">
        <v>981</v>
      </c>
      <c r="B982" s="37" t="s">
        <v>2301</v>
      </c>
      <c r="C982" s="37" t="s">
        <v>89</v>
      </c>
    </row>
    <row r="983" spans="1:3" ht="33" hidden="1" customHeight="1" x14ac:dyDescent="0.25">
      <c r="A983" s="37">
        <v>982</v>
      </c>
      <c r="B983" s="37" t="s">
        <v>71</v>
      </c>
      <c r="C983" s="37" t="s">
        <v>2302</v>
      </c>
    </row>
    <row r="984" spans="1:3" ht="33" hidden="1" customHeight="1" x14ac:dyDescent="0.25">
      <c r="A984" s="37">
        <v>983</v>
      </c>
      <c r="B984" s="37" t="s">
        <v>104</v>
      </c>
      <c r="C984" s="37" t="s">
        <v>2303</v>
      </c>
    </row>
    <row r="985" spans="1:3" ht="33" hidden="1" customHeight="1" x14ac:dyDescent="0.25">
      <c r="A985" s="37">
        <v>984</v>
      </c>
      <c r="B985" s="37" t="s">
        <v>2304</v>
      </c>
      <c r="C985" s="37" t="s">
        <v>2305</v>
      </c>
    </row>
    <row r="986" spans="1:3" ht="33" hidden="1" customHeight="1" x14ac:dyDescent="0.25">
      <c r="A986" s="37">
        <v>985</v>
      </c>
      <c r="B986" s="37" t="s">
        <v>2306</v>
      </c>
      <c r="C986" s="37" t="s">
        <v>2307</v>
      </c>
    </row>
    <row r="987" spans="1:3" ht="33" hidden="1" customHeight="1" x14ac:dyDescent="0.25">
      <c r="A987" s="37">
        <v>986</v>
      </c>
      <c r="B987" s="37" t="s">
        <v>2308</v>
      </c>
      <c r="C987" s="37" t="s">
        <v>2309</v>
      </c>
    </row>
    <row r="988" spans="1:3" ht="33" hidden="1" customHeight="1" x14ac:dyDescent="0.25">
      <c r="A988" s="37">
        <v>987</v>
      </c>
      <c r="B988" s="37" t="s">
        <v>2310</v>
      </c>
      <c r="C988" s="37" t="s">
        <v>2311</v>
      </c>
    </row>
    <row r="989" spans="1:3" ht="33" hidden="1" customHeight="1" x14ac:dyDescent="0.25">
      <c r="A989" s="37">
        <v>988</v>
      </c>
      <c r="B989" s="37" t="s">
        <v>2312</v>
      </c>
      <c r="C989" s="37" t="s">
        <v>2313</v>
      </c>
    </row>
    <row r="990" spans="1:3" ht="33" hidden="1" customHeight="1" x14ac:dyDescent="0.25">
      <c r="A990" s="37">
        <v>989</v>
      </c>
      <c r="B990" s="37" t="s">
        <v>2314</v>
      </c>
      <c r="C990" s="37" t="s">
        <v>2315</v>
      </c>
    </row>
    <row r="991" spans="1:3" ht="33" hidden="1" customHeight="1" x14ac:dyDescent="0.25">
      <c r="A991" s="37">
        <v>990</v>
      </c>
      <c r="B991" s="37" t="s">
        <v>2316</v>
      </c>
      <c r="C991" s="37" t="s">
        <v>2317</v>
      </c>
    </row>
    <row r="992" spans="1:3" ht="33" hidden="1" customHeight="1" x14ac:dyDescent="0.25">
      <c r="A992" s="37">
        <v>991</v>
      </c>
      <c r="B992" s="37" t="s">
        <v>2318</v>
      </c>
      <c r="C992" s="37" t="s">
        <v>2319</v>
      </c>
    </row>
    <row r="993" spans="1:3" ht="33" hidden="1" customHeight="1" x14ac:dyDescent="0.25">
      <c r="A993" s="37">
        <v>992</v>
      </c>
      <c r="B993" s="37" t="s">
        <v>2320</v>
      </c>
      <c r="C993" s="37" t="s">
        <v>2321</v>
      </c>
    </row>
    <row r="994" spans="1:3" ht="33" hidden="1" customHeight="1" x14ac:dyDescent="0.25">
      <c r="A994" s="37">
        <v>993</v>
      </c>
      <c r="B994" s="37" t="s">
        <v>2322</v>
      </c>
      <c r="C994" s="37" t="s">
        <v>2323</v>
      </c>
    </row>
    <row r="995" spans="1:3" ht="33" hidden="1" customHeight="1" x14ac:dyDescent="0.25">
      <c r="A995" s="37">
        <v>994</v>
      </c>
      <c r="B995" s="37" t="s">
        <v>2324</v>
      </c>
      <c r="C995" s="37" t="s">
        <v>2325</v>
      </c>
    </row>
    <row r="996" spans="1:3" ht="33" hidden="1" customHeight="1" x14ac:dyDescent="0.25">
      <c r="A996" s="37">
        <v>995</v>
      </c>
      <c r="B996" s="37" t="s">
        <v>2326</v>
      </c>
      <c r="C996" s="37" t="s">
        <v>2327</v>
      </c>
    </row>
    <row r="997" spans="1:3" ht="33" hidden="1" customHeight="1" x14ac:dyDescent="0.25">
      <c r="A997" s="37">
        <v>996</v>
      </c>
      <c r="B997" s="37" t="s">
        <v>2328</v>
      </c>
      <c r="C997" s="37" t="s">
        <v>2329</v>
      </c>
    </row>
    <row r="998" spans="1:3" ht="33" hidden="1" customHeight="1" x14ac:dyDescent="0.25">
      <c r="A998" s="37">
        <v>997</v>
      </c>
      <c r="B998" s="37" t="s">
        <v>2330</v>
      </c>
      <c r="C998" s="37" t="s">
        <v>2331</v>
      </c>
    </row>
    <row r="999" spans="1:3" ht="33" hidden="1" customHeight="1" x14ac:dyDescent="0.25">
      <c r="A999" s="37">
        <v>998</v>
      </c>
      <c r="B999" s="37" t="s">
        <v>2332</v>
      </c>
      <c r="C999" s="37" t="s">
        <v>2333</v>
      </c>
    </row>
    <row r="1000" spans="1:3" ht="33" hidden="1" customHeight="1" x14ac:dyDescent="0.25">
      <c r="A1000" s="37">
        <v>999</v>
      </c>
      <c r="B1000" s="37" t="s">
        <v>2334</v>
      </c>
      <c r="C1000" s="37" t="s">
        <v>2335</v>
      </c>
    </row>
    <row r="1001" spans="1:3" ht="33" hidden="1" customHeight="1" x14ac:dyDescent="0.25">
      <c r="A1001" s="37">
        <v>1000</v>
      </c>
      <c r="B1001" s="37" t="s">
        <v>2336</v>
      </c>
      <c r="C1001" s="37" t="s">
        <v>2337</v>
      </c>
    </row>
    <row r="1002" spans="1:3" ht="33" hidden="1" customHeight="1" x14ac:dyDescent="0.25">
      <c r="A1002" s="37">
        <v>1001</v>
      </c>
      <c r="B1002" s="37" t="s">
        <v>2338</v>
      </c>
      <c r="C1002" s="37" t="s">
        <v>2339</v>
      </c>
    </row>
    <row r="1003" spans="1:3" ht="33" hidden="1" customHeight="1" x14ac:dyDescent="0.25">
      <c r="A1003" s="37">
        <v>1002</v>
      </c>
      <c r="B1003" s="37" t="s">
        <v>2340</v>
      </c>
      <c r="C1003" s="37" t="s">
        <v>2341</v>
      </c>
    </row>
    <row r="1004" spans="1:3" ht="33" hidden="1" customHeight="1" x14ac:dyDescent="0.25">
      <c r="A1004" s="37">
        <v>1003</v>
      </c>
      <c r="B1004" s="37" t="s">
        <v>2342</v>
      </c>
      <c r="C1004" s="37" t="s">
        <v>199</v>
      </c>
    </row>
    <row r="1005" spans="1:3" ht="33" hidden="1" customHeight="1" x14ac:dyDescent="0.25">
      <c r="A1005" s="37">
        <v>1004</v>
      </c>
      <c r="B1005" s="37" t="s">
        <v>2343</v>
      </c>
      <c r="C1005" s="37" t="s">
        <v>2344</v>
      </c>
    </row>
    <row r="1006" spans="1:3" ht="33" hidden="1" customHeight="1" x14ac:dyDescent="0.25">
      <c r="A1006" s="37">
        <v>1005</v>
      </c>
      <c r="B1006" s="37" t="s">
        <v>2345</v>
      </c>
      <c r="C1006" s="37" t="s">
        <v>2346</v>
      </c>
    </row>
    <row r="1007" spans="1:3" ht="33" hidden="1" customHeight="1" x14ac:dyDescent="0.25">
      <c r="A1007" s="37">
        <v>1006</v>
      </c>
      <c r="B1007" s="37" t="s">
        <v>2347</v>
      </c>
      <c r="C1007" s="37" t="s">
        <v>2348</v>
      </c>
    </row>
    <row r="1008" spans="1:3" ht="33" hidden="1" customHeight="1" x14ac:dyDescent="0.25">
      <c r="A1008" s="37">
        <v>1007</v>
      </c>
      <c r="B1008" s="37" t="s">
        <v>2349</v>
      </c>
      <c r="C1008" s="37" t="s">
        <v>2350</v>
      </c>
    </row>
    <row r="1009" spans="1:3" ht="33" hidden="1" customHeight="1" x14ac:dyDescent="0.25">
      <c r="A1009" s="37">
        <v>1008</v>
      </c>
      <c r="B1009" s="37" t="s">
        <v>2351</v>
      </c>
      <c r="C1009" s="37" t="s">
        <v>2352</v>
      </c>
    </row>
    <row r="1010" spans="1:3" ht="33" hidden="1" customHeight="1" x14ac:dyDescent="0.25">
      <c r="A1010" s="37">
        <v>1009</v>
      </c>
      <c r="B1010" s="37" t="s">
        <v>2353</v>
      </c>
      <c r="C1010" s="37" t="s">
        <v>2354</v>
      </c>
    </row>
    <row r="1011" spans="1:3" ht="33" hidden="1" customHeight="1" x14ac:dyDescent="0.25">
      <c r="A1011" s="37">
        <v>1010</v>
      </c>
      <c r="B1011" s="37" t="s">
        <v>2355</v>
      </c>
      <c r="C1011" s="37" t="s">
        <v>2356</v>
      </c>
    </row>
    <row r="1012" spans="1:3" ht="33" hidden="1" customHeight="1" x14ac:dyDescent="0.25">
      <c r="A1012" s="37">
        <v>1011</v>
      </c>
      <c r="B1012" s="37" t="s">
        <v>2357</v>
      </c>
      <c r="C1012" s="37" t="s">
        <v>2358</v>
      </c>
    </row>
    <row r="1013" spans="1:3" ht="33" hidden="1" customHeight="1" x14ac:dyDescent="0.25">
      <c r="A1013" s="37">
        <v>1012</v>
      </c>
      <c r="B1013" s="37" t="s">
        <v>2359</v>
      </c>
      <c r="C1013" s="37" t="s">
        <v>2360</v>
      </c>
    </row>
    <row r="1014" spans="1:3" ht="33" hidden="1" customHeight="1" x14ac:dyDescent="0.25">
      <c r="A1014" s="37">
        <v>1013</v>
      </c>
      <c r="B1014" s="37" t="s">
        <v>2361</v>
      </c>
      <c r="C1014" s="37" t="s">
        <v>2362</v>
      </c>
    </row>
    <row r="1015" spans="1:3" ht="33" hidden="1" customHeight="1" x14ac:dyDescent="0.25">
      <c r="A1015" s="37">
        <v>1014</v>
      </c>
      <c r="B1015" s="37" t="s">
        <v>2363</v>
      </c>
      <c r="C1015" s="37" t="s">
        <v>2364</v>
      </c>
    </row>
    <row r="1016" spans="1:3" ht="33" hidden="1" customHeight="1" x14ac:dyDescent="0.25">
      <c r="A1016" s="37">
        <v>1015</v>
      </c>
      <c r="B1016" s="37" t="s">
        <v>2365</v>
      </c>
      <c r="C1016" s="37" t="s">
        <v>2366</v>
      </c>
    </row>
    <row r="1017" spans="1:3" ht="33" hidden="1" customHeight="1" x14ac:dyDescent="0.25">
      <c r="A1017" s="37">
        <v>1016</v>
      </c>
      <c r="B1017" s="37" t="s">
        <v>2367</v>
      </c>
      <c r="C1017" s="37" t="s">
        <v>2368</v>
      </c>
    </row>
    <row r="1018" spans="1:3" ht="33" hidden="1" customHeight="1" x14ac:dyDescent="0.25">
      <c r="A1018" s="37">
        <v>1017</v>
      </c>
      <c r="B1018" s="37" t="s">
        <v>2369</v>
      </c>
      <c r="C1018" s="37" t="s">
        <v>2370</v>
      </c>
    </row>
    <row r="1019" spans="1:3" ht="33" hidden="1" customHeight="1" x14ac:dyDescent="0.25">
      <c r="A1019" s="37">
        <v>1018</v>
      </c>
      <c r="B1019" s="37" t="s">
        <v>2371</v>
      </c>
      <c r="C1019" s="37" t="s">
        <v>2372</v>
      </c>
    </row>
    <row r="1020" spans="1:3" ht="33" hidden="1" customHeight="1" x14ac:dyDescent="0.25">
      <c r="A1020" s="37">
        <v>1019</v>
      </c>
      <c r="B1020" s="37" t="s">
        <v>2373</v>
      </c>
      <c r="C1020" s="37" t="s">
        <v>2374</v>
      </c>
    </row>
    <row r="1021" spans="1:3" ht="33" hidden="1" customHeight="1" x14ac:dyDescent="0.25">
      <c r="A1021" s="37">
        <v>1020</v>
      </c>
      <c r="B1021" s="37" t="s">
        <v>2375</v>
      </c>
      <c r="C1021" s="37" t="s">
        <v>2376</v>
      </c>
    </row>
    <row r="1022" spans="1:3" ht="33" hidden="1" customHeight="1" x14ac:dyDescent="0.25">
      <c r="A1022" s="37">
        <v>1021</v>
      </c>
      <c r="B1022" s="37" t="s">
        <v>2377</v>
      </c>
      <c r="C1022" s="37" t="s">
        <v>2378</v>
      </c>
    </row>
    <row r="1023" spans="1:3" ht="33" hidden="1" customHeight="1" x14ac:dyDescent="0.25">
      <c r="A1023" s="37">
        <v>1022</v>
      </c>
      <c r="B1023" s="37" t="s">
        <v>2379</v>
      </c>
      <c r="C1023" s="37" t="s">
        <v>2380</v>
      </c>
    </row>
    <row r="1024" spans="1:3" ht="33" hidden="1" customHeight="1" x14ac:dyDescent="0.25">
      <c r="A1024" s="37">
        <v>1023</v>
      </c>
      <c r="B1024" s="37" t="s">
        <v>2381</v>
      </c>
      <c r="C1024" s="37" t="s">
        <v>2382</v>
      </c>
    </row>
    <row r="1025" spans="1:3" ht="33" hidden="1" customHeight="1" x14ac:dyDescent="0.25">
      <c r="A1025" s="37">
        <v>1024</v>
      </c>
      <c r="B1025" s="37" t="s">
        <v>2383</v>
      </c>
      <c r="C1025" s="37" t="s">
        <v>2384</v>
      </c>
    </row>
    <row r="1026" spans="1:3" ht="33" hidden="1" customHeight="1" x14ac:dyDescent="0.25">
      <c r="A1026" s="37">
        <v>1025</v>
      </c>
      <c r="B1026" s="37" t="s">
        <v>2385</v>
      </c>
      <c r="C1026" s="37" t="s">
        <v>2386</v>
      </c>
    </row>
    <row r="1027" spans="1:3" ht="33" hidden="1" customHeight="1" x14ac:dyDescent="0.25">
      <c r="A1027" s="37">
        <v>1026</v>
      </c>
      <c r="B1027" s="37" t="s">
        <v>2387</v>
      </c>
      <c r="C1027" s="37" t="s">
        <v>2388</v>
      </c>
    </row>
    <row r="1028" spans="1:3" ht="33" hidden="1" customHeight="1" x14ac:dyDescent="0.25">
      <c r="A1028" s="37">
        <v>1027</v>
      </c>
      <c r="B1028" s="37" t="s">
        <v>2389</v>
      </c>
      <c r="C1028" s="37" t="s">
        <v>2390</v>
      </c>
    </row>
    <row r="1029" spans="1:3" ht="33" hidden="1" customHeight="1" x14ac:dyDescent="0.25">
      <c r="A1029" s="37">
        <v>1028</v>
      </c>
      <c r="B1029" s="37" t="s">
        <v>2391</v>
      </c>
      <c r="C1029" s="37" t="s">
        <v>2392</v>
      </c>
    </row>
    <row r="1030" spans="1:3" ht="33" hidden="1" customHeight="1" x14ac:dyDescent="0.25">
      <c r="A1030" s="37">
        <v>1029</v>
      </c>
      <c r="B1030" s="37" t="s">
        <v>2393</v>
      </c>
      <c r="C1030" s="37" t="s">
        <v>2394</v>
      </c>
    </row>
    <row r="1031" spans="1:3" ht="33" hidden="1" customHeight="1" x14ac:dyDescent="0.25">
      <c r="A1031" s="37">
        <v>1030</v>
      </c>
      <c r="B1031" s="37" t="s">
        <v>2395</v>
      </c>
      <c r="C1031" s="37" t="s">
        <v>2396</v>
      </c>
    </row>
    <row r="1032" spans="1:3" ht="33" hidden="1" customHeight="1" x14ac:dyDescent="0.25">
      <c r="A1032" s="37">
        <v>1031</v>
      </c>
      <c r="B1032" s="37" t="s">
        <v>2397</v>
      </c>
      <c r="C1032" s="37" t="s">
        <v>2398</v>
      </c>
    </row>
    <row r="1033" spans="1:3" ht="33" hidden="1" customHeight="1" x14ac:dyDescent="0.25">
      <c r="A1033" s="37">
        <v>1032</v>
      </c>
      <c r="B1033" s="37" t="s">
        <v>121</v>
      </c>
      <c r="C1033" s="37" t="s">
        <v>2399</v>
      </c>
    </row>
    <row r="1034" spans="1:3" ht="33" hidden="1" customHeight="1" x14ac:dyDescent="0.25">
      <c r="A1034" s="37">
        <v>1033</v>
      </c>
      <c r="B1034" s="37" t="s">
        <v>2400</v>
      </c>
      <c r="C1034" s="37" t="s">
        <v>2401</v>
      </c>
    </row>
    <row r="1035" spans="1:3" ht="33" hidden="1" customHeight="1" x14ac:dyDescent="0.25">
      <c r="A1035" s="37">
        <v>1034</v>
      </c>
      <c r="B1035" s="37" t="s">
        <v>2402</v>
      </c>
      <c r="C1035" s="37" t="s">
        <v>2403</v>
      </c>
    </row>
    <row r="1036" spans="1:3" ht="33" hidden="1" customHeight="1" x14ac:dyDescent="0.25">
      <c r="A1036" s="37">
        <v>1035</v>
      </c>
      <c r="B1036" s="37" t="s">
        <v>2404</v>
      </c>
      <c r="C1036" s="37" t="s">
        <v>2405</v>
      </c>
    </row>
    <row r="1037" spans="1:3" ht="33" hidden="1" customHeight="1" x14ac:dyDescent="0.25">
      <c r="A1037" s="37">
        <v>1036</v>
      </c>
      <c r="B1037" s="37" t="s">
        <v>2406</v>
      </c>
      <c r="C1037" s="37" t="s">
        <v>2407</v>
      </c>
    </row>
    <row r="1038" spans="1:3" ht="33" hidden="1" customHeight="1" x14ac:dyDescent="0.25">
      <c r="A1038" s="37">
        <v>1037</v>
      </c>
      <c r="B1038" s="37" t="s">
        <v>2408</v>
      </c>
      <c r="C1038" s="37" t="s">
        <v>2409</v>
      </c>
    </row>
    <row r="1039" spans="1:3" ht="33" hidden="1" customHeight="1" x14ac:dyDescent="0.25">
      <c r="A1039" s="37">
        <v>1038</v>
      </c>
      <c r="B1039" s="37" t="s">
        <v>2410</v>
      </c>
      <c r="C1039" s="37" t="s">
        <v>2411</v>
      </c>
    </row>
    <row r="1040" spans="1:3" ht="33" hidden="1" customHeight="1" x14ac:dyDescent="0.25">
      <c r="A1040" s="37">
        <v>1039</v>
      </c>
      <c r="B1040" s="37" t="s">
        <v>2412</v>
      </c>
      <c r="C1040" s="37" t="s">
        <v>2413</v>
      </c>
    </row>
    <row r="1041" spans="1:3" ht="33" hidden="1" customHeight="1" x14ac:dyDescent="0.25">
      <c r="A1041" s="37">
        <v>1040</v>
      </c>
      <c r="B1041" s="37" t="s">
        <v>2414</v>
      </c>
      <c r="C1041" s="37" t="s">
        <v>2415</v>
      </c>
    </row>
    <row r="1042" spans="1:3" ht="33" hidden="1" customHeight="1" x14ac:dyDescent="0.25">
      <c r="A1042" s="37">
        <v>1041</v>
      </c>
      <c r="B1042" s="37" t="s">
        <v>2416</v>
      </c>
      <c r="C1042" s="37" t="s">
        <v>2417</v>
      </c>
    </row>
    <row r="1043" spans="1:3" ht="33" hidden="1" customHeight="1" x14ac:dyDescent="0.25">
      <c r="A1043" s="37">
        <v>1042</v>
      </c>
      <c r="B1043" s="37" t="s">
        <v>2418</v>
      </c>
      <c r="C1043" s="37" t="s">
        <v>2419</v>
      </c>
    </row>
    <row r="1044" spans="1:3" ht="33" hidden="1" customHeight="1" x14ac:dyDescent="0.25">
      <c r="A1044" s="37">
        <v>1043</v>
      </c>
      <c r="B1044" s="37" t="s">
        <v>2420</v>
      </c>
      <c r="C1044" s="37" t="s">
        <v>2421</v>
      </c>
    </row>
    <row r="1045" spans="1:3" ht="33" hidden="1" customHeight="1" x14ac:dyDescent="0.25">
      <c r="A1045" s="37">
        <v>1044</v>
      </c>
      <c r="B1045" s="37" t="s">
        <v>2422</v>
      </c>
      <c r="C1045" s="37" t="s">
        <v>2423</v>
      </c>
    </row>
    <row r="1046" spans="1:3" ht="33" hidden="1" customHeight="1" x14ac:dyDescent="0.25">
      <c r="A1046" s="37">
        <v>1045</v>
      </c>
      <c r="B1046" s="37" t="s">
        <v>2424</v>
      </c>
      <c r="C1046" s="37" t="s">
        <v>2425</v>
      </c>
    </row>
    <row r="1047" spans="1:3" ht="33" hidden="1" customHeight="1" x14ac:dyDescent="0.25">
      <c r="A1047" s="37">
        <v>1046</v>
      </c>
      <c r="B1047" s="37" t="s">
        <v>2426</v>
      </c>
      <c r="C1047" s="37" t="s">
        <v>2427</v>
      </c>
    </row>
    <row r="1048" spans="1:3" ht="33" hidden="1" customHeight="1" x14ac:dyDescent="0.25">
      <c r="A1048" s="37">
        <v>1047</v>
      </c>
      <c r="B1048" s="37" t="s">
        <v>2428</v>
      </c>
      <c r="C1048" s="37" t="s">
        <v>2429</v>
      </c>
    </row>
    <row r="1049" spans="1:3" ht="33" hidden="1" customHeight="1" x14ac:dyDescent="0.25">
      <c r="A1049" s="37">
        <v>1048</v>
      </c>
      <c r="B1049" s="37" t="s">
        <v>2430</v>
      </c>
      <c r="C1049" s="37" t="s">
        <v>2431</v>
      </c>
    </row>
    <row r="1050" spans="1:3" ht="33" hidden="1" customHeight="1" x14ac:dyDescent="0.25">
      <c r="A1050" s="37">
        <v>1049</v>
      </c>
      <c r="B1050" s="37" t="s">
        <v>2432</v>
      </c>
      <c r="C1050" s="37" t="s">
        <v>2433</v>
      </c>
    </row>
    <row r="1051" spans="1:3" ht="33" hidden="1" customHeight="1" x14ac:dyDescent="0.25">
      <c r="A1051" s="37">
        <v>1050</v>
      </c>
      <c r="B1051" s="37" t="s">
        <v>2434</v>
      </c>
      <c r="C1051" s="37" t="s">
        <v>2435</v>
      </c>
    </row>
    <row r="1052" spans="1:3" ht="33" hidden="1" customHeight="1" x14ac:dyDescent="0.25">
      <c r="A1052" s="37">
        <v>1051</v>
      </c>
      <c r="B1052" s="37" t="s">
        <v>2436</v>
      </c>
      <c r="C1052" s="37" t="s">
        <v>2437</v>
      </c>
    </row>
    <row r="1053" spans="1:3" ht="33" hidden="1" customHeight="1" x14ac:dyDescent="0.25">
      <c r="A1053" s="37">
        <v>1052</v>
      </c>
      <c r="B1053" s="37" t="s">
        <v>2438</v>
      </c>
      <c r="C1053" s="37" t="s">
        <v>25</v>
      </c>
    </row>
    <row r="1054" spans="1:3" ht="33" hidden="1" customHeight="1" x14ac:dyDescent="0.25">
      <c r="A1054" s="37">
        <v>1053</v>
      </c>
      <c r="B1054" s="37" t="s">
        <v>2439</v>
      </c>
      <c r="C1054" s="37" t="s">
        <v>26</v>
      </c>
    </row>
    <row r="1055" spans="1:3" ht="33" hidden="1" customHeight="1" x14ac:dyDescent="0.25">
      <c r="A1055" s="37">
        <v>1054</v>
      </c>
      <c r="B1055" s="37" t="s">
        <v>2440</v>
      </c>
      <c r="C1055" s="37" t="s">
        <v>2441</v>
      </c>
    </row>
    <row r="1056" spans="1:3" ht="33" hidden="1" customHeight="1" x14ac:dyDescent="0.25">
      <c r="A1056" s="37">
        <v>1055</v>
      </c>
      <c r="B1056" s="37" t="s">
        <v>2442</v>
      </c>
      <c r="C1056" s="37" t="s">
        <v>2443</v>
      </c>
    </row>
    <row r="1057" spans="1:3" ht="33" hidden="1" customHeight="1" x14ac:dyDescent="0.25">
      <c r="A1057" s="37">
        <v>1056</v>
      </c>
      <c r="B1057" s="37" t="s">
        <v>2444</v>
      </c>
      <c r="C1057" s="37" t="s">
        <v>2445</v>
      </c>
    </row>
    <row r="1058" spans="1:3" ht="33" hidden="1" customHeight="1" x14ac:dyDescent="0.25">
      <c r="A1058" s="37">
        <v>1057</v>
      </c>
      <c r="B1058" s="37" t="s">
        <v>2446</v>
      </c>
      <c r="C1058" s="37" t="s">
        <v>2447</v>
      </c>
    </row>
    <row r="1059" spans="1:3" ht="33" hidden="1" customHeight="1" x14ac:dyDescent="0.25">
      <c r="A1059" s="37">
        <v>1058</v>
      </c>
      <c r="B1059" s="37" t="s">
        <v>2448</v>
      </c>
      <c r="C1059" s="37" t="s">
        <v>2449</v>
      </c>
    </row>
    <row r="1060" spans="1:3" ht="33" hidden="1" customHeight="1" x14ac:dyDescent="0.25">
      <c r="A1060" s="37">
        <v>1059</v>
      </c>
      <c r="B1060" s="37" t="s">
        <v>312</v>
      </c>
      <c r="C1060" s="37" t="s">
        <v>313</v>
      </c>
    </row>
    <row r="1061" spans="1:3" ht="33" hidden="1" customHeight="1" x14ac:dyDescent="0.25">
      <c r="A1061" s="37">
        <v>1060</v>
      </c>
      <c r="B1061" s="37" t="s">
        <v>2450</v>
      </c>
      <c r="C1061" s="37" t="s">
        <v>278</v>
      </c>
    </row>
    <row r="1062" spans="1:3" ht="33" hidden="1" customHeight="1" x14ac:dyDescent="0.25">
      <c r="A1062" s="37">
        <v>1061</v>
      </c>
      <c r="B1062" s="37" t="s">
        <v>2451</v>
      </c>
      <c r="C1062" s="37" t="s">
        <v>279</v>
      </c>
    </row>
    <row r="1063" spans="1:3" ht="33" hidden="1" customHeight="1" x14ac:dyDescent="0.25">
      <c r="A1063" s="37">
        <v>1062</v>
      </c>
      <c r="B1063" s="37" t="s">
        <v>2452</v>
      </c>
      <c r="C1063" s="37" t="s">
        <v>280</v>
      </c>
    </row>
    <row r="1064" spans="1:3" ht="33" hidden="1" customHeight="1" x14ac:dyDescent="0.25">
      <c r="A1064" s="37">
        <v>1063</v>
      </c>
      <c r="B1064" s="37" t="s">
        <v>2453</v>
      </c>
      <c r="C1064" s="37" t="s">
        <v>2454</v>
      </c>
    </row>
    <row r="1065" spans="1:3" ht="33" hidden="1" customHeight="1" x14ac:dyDescent="0.25">
      <c r="A1065" s="37">
        <v>1064</v>
      </c>
      <c r="B1065" s="37" t="s">
        <v>2455</v>
      </c>
      <c r="C1065" s="37" t="s">
        <v>2456</v>
      </c>
    </row>
    <row r="1066" spans="1:3" ht="33" hidden="1" customHeight="1" x14ac:dyDescent="0.25">
      <c r="A1066" s="37">
        <v>1065</v>
      </c>
      <c r="B1066" s="37" t="s">
        <v>2457</v>
      </c>
      <c r="C1066" s="37" t="s">
        <v>2458</v>
      </c>
    </row>
    <row r="1067" spans="1:3" ht="33" hidden="1" customHeight="1" x14ac:dyDescent="0.25">
      <c r="A1067" s="37">
        <v>1066</v>
      </c>
      <c r="B1067" s="37" t="s">
        <v>2459</v>
      </c>
      <c r="C1067" s="37" t="s">
        <v>2460</v>
      </c>
    </row>
    <row r="1068" spans="1:3" ht="33" hidden="1" customHeight="1" x14ac:dyDescent="0.25">
      <c r="A1068" s="37">
        <v>1067</v>
      </c>
      <c r="B1068" s="37" t="s">
        <v>2461</v>
      </c>
      <c r="C1068" s="37" t="s">
        <v>2462</v>
      </c>
    </row>
    <row r="1069" spans="1:3" ht="33" hidden="1" customHeight="1" x14ac:dyDescent="0.25">
      <c r="A1069" s="37">
        <v>1068</v>
      </c>
      <c r="B1069" s="37" t="s">
        <v>2463</v>
      </c>
      <c r="C1069" s="37" t="s">
        <v>2464</v>
      </c>
    </row>
    <row r="1070" spans="1:3" ht="33" hidden="1" customHeight="1" x14ac:dyDescent="0.25">
      <c r="A1070" s="37">
        <v>1069</v>
      </c>
      <c r="B1070" s="37" t="s">
        <v>2465</v>
      </c>
      <c r="C1070" s="37" t="s">
        <v>2466</v>
      </c>
    </row>
    <row r="1071" spans="1:3" ht="33" hidden="1" customHeight="1" x14ac:dyDescent="0.25">
      <c r="A1071" s="37">
        <v>1070</v>
      </c>
      <c r="B1071" s="37" t="s">
        <v>2467</v>
      </c>
      <c r="C1071" s="37" t="s">
        <v>2468</v>
      </c>
    </row>
    <row r="1072" spans="1:3" ht="33" hidden="1" customHeight="1" x14ac:dyDescent="0.25">
      <c r="A1072" s="37">
        <v>1071</v>
      </c>
      <c r="B1072" s="37" t="s">
        <v>2469</v>
      </c>
      <c r="C1072" s="37" t="s">
        <v>2470</v>
      </c>
    </row>
    <row r="1073" spans="1:3" ht="33" hidden="1" customHeight="1" x14ac:dyDescent="0.25">
      <c r="A1073" s="37">
        <v>1072</v>
      </c>
      <c r="B1073" s="37" t="s">
        <v>2471</v>
      </c>
      <c r="C1073" s="37" t="s">
        <v>127</v>
      </c>
    </row>
    <row r="1074" spans="1:3" ht="33" hidden="1" customHeight="1" x14ac:dyDescent="0.25">
      <c r="A1074" s="37">
        <v>1073</v>
      </c>
      <c r="B1074" s="37" t="s">
        <v>2472</v>
      </c>
      <c r="C1074" s="37" t="s">
        <v>2473</v>
      </c>
    </row>
    <row r="1075" spans="1:3" ht="33" hidden="1" customHeight="1" x14ac:dyDescent="0.25">
      <c r="A1075" s="37">
        <v>1074</v>
      </c>
      <c r="B1075" s="37" t="s">
        <v>2474</v>
      </c>
      <c r="C1075" s="37" t="s">
        <v>2475</v>
      </c>
    </row>
    <row r="1076" spans="1:3" ht="33" hidden="1" customHeight="1" x14ac:dyDescent="0.25">
      <c r="A1076" s="37">
        <v>1075</v>
      </c>
      <c r="B1076" s="37" t="s">
        <v>2476</v>
      </c>
      <c r="C1076" s="37" t="s">
        <v>2477</v>
      </c>
    </row>
    <row r="1077" spans="1:3" ht="33" hidden="1" customHeight="1" x14ac:dyDescent="0.25">
      <c r="A1077" s="37">
        <v>1076</v>
      </c>
      <c r="B1077" s="37" t="s">
        <v>2478</v>
      </c>
      <c r="C1077" s="37" t="s">
        <v>2479</v>
      </c>
    </row>
    <row r="1078" spans="1:3" ht="33" hidden="1" customHeight="1" x14ac:dyDescent="0.25">
      <c r="A1078" s="37">
        <v>1077</v>
      </c>
      <c r="B1078" s="37" t="s">
        <v>2480</v>
      </c>
      <c r="C1078" s="37" t="s">
        <v>2481</v>
      </c>
    </row>
    <row r="1079" spans="1:3" ht="33" hidden="1" customHeight="1" x14ac:dyDescent="0.25">
      <c r="A1079" s="37">
        <v>1078</v>
      </c>
      <c r="B1079" s="37" t="s">
        <v>2482</v>
      </c>
      <c r="C1079" s="37" t="s">
        <v>2483</v>
      </c>
    </row>
    <row r="1080" spans="1:3" ht="33" hidden="1" customHeight="1" x14ac:dyDescent="0.25">
      <c r="A1080" s="37">
        <v>1079</v>
      </c>
      <c r="B1080" s="37" t="s">
        <v>2484</v>
      </c>
      <c r="C1080" s="37" t="s">
        <v>2485</v>
      </c>
    </row>
    <row r="1081" spans="1:3" ht="33" hidden="1" customHeight="1" x14ac:dyDescent="0.25">
      <c r="A1081" s="37">
        <v>1080</v>
      </c>
      <c r="B1081" s="37" t="s">
        <v>2486</v>
      </c>
      <c r="C1081" s="37" t="s">
        <v>128</v>
      </c>
    </row>
    <row r="1082" spans="1:3" ht="33" hidden="1" customHeight="1" x14ac:dyDescent="0.25">
      <c r="A1082" s="37">
        <v>1081</v>
      </c>
      <c r="B1082" s="37" t="s">
        <v>2487</v>
      </c>
      <c r="C1082" s="37" t="s">
        <v>2488</v>
      </c>
    </row>
    <row r="1083" spans="1:3" ht="33" hidden="1" customHeight="1" x14ac:dyDescent="0.25">
      <c r="A1083" s="37">
        <v>1082</v>
      </c>
      <c r="B1083" s="37" t="s">
        <v>2489</v>
      </c>
      <c r="C1083" s="37" t="s">
        <v>2490</v>
      </c>
    </row>
    <row r="1084" spans="1:3" ht="33" hidden="1" customHeight="1" x14ac:dyDescent="0.25">
      <c r="A1084" s="37">
        <v>1083</v>
      </c>
      <c r="B1084" s="37" t="s">
        <v>2491</v>
      </c>
      <c r="C1084" s="37" t="s">
        <v>2492</v>
      </c>
    </row>
    <row r="1085" spans="1:3" ht="33" hidden="1" customHeight="1" x14ac:dyDescent="0.25">
      <c r="A1085" s="37">
        <v>1084</v>
      </c>
      <c r="B1085" s="37" t="s">
        <v>2493</v>
      </c>
      <c r="C1085" s="37" t="s">
        <v>2494</v>
      </c>
    </row>
    <row r="1086" spans="1:3" ht="33" hidden="1" customHeight="1" x14ac:dyDescent="0.25">
      <c r="A1086" s="37">
        <v>1085</v>
      </c>
      <c r="B1086" s="37" t="s">
        <v>2495</v>
      </c>
      <c r="C1086" s="37" t="s">
        <v>2496</v>
      </c>
    </row>
    <row r="1087" spans="1:3" ht="33" hidden="1" customHeight="1" x14ac:dyDescent="0.25">
      <c r="A1087" s="37">
        <v>1086</v>
      </c>
      <c r="B1087" s="37" t="s">
        <v>2497</v>
      </c>
      <c r="C1087" s="37" t="s">
        <v>2498</v>
      </c>
    </row>
    <row r="1088" spans="1:3" ht="33" hidden="1" customHeight="1" x14ac:dyDescent="0.25">
      <c r="A1088" s="37">
        <v>1087</v>
      </c>
      <c r="B1088" s="37" t="s">
        <v>2499</v>
      </c>
      <c r="C1088" s="37" t="s">
        <v>2500</v>
      </c>
    </row>
    <row r="1089" spans="1:3" ht="33" hidden="1" customHeight="1" x14ac:dyDescent="0.25">
      <c r="A1089" s="37">
        <v>1088</v>
      </c>
      <c r="B1089" s="37" t="s">
        <v>2501</v>
      </c>
      <c r="C1089" s="37" t="s">
        <v>2502</v>
      </c>
    </row>
    <row r="1090" spans="1:3" ht="33" hidden="1" customHeight="1" x14ac:dyDescent="0.25">
      <c r="A1090" s="37">
        <v>1089</v>
      </c>
      <c r="B1090" s="37" t="s">
        <v>2503</v>
      </c>
      <c r="C1090" s="37" t="s">
        <v>2504</v>
      </c>
    </row>
    <row r="1091" spans="1:3" ht="33" hidden="1" customHeight="1" x14ac:dyDescent="0.25">
      <c r="A1091" s="37">
        <v>1090</v>
      </c>
      <c r="B1091" s="37" t="s">
        <v>2505</v>
      </c>
      <c r="C1091" s="37" t="s">
        <v>2506</v>
      </c>
    </row>
    <row r="1092" spans="1:3" ht="33" hidden="1" customHeight="1" x14ac:dyDescent="0.25">
      <c r="A1092" s="37">
        <v>1091</v>
      </c>
      <c r="B1092" s="37" t="s">
        <v>2507</v>
      </c>
      <c r="C1092" s="37" t="s">
        <v>62</v>
      </c>
    </row>
    <row r="1093" spans="1:3" ht="33" hidden="1" customHeight="1" x14ac:dyDescent="0.25">
      <c r="A1093" s="37">
        <v>1092</v>
      </c>
      <c r="B1093" s="37" t="s">
        <v>2508</v>
      </c>
      <c r="C1093" s="37" t="s">
        <v>2509</v>
      </c>
    </row>
    <row r="1094" spans="1:3" ht="33" hidden="1" customHeight="1" x14ac:dyDescent="0.25">
      <c r="A1094" s="37">
        <v>1093</v>
      </c>
      <c r="B1094" s="37" t="s">
        <v>2510</v>
      </c>
      <c r="C1094" s="37" t="s">
        <v>2511</v>
      </c>
    </row>
    <row r="1095" spans="1:3" ht="33" hidden="1" customHeight="1" x14ac:dyDescent="0.25">
      <c r="A1095" s="37">
        <v>1094</v>
      </c>
      <c r="B1095" s="37" t="s">
        <v>2512</v>
      </c>
      <c r="C1095" s="37" t="s">
        <v>2513</v>
      </c>
    </row>
    <row r="1096" spans="1:3" ht="33" hidden="1" customHeight="1" x14ac:dyDescent="0.25">
      <c r="A1096" s="37">
        <v>1095</v>
      </c>
      <c r="B1096" s="37" t="s">
        <v>2514</v>
      </c>
      <c r="C1096" s="37" t="s">
        <v>2515</v>
      </c>
    </row>
    <row r="1097" spans="1:3" ht="33" hidden="1" customHeight="1" x14ac:dyDescent="0.25">
      <c r="A1097" s="37">
        <v>1096</v>
      </c>
      <c r="B1097" s="37" t="s">
        <v>2516</v>
      </c>
      <c r="C1097" s="37" t="s">
        <v>2517</v>
      </c>
    </row>
    <row r="1098" spans="1:3" ht="33" hidden="1" customHeight="1" x14ac:dyDescent="0.25">
      <c r="A1098" s="37">
        <v>1097</v>
      </c>
      <c r="B1098" s="37" t="s">
        <v>2518</v>
      </c>
      <c r="C1098" s="37" t="s">
        <v>2519</v>
      </c>
    </row>
    <row r="1099" spans="1:3" ht="33" hidden="1" customHeight="1" x14ac:dyDescent="0.25">
      <c r="A1099" s="37">
        <v>1098</v>
      </c>
      <c r="B1099" s="37" t="s">
        <v>2520</v>
      </c>
      <c r="C1099" s="37" t="s">
        <v>2521</v>
      </c>
    </row>
    <row r="1100" spans="1:3" ht="33" hidden="1" customHeight="1" x14ac:dyDescent="0.25">
      <c r="A1100" s="37">
        <v>1099</v>
      </c>
      <c r="B1100" s="37" t="s">
        <v>2522</v>
      </c>
      <c r="C1100" s="37" t="s">
        <v>2523</v>
      </c>
    </row>
    <row r="1101" spans="1:3" ht="33" hidden="1" customHeight="1" x14ac:dyDescent="0.25">
      <c r="A1101" s="37">
        <v>1100</v>
      </c>
      <c r="B1101" s="37" t="s">
        <v>2524</v>
      </c>
      <c r="C1101" s="37" t="s">
        <v>2525</v>
      </c>
    </row>
    <row r="1102" spans="1:3" ht="33" hidden="1" customHeight="1" x14ac:dyDescent="0.25">
      <c r="A1102" s="37">
        <v>1101</v>
      </c>
      <c r="B1102" s="37" t="s">
        <v>2526</v>
      </c>
      <c r="C1102" s="37" t="s">
        <v>2527</v>
      </c>
    </row>
    <row r="1103" spans="1:3" ht="33" hidden="1" customHeight="1" x14ac:dyDescent="0.25">
      <c r="A1103" s="37">
        <v>1102</v>
      </c>
      <c r="B1103" s="37" t="s">
        <v>2528</v>
      </c>
      <c r="C1103" s="37" t="s">
        <v>2529</v>
      </c>
    </row>
    <row r="1104" spans="1:3" ht="33" hidden="1" customHeight="1" x14ac:dyDescent="0.25">
      <c r="A1104" s="37">
        <v>1103</v>
      </c>
      <c r="B1104" s="37" t="s">
        <v>2530</v>
      </c>
      <c r="C1104" s="37" t="s">
        <v>2531</v>
      </c>
    </row>
    <row r="1105" spans="1:3" ht="33" hidden="1" customHeight="1" x14ac:dyDescent="0.25">
      <c r="A1105" s="37">
        <v>1104</v>
      </c>
      <c r="B1105" s="37" t="s">
        <v>2532</v>
      </c>
      <c r="C1105" s="37" t="s">
        <v>2533</v>
      </c>
    </row>
    <row r="1106" spans="1:3" ht="33" hidden="1" customHeight="1" x14ac:dyDescent="0.25">
      <c r="A1106" s="37">
        <v>1105</v>
      </c>
      <c r="B1106" s="37" t="s">
        <v>2534</v>
      </c>
      <c r="C1106" s="37" t="s">
        <v>2535</v>
      </c>
    </row>
    <row r="1107" spans="1:3" ht="33" hidden="1" customHeight="1" x14ac:dyDescent="0.25">
      <c r="A1107" s="37">
        <v>1106</v>
      </c>
      <c r="B1107" s="37" t="s">
        <v>2536</v>
      </c>
      <c r="C1107" s="37" t="s">
        <v>2537</v>
      </c>
    </row>
    <row r="1108" spans="1:3" ht="33" hidden="1" customHeight="1" x14ac:dyDescent="0.25">
      <c r="A1108" s="37">
        <v>1107</v>
      </c>
      <c r="B1108" s="37" t="s">
        <v>2538</v>
      </c>
      <c r="C1108" s="37" t="s">
        <v>2539</v>
      </c>
    </row>
    <row r="1109" spans="1:3" ht="33" hidden="1" customHeight="1" x14ac:dyDescent="0.25">
      <c r="A1109" s="37">
        <v>1108</v>
      </c>
      <c r="B1109" s="37" t="s">
        <v>2540</v>
      </c>
      <c r="C1109" s="37" t="s">
        <v>2541</v>
      </c>
    </row>
    <row r="1110" spans="1:3" ht="33" hidden="1" customHeight="1" x14ac:dyDescent="0.25">
      <c r="A1110" s="37">
        <v>1109</v>
      </c>
      <c r="B1110" s="37" t="s">
        <v>2542</v>
      </c>
      <c r="C1110" s="37" t="s">
        <v>2543</v>
      </c>
    </row>
    <row r="1111" spans="1:3" ht="33" hidden="1" customHeight="1" x14ac:dyDescent="0.25">
      <c r="A1111" s="37">
        <v>1110</v>
      </c>
      <c r="B1111" s="37" t="s">
        <v>2544</v>
      </c>
      <c r="C1111" s="37" t="s">
        <v>2545</v>
      </c>
    </row>
    <row r="1112" spans="1:3" ht="33" hidden="1" customHeight="1" x14ac:dyDescent="0.25">
      <c r="A1112" s="37">
        <v>1111</v>
      </c>
      <c r="B1112" s="37" t="s">
        <v>2546</v>
      </c>
      <c r="C1112" s="37" t="s">
        <v>2547</v>
      </c>
    </row>
    <row r="1113" spans="1:3" ht="33" hidden="1" customHeight="1" x14ac:dyDescent="0.25">
      <c r="A1113" s="37">
        <v>1112</v>
      </c>
      <c r="B1113" s="37" t="s">
        <v>2548</v>
      </c>
      <c r="C1113" s="37" t="s">
        <v>2549</v>
      </c>
    </row>
    <row r="1114" spans="1:3" ht="33" hidden="1" customHeight="1" x14ac:dyDescent="0.25">
      <c r="A1114" s="37">
        <v>1113</v>
      </c>
      <c r="B1114" s="37" t="s">
        <v>2550</v>
      </c>
      <c r="C1114" s="37" t="s">
        <v>2551</v>
      </c>
    </row>
    <row r="1115" spans="1:3" ht="33" hidden="1" customHeight="1" x14ac:dyDescent="0.25">
      <c r="A1115" s="37">
        <v>1114</v>
      </c>
      <c r="B1115" s="37" t="s">
        <v>2552</v>
      </c>
      <c r="C1115" s="37" t="s">
        <v>2553</v>
      </c>
    </row>
    <row r="1116" spans="1:3" ht="33" hidden="1" customHeight="1" x14ac:dyDescent="0.25">
      <c r="A1116" s="37">
        <v>1115</v>
      </c>
      <c r="B1116" s="37" t="s">
        <v>2554</v>
      </c>
      <c r="C1116" s="37" t="s">
        <v>2555</v>
      </c>
    </row>
    <row r="1117" spans="1:3" ht="33" hidden="1" customHeight="1" x14ac:dyDescent="0.25">
      <c r="A1117" s="37">
        <v>1116</v>
      </c>
      <c r="B1117" s="37" t="s">
        <v>2556</v>
      </c>
      <c r="C1117" s="37" t="s">
        <v>2557</v>
      </c>
    </row>
    <row r="1118" spans="1:3" ht="33" hidden="1" customHeight="1" x14ac:dyDescent="0.25">
      <c r="A1118" s="37">
        <v>1117</v>
      </c>
      <c r="B1118" s="37" t="s">
        <v>2558</v>
      </c>
      <c r="C1118" s="37" t="s">
        <v>2559</v>
      </c>
    </row>
    <row r="1119" spans="1:3" ht="33" hidden="1" customHeight="1" x14ac:dyDescent="0.25">
      <c r="A1119" s="37">
        <v>1118</v>
      </c>
      <c r="B1119" s="37" t="s">
        <v>2560</v>
      </c>
      <c r="C1119" s="37" t="s">
        <v>2561</v>
      </c>
    </row>
    <row r="1120" spans="1:3" ht="33" hidden="1" customHeight="1" x14ac:dyDescent="0.25">
      <c r="A1120" s="37">
        <v>1119</v>
      </c>
      <c r="B1120" s="37" t="s">
        <v>2562</v>
      </c>
      <c r="C1120" s="37" t="s">
        <v>2563</v>
      </c>
    </row>
    <row r="1121" spans="1:3" ht="33" hidden="1" customHeight="1" x14ac:dyDescent="0.25">
      <c r="A1121" s="37">
        <v>1120</v>
      </c>
      <c r="B1121" s="37" t="s">
        <v>2564</v>
      </c>
      <c r="C1121" s="37" t="s">
        <v>2565</v>
      </c>
    </row>
    <row r="1122" spans="1:3" ht="33" hidden="1" customHeight="1" x14ac:dyDescent="0.25">
      <c r="A1122" s="37">
        <v>1121</v>
      </c>
      <c r="B1122" s="37" t="s">
        <v>2566</v>
      </c>
      <c r="C1122" s="37" t="s">
        <v>2567</v>
      </c>
    </row>
    <row r="1123" spans="1:3" ht="33" hidden="1" customHeight="1" x14ac:dyDescent="0.25">
      <c r="A1123" s="37">
        <v>1122</v>
      </c>
      <c r="B1123" s="37" t="s">
        <v>2568</v>
      </c>
      <c r="C1123" s="37" t="s">
        <v>2569</v>
      </c>
    </row>
    <row r="1124" spans="1:3" ht="33" hidden="1" customHeight="1" x14ac:dyDescent="0.25">
      <c r="A1124" s="37">
        <v>1123</v>
      </c>
      <c r="B1124" s="37" t="s">
        <v>2570</v>
      </c>
      <c r="C1124" s="37" t="s">
        <v>2571</v>
      </c>
    </row>
    <row r="1125" spans="1:3" ht="33" hidden="1" customHeight="1" x14ac:dyDescent="0.25">
      <c r="A1125" s="37">
        <v>1124</v>
      </c>
      <c r="B1125" s="37" t="s">
        <v>2572</v>
      </c>
      <c r="C1125" s="37" t="s">
        <v>2573</v>
      </c>
    </row>
    <row r="1126" spans="1:3" ht="33" hidden="1" customHeight="1" x14ac:dyDescent="0.25">
      <c r="A1126" s="37">
        <v>1125</v>
      </c>
      <c r="B1126" s="37" t="s">
        <v>2574</v>
      </c>
      <c r="C1126" s="37" t="s">
        <v>2575</v>
      </c>
    </row>
    <row r="1127" spans="1:3" ht="33" hidden="1" customHeight="1" x14ac:dyDescent="0.25">
      <c r="A1127" s="37">
        <v>1126</v>
      </c>
      <c r="B1127" s="37" t="s">
        <v>2576</v>
      </c>
      <c r="C1127" s="37" t="s">
        <v>2577</v>
      </c>
    </row>
    <row r="1128" spans="1:3" ht="33" hidden="1" customHeight="1" x14ac:dyDescent="0.25">
      <c r="A1128" s="37">
        <v>1127</v>
      </c>
      <c r="B1128" s="37" t="s">
        <v>2578</v>
      </c>
      <c r="C1128" s="37" t="s">
        <v>2579</v>
      </c>
    </row>
    <row r="1129" spans="1:3" ht="33" hidden="1" customHeight="1" x14ac:dyDescent="0.25">
      <c r="A1129" s="37">
        <v>1128</v>
      </c>
      <c r="B1129" s="37" t="s">
        <v>2580</v>
      </c>
      <c r="C1129" s="37" t="s">
        <v>2581</v>
      </c>
    </row>
    <row r="1130" spans="1:3" ht="33" hidden="1" customHeight="1" x14ac:dyDescent="0.25">
      <c r="A1130" s="37">
        <v>1129</v>
      </c>
      <c r="B1130" s="37" t="s">
        <v>2582</v>
      </c>
      <c r="C1130" s="37" t="s">
        <v>2583</v>
      </c>
    </row>
    <row r="1131" spans="1:3" ht="33" hidden="1" customHeight="1" x14ac:dyDescent="0.25">
      <c r="A1131" s="37">
        <v>1130</v>
      </c>
      <c r="B1131" s="37" t="s">
        <v>2584</v>
      </c>
      <c r="C1131" s="37" t="s">
        <v>2585</v>
      </c>
    </row>
    <row r="1132" spans="1:3" ht="33" hidden="1" customHeight="1" x14ac:dyDescent="0.25">
      <c r="A1132" s="37">
        <v>1131</v>
      </c>
      <c r="B1132" s="37" t="s">
        <v>2586</v>
      </c>
      <c r="C1132" s="37" t="s">
        <v>2587</v>
      </c>
    </row>
    <row r="1133" spans="1:3" ht="33" hidden="1" customHeight="1" x14ac:dyDescent="0.25">
      <c r="A1133" s="37">
        <v>1132</v>
      </c>
      <c r="B1133" s="37" t="s">
        <v>2588</v>
      </c>
      <c r="C1133" s="37" t="s">
        <v>2589</v>
      </c>
    </row>
    <row r="1134" spans="1:3" ht="33" hidden="1" customHeight="1" x14ac:dyDescent="0.25">
      <c r="A1134" s="37">
        <v>1133</v>
      </c>
      <c r="B1134" s="37" t="s">
        <v>2590</v>
      </c>
      <c r="C1134" s="37" t="s">
        <v>200</v>
      </c>
    </row>
    <row r="1135" spans="1:3" ht="33" hidden="1" customHeight="1" x14ac:dyDescent="0.25">
      <c r="A1135" s="37">
        <v>1134</v>
      </c>
      <c r="B1135" s="37" t="s">
        <v>2591</v>
      </c>
      <c r="C1135" s="37" t="s">
        <v>2592</v>
      </c>
    </row>
    <row r="1136" spans="1:3" ht="33" hidden="1" customHeight="1" x14ac:dyDescent="0.25">
      <c r="A1136" s="37">
        <v>1135</v>
      </c>
      <c r="B1136" s="37" t="s">
        <v>2593</v>
      </c>
      <c r="C1136" s="37" t="s">
        <v>2594</v>
      </c>
    </row>
    <row r="1137" spans="1:3" ht="33" hidden="1" customHeight="1" x14ac:dyDescent="0.25">
      <c r="A1137" s="37">
        <v>1136</v>
      </c>
      <c r="B1137" s="37" t="s">
        <v>2595</v>
      </c>
      <c r="C1137" s="37" t="s">
        <v>2596</v>
      </c>
    </row>
    <row r="1138" spans="1:3" ht="33" hidden="1" customHeight="1" x14ac:dyDescent="0.25">
      <c r="A1138" s="37">
        <v>1137</v>
      </c>
      <c r="B1138" s="37" t="s">
        <v>2597</v>
      </c>
      <c r="C1138" s="37" t="s">
        <v>2598</v>
      </c>
    </row>
    <row r="1139" spans="1:3" ht="33" hidden="1" customHeight="1" x14ac:dyDescent="0.25">
      <c r="A1139" s="37">
        <v>1138</v>
      </c>
      <c r="B1139" s="37" t="s">
        <v>2599</v>
      </c>
      <c r="C1139" s="37" t="s">
        <v>2600</v>
      </c>
    </row>
    <row r="1140" spans="1:3" ht="33" hidden="1" customHeight="1" x14ac:dyDescent="0.25">
      <c r="A1140" s="37">
        <v>1139</v>
      </c>
      <c r="B1140" s="37" t="s">
        <v>2601</v>
      </c>
      <c r="C1140" s="37" t="s">
        <v>2602</v>
      </c>
    </row>
    <row r="1141" spans="1:3" ht="33" hidden="1" customHeight="1" x14ac:dyDescent="0.25">
      <c r="A1141" s="37">
        <v>1140</v>
      </c>
      <c r="B1141" s="37" t="s">
        <v>2603</v>
      </c>
      <c r="C1141" s="37" t="s">
        <v>2604</v>
      </c>
    </row>
    <row r="1142" spans="1:3" ht="33" hidden="1" customHeight="1" x14ac:dyDescent="0.25">
      <c r="A1142" s="37">
        <v>1141</v>
      </c>
      <c r="B1142" s="37" t="s">
        <v>2605</v>
      </c>
      <c r="C1142" s="37" t="s">
        <v>2606</v>
      </c>
    </row>
    <row r="1143" spans="1:3" ht="33" hidden="1" customHeight="1" x14ac:dyDescent="0.25">
      <c r="A1143" s="37">
        <v>1142</v>
      </c>
      <c r="B1143" s="37" t="s">
        <v>2607</v>
      </c>
      <c r="C1143" s="37" t="s">
        <v>2608</v>
      </c>
    </row>
    <row r="1144" spans="1:3" ht="33" hidden="1" customHeight="1" x14ac:dyDescent="0.25">
      <c r="A1144" s="37">
        <v>1143</v>
      </c>
      <c r="B1144" s="37" t="s">
        <v>2609</v>
      </c>
      <c r="C1144" s="37" t="s">
        <v>2610</v>
      </c>
    </row>
    <row r="1145" spans="1:3" ht="33" hidden="1" customHeight="1" x14ac:dyDescent="0.25">
      <c r="A1145" s="37">
        <v>1144</v>
      </c>
      <c r="B1145" s="37" t="s">
        <v>2611</v>
      </c>
      <c r="C1145" s="37" t="s">
        <v>2612</v>
      </c>
    </row>
    <row r="1146" spans="1:3" ht="33" hidden="1" customHeight="1" x14ac:dyDescent="0.25">
      <c r="A1146" s="37">
        <v>1145</v>
      </c>
      <c r="B1146" s="37" t="s">
        <v>2613</v>
      </c>
      <c r="C1146" s="37" t="s">
        <v>2614</v>
      </c>
    </row>
    <row r="1147" spans="1:3" ht="33" hidden="1" customHeight="1" x14ac:dyDescent="0.25">
      <c r="A1147" s="37">
        <v>1146</v>
      </c>
      <c r="B1147" s="37" t="s">
        <v>2615</v>
      </c>
      <c r="C1147" s="37" t="s">
        <v>2616</v>
      </c>
    </row>
    <row r="1148" spans="1:3" ht="33" hidden="1" customHeight="1" x14ac:dyDescent="0.25">
      <c r="A1148" s="37">
        <v>1147</v>
      </c>
      <c r="B1148" s="37" t="s">
        <v>2617</v>
      </c>
      <c r="C1148" s="37" t="s">
        <v>2618</v>
      </c>
    </row>
    <row r="1149" spans="1:3" ht="33" hidden="1" customHeight="1" x14ac:dyDescent="0.25">
      <c r="A1149" s="37">
        <v>1148</v>
      </c>
      <c r="B1149" s="37" t="s">
        <v>2619</v>
      </c>
      <c r="C1149" s="37" t="s">
        <v>2620</v>
      </c>
    </row>
    <row r="1150" spans="1:3" ht="33" hidden="1" customHeight="1" x14ac:dyDescent="0.25">
      <c r="A1150" s="37">
        <v>1149</v>
      </c>
      <c r="B1150" s="37" t="s">
        <v>2621</v>
      </c>
      <c r="C1150" s="37" t="s">
        <v>2622</v>
      </c>
    </row>
    <row r="1151" spans="1:3" ht="33" hidden="1" customHeight="1" x14ac:dyDescent="0.25">
      <c r="A1151" s="37">
        <v>1150</v>
      </c>
      <c r="B1151" s="37" t="s">
        <v>2623</v>
      </c>
      <c r="C1151" s="37" t="s">
        <v>2624</v>
      </c>
    </row>
    <row r="1152" spans="1:3" ht="33" hidden="1" customHeight="1" x14ac:dyDescent="0.25">
      <c r="A1152" s="37">
        <v>1151</v>
      </c>
      <c r="B1152" s="37" t="s">
        <v>2625</v>
      </c>
      <c r="C1152" s="37" t="s">
        <v>2626</v>
      </c>
    </row>
    <row r="1153" spans="1:3" ht="33" hidden="1" customHeight="1" x14ac:dyDescent="0.25">
      <c r="A1153" s="37">
        <v>1152</v>
      </c>
      <c r="B1153" s="37" t="s">
        <v>2627</v>
      </c>
      <c r="C1153" s="37" t="s">
        <v>2628</v>
      </c>
    </row>
    <row r="1154" spans="1:3" ht="33" hidden="1" customHeight="1" x14ac:dyDescent="0.25">
      <c r="A1154" s="37">
        <v>1153</v>
      </c>
      <c r="B1154" s="37" t="s">
        <v>2629</v>
      </c>
      <c r="C1154" s="37" t="s">
        <v>2630</v>
      </c>
    </row>
    <row r="1155" spans="1:3" ht="33" hidden="1" customHeight="1" x14ac:dyDescent="0.25">
      <c r="A1155" s="37">
        <v>1154</v>
      </c>
      <c r="B1155" s="37" t="s">
        <v>2631</v>
      </c>
      <c r="C1155" s="37" t="s">
        <v>2632</v>
      </c>
    </row>
    <row r="1156" spans="1:3" ht="33" hidden="1" customHeight="1" x14ac:dyDescent="0.25">
      <c r="A1156" s="37">
        <v>1155</v>
      </c>
      <c r="B1156" s="37" t="s">
        <v>2633</v>
      </c>
      <c r="C1156" s="37" t="s">
        <v>2634</v>
      </c>
    </row>
    <row r="1157" spans="1:3" ht="33" hidden="1" customHeight="1" x14ac:dyDescent="0.25">
      <c r="A1157" s="37">
        <v>1156</v>
      </c>
      <c r="B1157" s="37" t="s">
        <v>2635</v>
      </c>
      <c r="C1157" s="37" t="s">
        <v>2636</v>
      </c>
    </row>
    <row r="1158" spans="1:3" ht="33" hidden="1" customHeight="1" x14ac:dyDescent="0.25">
      <c r="A1158" s="37">
        <v>1157</v>
      </c>
      <c r="B1158" s="37" t="s">
        <v>2637</v>
      </c>
      <c r="C1158" s="37" t="s">
        <v>2638</v>
      </c>
    </row>
    <row r="1159" spans="1:3" ht="33" hidden="1" customHeight="1" x14ac:dyDescent="0.25">
      <c r="A1159" s="37">
        <v>1158</v>
      </c>
      <c r="B1159" s="37" t="s">
        <v>2639</v>
      </c>
      <c r="C1159" s="37" t="s">
        <v>2640</v>
      </c>
    </row>
    <row r="1160" spans="1:3" ht="33" hidden="1" customHeight="1" x14ac:dyDescent="0.25">
      <c r="A1160" s="37">
        <v>1159</v>
      </c>
      <c r="B1160" s="37" t="s">
        <v>2641</v>
      </c>
      <c r="C1160" s="37" t="s">
        <v>2642</v>
      </c>
    </row>
    <row r="1161" spans="1:3" ht="33" hidden="1" customHeight="1" x14ac:dyDescent="0.25">
      <c r="A1161" s="37">
        <v>1160</v>
      </c>
      <c r="B1161" s="37" t="s">
        <v>129</v>
      </c>
      <c r="C1161" s="37" t="s">
        <v>130</v>
      </c>
    </row>
    <row r="1162" spans="1:3" ht="33" hidden="1" customHeight="1" x14ac:dyDescent="0.25">
      <c r="A1162" s="37">
        <v>1161</v>
      </c>
      <c r="B1162" s="37" t="s">
        <v>2643</v>
      </c>
      <c r="C1162" s="37" t="s">
        <v>2644</v>
      </c>
    </row>
    <row r="1163" spans="1:3" ht="33" hidden="1" customHeight="1" x14ac:dyDescent="0.25">
      <c r="A1163" s="37">
        <v>1162</v>
      </c>
      <c r="B1163" s="37" t="s">
        <v>2645</v>
      </c>
      <c r="C1163" s="37" t="s">
        <v>2646</v>
      </c>
    </row>
    <row r="1164" spans="1:3" ht="33" hidden="1" customHeight="1" x14ac:dyDescent="0.25">
      <c r="A1164" s="37">
        <v>1163</v>
      </c>
      <c r="B1164" s="37" t="s">
        <v>2647</v>
      </c>
      <c r="C1164" s="37" t="s">
        <v>2648</v>
      </c>
    </row>
    <row r="1165" spans="1:3" ht="33" hidden="1" customHeight="1" x14ac:dyDescent="0.25">
      <c r="A1165" s="37">
        <v>1164</v>
      </c>
      <c r="B1165" s="37" t="s">
        <v>2649</v>
      </c>
      <c r="C1165" s="37" t="s">
        <v>2650</v>
      </c>
    </row>
    <row r="1166" spans="1:3" ht="33" hidden="1" customHeight="1" x14ac:dyDescent="0.25">
      <c r="A1166" s="37">
        <v>1165</v>
      </c>
      <c r="B1166" s="37" t="s">
        <v>2651</v>
      </c>
      <c r="C1166" s="37" t="s">
        <v>2652</v>
      </c>
    </row>
    <row r="1167" spans="1:3" ht="33" hidden="1" customHeight="1" x14ac:dyDescent="0.25">
      <c r="A1167" s="37">
        <v>1166</v>
      </c>
      <c r="B1167" s="37" t="s">
        <v>2653</v>
      </c>
      <c r="C1167" s="37" t="s">
        <v>2654</v>
      </c>
    </row>
    <row r="1168" spans="1:3" ht="33" hidden="1" customHeight="1" x14ac:dyDescent="0.25">
      <c r="A1168" s="37">
        <v>1167</v>
      </c>
      <c r="B1168" s="37" t="s">
        <v>2655</v>
      </c>
      <c r="C1168" s="37" t="s">
        <v>2656</v>
      </c>
    </row>
    <row r="1169" spans="1:3" ht="33" hidden="1" customHeight="1" x14ac:dyDescent="0.25">
      <c r="A1169" s="37">
        <v>1168</v>
      </c>
      <c r="B1169" s="37" t="s">
        <v>2657</v>
      </c>
      <c r="C1169" s="37" t="s">
        <v>2658</v>
      </c>
    </row>
    <row r="1170" spans="1:3" ht="33" hidden="1" customHeight="1" x14ac:dyDescent="0.25">
      <c r="A1170" s="37">
        <v>1169</v>
      </c>
      <c r="B1170" s="37" t="s">
        <v>2659</v>
      </c>
      <c r="C1170" s="37" t="s">
        <v>2660</v>
      </c>
    </row>
    <row r="1171" spans="1:3" ht="33" hidden="1" customHeight="1" x14ac:dyDescent="0.25">
      <c r="A1171" s="37">
        <v>1170</v>
      </c>
      <c r="B1171" s="37" t="s">
        <v>151</v>
      </c>
      <c r="C1171" s="37" t="s">
        <v>152</v>
      </c>
    </row>
    <row r="1172" spans="1:3" ht="33" hidden="1" customHeight="1" x14ac:dyDescent="0.25">
      <c r="A1172" s="37">
        <v>1171</v>
      </c>
      <c r="B1172" s="37" t="s">
        <v>2661</v>
      </c>
      <c r="C1172" s="37" t="s">
        <v>2662</v>
      </c>
    </row>
    <row r="1173" spans="1:3" ht="33" hidden="1" customHeight="1" x14ac:dyDescent="0.25">
      <c r="A1173" s="37">
        <v>1172</v>
      </c>
      <c r="B1173" s="37" t="s">
        <v>2663</v>
      </c>
      <c r="C1173" s="37" t="s">
        <v>2664</v>
      </c>
    </row>
    <row r="1174" spans="1:3" ht="33" hidden="1" customHeight="1" x14ac:dyDescent="0.25">
      <c r="A1174" s="37">
        <v>1173</v>
      </c>
      <c r="B1174" s="37" t="s">
        <v>2665</v>
      </c>
      <c r="C1174" s="37" t="s">
        <v>2666</v>
      </c>
    </row>
    <row r="1175" spans="1:3" ht="33" hidden="1" customHeight="1" x14ac:dyDescent="0.25">
      <c r="A1175" s="37">
        <v>1174</v>
      </c>
      <c r="B1175" s="37" t="s">
        <v>2665</v>
      </c>
      <c r="C1175" s="37" t="s">
        <v>2667</v>
      </c>
    </row>
    <row r="1176" spans="1:3" ht="33" hidden="1" customHeight="1" x14ac:dyDescent="0.25">
      <c r="A1176" s="37">
        <v>1175</v>
      </c>
      <c r="B1176" s="37" t="s">
        <v>2665</v>
      </c>
      <c r="C1176" s="37" t="s">
        <v>2668</v>
      </c>
    </row>
    <row r="1177" spans="1:3" ht="33" hidden="1" customHeight="1" x14ac:dyDescent="0.25">
      <c r="A1177" s="37">
        <v>1176</v>
      </c>
      <c r="B1177" s="37" t="s">
        <v>2669</v>
      </c>
      <c r="C1177" s="37" t="s">
        <v>2670</v>
      </c>
    </row>
    <row r="1178" spans="1:3" ht="33" hidden="1" customHeight="1" x14ac:dyDescent="0.25">
      <c r="A1178" s="37">
        <v>1177</v>
      </c>
      <c r="B1178" s="37" t="s">
        <v>2671</v>
      </c>
      <c r="C1178" s="37" t="s">
        <v>2672</v>
      </c>
    </row>
    <row r="1179" spans="1:3" ht="33" hidden="1" customHeight="1" x14ac:dyDescent="0.25">
      <c r="A1179" s="37">
        <v>1178</v>
      </c>
      <c r="B1179" s="37" t="s">
        <v>2673</v>
      </c>
      <c r="C1179" s="37" t="s">
        <v>2674</v>
      </c>
    </row>
    <row r="1180" spans="1:3" ht="33" hidden="1" customHeight="1" x14ac:dyDescent="0.25">
      <c r="A1180" s="37">
        <v>1179</v>
      </c>
      <c r="B1180" s="37" t="s">
        <v>2675</v>
      </c>
      <c r="C1180" s="37" t="s">
        <v>2676</v>
      </c>
    </row>
    <row r="1181" spans="1:3" ht="33" hidden="1" customHeight="1" x14ac:dyDescent="0.25">
      <c r="A1181" s="37">
        <v>1180</v>
      </c>
      <c r="B1181" s="37" t="s">
        <v>2677</v>
      </c>
      <c r="C1181" s="37" t="s">
        <v>2678</v>
      </c>
    </row>
    <row r="1182" spans="1:3" ht="33" hidden="1" customHeight="1" x14ac:dyDescent="0.25">
      <c r="A1182" s="37">
        <v>1181</v>
      </c>
      <c r="B1182" s="37" t="s">
        <v>2679</v>
      </c>
      <c r="C1182" s="37" t="s">
        <v>2680</v>
      </c>
    </row>
    <row r="1183" spans="1:3" ht="33" hidden="1" customHeight="1" x14ac:dyDescent="0.25">
      <c r="A1183" s="37">
        <v>1182</v>
      </c>
      <c r="B1183" s="37" t="s">
        <v>2681</v>
      </c>
      <c r="C1183" s="37" t="s">
        <v>2682</v>
      </c>
    </row>
    <row r="1184" spans="1:3" ht="33" hidden="1" customHeight="1" x14ac:dyDescent="0.25">
      <c r="A1184" s="37">
        <v>1183</v>
      </c>
      <c r="B1184" s="37" t="s">
        <v>2683</v>
      </c>
      <c r="C1184" s="37" t="s">
        <v>2684</v>
      </c>
    </row>
    <row r="1185" spans="1:3" ht="33" hidden="1" customHeight="1" x14ac:dyDescent="0.25">
      <c r="A1185" s="37">
        <v>1184</v>
      </c>
      <c r="B1185" s="37" t="s">
        <v>2685</v>
      </c>
      <c r="C1185" s="37" t="s">
        <v>2686</v>
      </c>
    </row>
    <row r="1186" spans="1:3" ht="33" hidden="1" customHeight="1" x14ac:dyDescent="0.25">
      <c r="A1186" s="37">
        <v>1185</v>
      </c>
      <c r="B1186" s="37" t="s">
        <v>2687</v>
      </c>
      <c r="C1186" s="37" t="s">
        <v>2688</v>
      </c>
    </row>
    <row r="1187" spans="1:3" ht="33" hidden="1" customHeight="1" x14ac:dyDescent="0.25">
      <c r="A1187" s="37">
        <v>1186</v>
      </c>
      <c r="B1187" s="37" t="s">
        <v>2689</v>
      </c>
      <c r="C1187" s="37" t="s">
        <v>2690</v>
      </c>
    </row>
    <row r="1188" spans="1:3" ht="33" hidden="1" customHeight="1" x14ac:dyDescent="0.25">
      <c r="A1188" s="37">
        <v>1187</v>
      </c>
      <c r="B1188" s="37" t="s">
        <v>2691</v>
      </c>
      <c r="C1188" s="37" t="s">
        <v>2692</v>
      </c>
    </row>
    <row r="1189" spans="1:3" ht="33" hidden="1" customHeight="1" x14ac:dyDescent="0.25">
      <c r="A1189" s="37">
        <v>1188</v>
      </c>
      <c r="B1189" s="37" t="s">
        <v>2693</v>
      </c>
      <c r="C1189" s="37" t="s">
        <v>2694</v>
      </c>
    </row>
    <row r="1190" spans="1:3" ht="33" hidden="1" customHeight="1" x14ac:dyDescent="0.25">
      <c r="A1190" s="37">
        <v>1189</v>
      </c>
      <c r="B1190" s="37" t="s">
        <v>2695</v>
      </c>
      <c r="C1190" s="37" t="s">
        <v>2696</v>
      </c>
    </row>
    <row r="1191" spans="1:3" ht="33" hidden="1" customHeight="1" x14ac:dyDescent="0.25">
      <c r="A1191" s="37">
        <v>1190</v>
      </c>
      <c r="B1191" s="37" t="s">
        <v>2697</v>
      </c>
      <c r="C1191" s="37" t="s">
        <v>2698</v>
      </c>
    </row>
    <row r="1192" spans="1:3" ht="33" hidden="1" customHeight="1" x14ac:dyDescent="0.25">
      <c r="A1192" s="37">
        <v>1191</v>
      </c>
      <c r="B1192" s="37" t="s">
        <v>2699</v>
      </c>
      <c r="C1192" s="37" t="s">
        <v>2700</v>
      </c>
    </row>
    <row r="1193" spans="1:3" ht="33" hidden="1" customHeight="1" x14ac:dyDescent="0.25">
      <c r="A1193" s="37">
        <v>1192</v>
      </c>
      <c r="B1193" s="37" t="s">
        <v>2701</v>
      </c>
      <c r="C1193" s="37" t="s">
        <v>2702</v>
      </c>
    </row>
    <row r="1194" spans="1:3" ht="33" hidden="1" customHeight="1" x14ac:dyDescent="0.25">
      <c r="A1194" s="37">
        <v>1193</v>
      </c>
      <c r="B1194" s="37" t="s">
        <v>2703</v>
      </c>
      <c r="C1194" s="37" t="s">
        <v>2704</v>
      </c>
    </row>
    <row r="1195" spans="1:3" ht="33" hidden="1" customHeight="1" x14ac:dyDescent="0.25">
      <c r="A1195" s="37">
        <v>1194</v>
      </c>
      <c r="B1195" s="37" t="s">
        <v>2705</v>
      </c>
      <c r="C1195" s="37" t="s">
        <v>2706</v>
      </c>
    </row>
    <row r="1196" spans="1:3" ht="33" hidden="1" customHeight="1" x14ac:dyDescent="0.25">
      <c r="A1196" s="37">
        <v>1195</v>
      </c>
      <c r="B1196" s="37" t="s">
        <v>2707</v>
      </c>
      <c r="C1196" s="37" t="s">
        <v>2708</v>
      </c>
    </row>
    <row r="1197" spans="1:3" ht="33" hidden="1" customHeight="1" x14ac:dyDescent="0.25">
      <c r="A1197" s="37">
        <v>1196</v>
      </c>
      <c r="B1197" s="37" t="s">
        <v>2709</v>
      </c>
      <c r="C1197" s="37" t="s">
        <v>2710</v>
      </c>
    </row>
    <row r="1198" spans="1:3" ht="33" hidden="1" customHeight="1" x14ac:dyDescent="0.25">
      <c r="A1198" s="37">
        <v>1197</v>
      </c>
      <c r="B1198" s="37" t="s">
        <v>2711</v>
      </c>
      <c r="C1198" s="37" t="s">
        <v>2712</v>
      </c>
    </row>
    <row r="1199" spans="1:3" ht="33" hidden="1" customHeight="1" x14ac:dyDescent="0.25">
      <c r="A1199" s="37">
        <v>1198</v>
      </c>
      <c r="B1199" s="37" t="s">
        <v>2713</v>
      </c>
      <c r="C1199" s="37" t="s">
        <v>2714</v>
      </c>
    </row>
    <row r="1200" spans="1:3" ht="33" hidden="1" customHeight="1" x14ac:dyDescent="0.25">
      <c r="A1200" s="37">
        <v>1199</v>
      </c>
      <c r="B1200" s="37" t="s">
        <v>2715</v>
      </c>
      <c r="C1200" s="37" t="s">
        <v>2716</v>
      </c>
    </row>
    <row r="1201" spans="1:3" ht="33" hidden="1" customHeight="1" x14ac:dyDescent="0.25">
      <c r="A1201" s="37">
        <v>1200</v>
      </c>
      <c r="B1201" s="37" t="s">
        <v>2717</v>
      </c>
      <c r="C1201" s="37" t="s">
        <v>2718</v>
      </c>
    </row>
    <row r="1202" spans="1:3" ht="33" hidden="1" customHeight="1" x14ac:dyDescent="0.25">
      <c r="A1202" s="37">
        <v>1201</v>
      </c>
      <c r="B1202" s="37" t="s">
        <v>2719</v>
      </c>
      <c r="C1202" s="37" t="s">
        <v>2720</v>
      </c>
    </row>
    <row r="1203" spans="1:3" ht="33" hidden="1" customHeight="1" x14ac:dyDescent="0.25">
      <c r="A1203" s="37">
        <v>1202</v>
      </c>
      <c r="B1203" s="37" t="s">
        <v>2721</v>
      </c>
      <c r="C1203" s="37" t="s">
        <v>2722</v>
      </c>
    </row>
    <row r="1204" spans="1:3" ht="33" hidden="1" customHeight="1" x14ac:dyDescent="0.25">
      <c r="A1204" s="37">
        <v>1203</v>
      </c>
      <c r="B1204" s="37" t="s">
        <v>2723</v>
      </c>
      <c r="C1204" s="37" t="s">
        <v>2724</v>
      </c>
    </row>
    <row r="1205" spans="1:3" ht="33" hidden="1" customHeight="1" x14ac:dyDescent="0.25">
      <c r="A1205" s="37">
        <v>1204</v>
      </c>
      <c r="B1205" s="37" t="s">
        <v>232</v>
      </c>
      <c r="C1205" s="37" t="s">
        <v>233</v>
      </c>
    </row>
    <row r="1206" spans="1:3" ht="33" hidden="1" customHeight="1" x14ac:dyDescent="0.25">
      <c r="A1206" s="37">
        <v>1205</v>
      </c>
      <c r="B1206" s="37" t="s">
        <v>2725</v>
      </c>
      <c r="C1206" s="37" t="s">
        <v>2726</v>
      </c>
    </row>
    <row r="1207" spans="1:3" ht="33" hidden="1" customHeight="1" x14ac:dyDescent="0.25">
      <c r="A1207" s="37">
        <v>1206</v>
      </c>
      <c r="B1207" s="37" t="s">
        <v>2727</v>
      </c>
      <c r="C1207" s="37" t="s">
        <v>2728</v>
      </c>
    </row>
    <row r="1208" spans="1:3" ht="33" hidden="1" customHeight="1" x14ac:dyDescent="0.25">
      <c r="A1208" s="37">
        <v>1207</v>
      </c>
      <c r="B1208" s="37" t="s">
        <v>2729</v>
      </c>
      <c r="C1208" s="37" t="s">
        <v>2730</v>
      </c>
    </row>
    <row r="1209" spans="1:3" ht="33" hidden="1" customHeight="1" x14ac:dyDescent="0.25">
      <c r="A1209" s="37">
        <v>1208</v>
      </c>
      <c r="B1209" s="37" t="s">
        <v>2731</v>
      </c>
      <c r="C1209" s="37" t="s">
        <v>2732</v>
      </c>
    </row>
    <row r="1210" spans="1:3" ht="33" hidden="1" customHeight="1" x14ac:dyDescent="0.25">
      <c r="A1210" s="37">
        <v>1209</v>
      </c>
      <c r="B1210" s="37" t="s">
        <v>2733</v>
      </c>
      <c r="C1210" s="37" t="s">
        <v>2734</v>
      </c>
    </row>
    <row r="1211" spans="1:3" ht="33" hidden="1" customHeight="1" x14ac:dyDescent="0.25">
      <c r="A1211" s="37">
        <v>1210</v>
      </c>
      <c r="B1211" s="37" t="s">
        <v>2735</v>
      </c>
      <c r="C1211" s="37" t="s">
        <v>2736</v>
      </c>
    </row>
    <row r="1212" spans="1:3" ht="33" hidden="1" customHeight="1" x14ac:dyDescent="0.25">
      <c r="A1212" s="37">
        <v>1211</v>
      </c>
      <c r="B1212" s="37" t="s">
        <v>2737</v>
      </c>
      <c r="C1212" s="37" t="s">
        <v>2738</v>
      </c>
    </row>
    <row r="1213" spans="1:3" ht="33" hidden="1" customHeight="1" x14ac:dyDescent="0.25">
      <c r="A1213" s="37">
        <v>1212</v>
      </c>
      <c r="B1213" s="37" t="s">
        <v>153</v>
      </c>
      <c r="C1213" s="37" t="s">
        <v>2739</v>
      </c>
    </row>
    <row r="1214" spans="1:3" ht="33" hidden="1" customHeight="1" x14ac:dyDescent="0.25">
      <c r="A1214" s="37">
        <v>1213</v>
      </c>
      <c r="B1214" s="37" t="s">
        <v>2740</v>
      </c>
      <c r="C1214" s="37" t="s">
        <v>2741</v>
      </c>
    </row>
    <row r="1215" spans="1:3" ht="33" hidden="1" customHeight="1" x14ac:dyDescent="0.25">
      <c r="A1215" s="37">
        <v>1214</v>
      </c>
      <c r="B1215" s="37" t="s">
        <v>2742</v>
      </c>
      <c r="C1215" s="37" t="s">
        <v>2743</v>
      </c>
    </row>
    <row r="1216" spans="1:3" ht="33" hidden="1" customHeight="1" x14ac:dyDescent="0.25">
      <c r="A1216" s="37">
        <v>1215</v>
      </c>
      <c r="B1216" s="37" t="s">
        <v>2744</v>
      </c>
      <c r="C1216" s="37" t="s">
        <v>2745</v>
      </c>
    </row>
    <row r="1217" spans="1:3" ht="33" hidden="1" customHeight="1" x14ac:dyDescent="0.25">
      <c r="A1217" s="37">
        <v>1216</v>
      </c>
      <c r="B1217" s="37" t="s">
        <v>2746</v>
      </c>
      <c r="C1217" s="37" t="s">
        <v>2747</v>
      </c>
    </row>
    <row r="1218" spans="1:3" ht="33" hidden="1" customHeight="1" x14ac:dyDescent="0.25">
      <c r="A1218" s="37">
        <v>1217</v>
      </c>
      <c r="B1218" s="37" t="s">
        <v>2748</v>
      </c>
      <c r="C1218" s="37" t="s">
        <v>2749</v>
      </c>
    </row>
    <row r="1219" spans="1:3" ht="33" hidden="1" customHeight="1" x14ac:dyDescent="0.25">
      <c r="A1219" s="37">
        <v>1218</v>
      </c>
      <c r="B1219" s="37" t="s">
        <v>2750</v>
      </c>
      <c r="C1219" s="37" t="s">
        <v>2751</v>
      </c>
    </row>
    <row r="1220" spans="1:3" ht="33" hidden="1" customHeight="1" x14ac:dyDescent="0.25">
      <c r="A1220" s="37">
        <v>1219</v>
      </c>
      <c r="B1220" s="37" t="s">
        <v>2752</v>
      </c>
      <c r="C1220" s="37" t="s">
        <v>2753</v>
      </c>
    </row>
    <row r="1221" spans="1:3" ht="33" hidden="1" customHeight="1" x14ac:dyDescent="0.25">
      <c r="A1221" s="37">
        <v>1220</v>
      </c>
      <c r="B1221" s="37" t="s">
        <v>2754</v>
      </c>
      <c r="C1221" s="37" t="s">
        <v>2755</v>
      </c>
    </row>
    <row r="1222" spans="1:3" ht="33" hidden="1" customHeight="1" x14ac:dyDescent="0.25">
      <c r="A1222" s="37">
        <v>1221</v>
      </c>
      <c r="B1222" s="37" t="s">
        <v>2756</v>
      </c>
      <c r="C1222" s="37" t="s">
        <v>2757</v>
      </c>
    </row>
    <row r="1223" spans="1:3" ht="33" hidden="1" customHeight="1" x14ac:dyDescent="0.25">
      <c r="A1223" s="37">
        <v>1222</v>
      </c>
      <c r="B1223" s="37" t="s">
        <v>2758</v>
      </c>
      <c r="C1223" s="37" t="s">
        <v>2759</v>
      </c>
    </row>
    <row r="1224" spans="1:3" ht="33" hidden="1" customHeight="1" x14ac:dyDescent="0.25">
      <c r="A1224" s="37">
        <v>1223</v>
      </c>
      <c r="B1224" s="37" t="s">
        <v>2760</v>
      </c>
      <c r="C1224" s="37" t="s">
        <v>2761</v>
      </c>
    </row>
    <row r="1225" spans="1:3" ht="33" hidden="1" customHeight="1" x14ac:dyDescent="0.25">
      <c r="A1225" s="37">
        <v>1224</v>
      </c>
      <c r="B1225" s="37" t="s">
        <v>2762</v>
      </c>
      <c r="C1225" s="37" t="s">
        <v>2763</v>
      </c>
    </row>
    <row r="1226" spans="1:3" ht="33" hidden="1" customHeight="1" x14ac:dyDescent="0.25">
      <c r="A1226" s="37">
        <v>1225</v>
      </c>
      <c r="B1226" s="37" t="s">
        <v>2764</v>
      </c>
      <c r="C1226" s="37" t="s">
        <v>2765</v>
      </c>
    </row>
    <row r="1227" spans="1:3" ht="33" hidden="1" customHeight="1" x14ac:dyDescent="0.25">
      <c r="A1227" s="37">
        <v>1226</v>
      </c>
      <c r="B1227" s="37" t="s">
        <v>265</v>
      </c>
      <c r="C1227" s="37" t="s">
        <v>266</v>
      </c>
    </row>
    <row r="1228" spans="1:3" ht="33" hidden="1" customHeight="1" x14ac:dyDescent="0.25">
      <c r="A1228" s="37">
        <v>1227</v>
      </c>
      <c r="B1228" s="37" t="s">
        <v>2766</v>
      </c>
      <c r="C1228" s="37" t="s">
        <v>2767</v>
      </c>
    </row>
    <row r="1229" spans="1:3" ht="33" hidden="1" customHeight="1" x14ac:dyDescent="0.25">
      <c r="A1229" s="37">
        <v>1228</v>
      </c>
      <c r="B1229" s="37" t="s">
        <v>2768</v>
      </c>
      <c r="C1229" s="37" t="s">
        <v>2769</v>
      </c>
    </row>
    <row r="1230" spans="1:3" ht="33" hidden="1" customHeight="1" x14ac:dyDescent="0.25">
      <c r="A1230" s="37">
        <v>1229</v>
      </c>
      <c r="B1230" s="37" t="s">
        <v>2770</v>
      </c>
      <c r="C1230" s="37" t="s">
        <v>2771</v>
      </c>
    </row>
    <row r="1231" spans="1:3" ht="33" hidden="1" customHeight="1" x14ac:dyDescent="0.25">
      <c r="A1231" s="37">
        <v>1230</v>
      </c>
      <c r="B1231" s="37" t="s">
        <v>2772</v>
      </c>
      <c r="C1231" s="37" t="s">
        <v>2773</v>
      </c>
    </row>
    <row r="1232" spans="1:3" ht="33" hidden="1" customHeight="1" x14ac:dyDescent="0.25">
      <c r="A1232" s="37">
        <v>1231</v>
      </c>
      <c r="B1232" s="37" t="s">
        <v>2774</v>
      </c>
      <c r="C1232" s="37" t="s">
        <v>2775</v>
      </c>
    </row>
    <row r="1233" spans="1:3" ht="33" hidden="1" customHeight="1" x14ac:dyDescent="0.25">
      <c r="A1233" s="37">
        <v>1232</v>
      </c>
      <c r="B1233" s="37" t="s">
        <v>2776</v>
      </c>
      <c r="C1233" s="37" t="s">
        <v>2777</v>
      </c>
    </row>
    <row r="1234" spans="1:3" ht="33" hidden="1" customHeight="1" x14ac:dyDescent="0.25">
      <c r="A1234" s="37">
        <v>1233</v>
      </c>
      <c r="B1234" s="37" t="s">
        <v>2778</v>
      </c>
      <c r="C1234" s="37" t="s">
        <v>2779</v>
      </c>
    </row>
    <row r="1235" spans="1:3" ht="33" hidden="1" customHeight="1" x14ac:dyDescent="0.25">
      <c r="A1235" s="37">
        <v>1234</v>
      </c>
      <c r="B1235" s="37" t="s">
        <v>2780</v>
      </c>
      <c r="C1235" s="37" t="s">
        <v>2781</v>
      </c>
    </row>
    <row r="1236" spans="1:3" ht="33" hidden="1" customHeight="1" x14ac:dyDescent="0.25">
      <c r="A1236" s="37">
        <v>1235</v>
      </c>
      <c r="B1236" s="37" t="s">
        <v>2782</v>
      </c>
      <c r="C1236" s="37" t="s">
        <v>2783</v>
      </c>
    </row>
    <row r="1237" spans="1:3" ht="33" hidden="1" customHeight="1" x14ac:dyDescent="0.25">
      <c r="A1237" s="37">
        <v>1236</v>
      </c>
      <c r="B1237" s="37" t="s">
        <v>2784</v>
      </c>
      <c r="C1237" s="37" t="s">
        <v>2785</v>
      </c>
    </row>
    <row r="1238" spans="1:3" ht="33" hidden="1" customHeight="1" x14ac:dyDescent="0.25">
      <c r="A1238" s="37">
        <v>1237</v>
      </c>
      <c r="B1238" s="37" t="s">
        <v>2786</v>
      </c>
      <c r="C1238" s="37" t="s">
        <v>2787</v>
      </c>
    </row>
    <row r="1239" spans="1:3" ht="33" hidden="1" customHeight="1" x14ac:dyDescent="0.25">
      <c r="A1239" s="37">
        <v>1238</v>
      </c>
      <c r="B1239" s="37" t="s">
        <v>2788</v>
      </c>
      <c r="C1239" s="37" t="s">
        <v>2789</v>
      </c>
    </row>
    <row r="1240" spans="1:3" ht="33" hidden="1" customHeight="1" x14ac:dyDescent="0.25">
      <c r="A1240" s="37">
        <v>1239</v>
      </c>
      <c r="B1240" s="37" t="s">
        <v>2790</v>
      </c>
      <c r="C1240" s="37" t="s">
        <v>2791</v>
      </c>
    </row>
    <row r="1241" spans="1:3" ht="33" hidden="1" customHeight="1" x14ac:dyDescent="0.25">
      <c r="A1241" s="37">
        <v>1240</v>
      </c>
      <c r="B1241" s="37" t="s">
        <v>2792</v>
      </c>
      <c r="C1241" s="37" t="s">
        <v>2793</v>
      </c>
    </row>
    <row r="1242" spans="1:3" ht="33" hidden="1" customHeight="1" x14ac:dyDescent="0.25">
      <c r="A1242" s="37">
        <v>1241</v>
      </c>
      <c r="B1242" s="37" t="s">
        <v>2794</v>
      </c>
      <c r="C1242" s="37" t="s">
        <v>2795</v>
      </c>
    </row>
    <row r="1243" spans="1:3" ht="33" hidden="1" customHeight="1" x14ac:dyDescent="0.25">
      <c r="A1243" s="37">
        <v>1242</v>
      </c>
      <c r="B1243" s="37" t="s">
        <v>2796</v>
      </c>
      <c r="C1243" s="37" t="s">
        <v>2797</v>
      </c>
    </row>
    <row r="1244" spans="1:3" ht="33" hidden="1" customHeight="1" x14ac:dyDescent="0.25">
      <c r="A1244" s="37">
        <v>1243</v>
      </c>
      <c r="B1244" s="37" t="s">
        <v>2798</v>
      </c>
      <c r="C1244" s="37" t="s">
        <v>2799</v>
      </c>
    </row>
    <row r="1245" spans="1:3" ht="33" hidden="1" customHeight="1" x14ac:dyDescent="0.25">
      <c r="A1245" s="37">
        <v>1244</v>
      </c>
      <c r="B1245" s="37" t="s">
        <v>2800</v>
      </c>
      <c r="C1245" s="37" t="s">
        <v>2801</v>
      </c>
    </row>
    <row r="1246" spans="1:3" ht="33" hidden="1" customHeight="1" x14ac:dyDescent="0.25">
      <c r="A1246" s="37">
        <v>1245</v>
      </c>
      <c r="B1246" s="37" t="s">
        <v>2802</v>
      </c>
      <c r="C1246" s="37" t="s">
        <v>2803</v>
      </c>
    </row>
    <row r="1247" spans="1:3" ht="33" hidden="1" customHeight="1" x14ac:dyDescent="0.25">
      <c r="A1247" s="37">
        <v>1246</v>
      </c>
      <c r="B1247" s="37" t="s">
        <v>2804</v>
      </c>
      <c r="C1247" s="37" t="s">
        <v>2805</v>
      </c>
    </row>
    <row r="1248" spans="1:3" ht="33" hidden="1" customHeight="1" x14ac:dyDescent="0.25">
      <c r="A1248" s="37">
        <v>1247</v>
      </c>
      <c r="B1248" s="37" t="s">
        <v>2806</v>
      </c>
      <c r="C1248" s="37" t="s">
        <v>2807</v>
      </c>
    </row>
    <row r="1249" spans="1:3" ht="33" hidden="1" customHeight="1" x14ac:dyDescent="0.25">
      <c r="A1249" s="37">
        <v>1248</v>
      </c>
      <c r="B1249" s="37" t="s">
        <v>2808</v>
      </c>
      <c r="C1249" s="37" t="s">
        <v>2809</v>
      </c>
    </row>
    <row r="1250" spans="1:3" ht="33" hidden="1" customHeight="1" x14ac:dyDescent="0.25">
      <c r="A1250" s="37">
        <v>1249</v>
      </c>
      <c r="B1250" s="37" t="s">
        <v>2810</v>
      </c>
      <c r="C1250" s="37" t="s">
        <v>2811</v>
      </c>
    </row>
    <row r="1251" spans="1:3" ht="33" hidden="1" customHeight="1" x14ac:dyDescent="0.25">
      <c r="A1251" s="37">
        <v>1250</v>
      </c>
      <c r="B1251" s="37" t="s">
        <v>2812</v>
      </c>
      <c r="C1251" s="37" t="s">
        <v>2813</v>
      </c>
    </row>
    <row r="1252" spans="1:3" ht="33" hidden="1" customHeight="1" x14ac:dyDescent="0.25">
      <c r="A1252" s="37">
        <v>1251</v>
      </c>
      <c r="B1252" s="37" t="s">
        <v>2814</v>
      </c>
      <c r="C1252" s="37" t="s">
        <v>2815</v>
      </c>
    </row>
    <row r="1253" spans="1:3" ht="33" hidden="1" customHeight="1" x14ac:dyDescent="0.25">
      <c r="A1253" s="37">
        <v>1252</v>
      </c>
      <c r="B1253" s="37" t="s">
        <v>2816</v>
      </c>
      <c r="C1253" s="37" t="s">
        <v>2817</v>
      </c>
    </row>
    <row r="1254" spans="1:3" ht="33" hidden="1" customHeight="1" x14ac:dyDescent="0.25">
      <c r="A1254" s="37">
        <v>1253</v>
      </c>
      <c r="B1254" s="37" t="s">
        <v>2818</v>
      </c>
      <c r="C1254" s="37" t="s">
        <v>2819</v>
      </c>
    </row>
    <row r="1255" spans="1:3" ht="33" hidden="1" customHeight="1" x14ac:dyDescent="0.25">
      <c r="A1255" s="37">
        <v>1254</v>
      </c>
      <c r="B1255" s="37" t="s">
        <v>315</v>
      </c>
      <c r="C1255" s="37" t="s">
        <v>316</v>
      </c>
    </row>
    <row r="1256" spans="1:3" ht="33" hidden="1" customHeight="1" x14ac:dyDescent="0.25">
      <c r="A1256" s="37">
        <v>1255</v>
      </c>
      <c r="B1256" s="37" t="s">
        <v>317</v>
      </c>
      <c r="C1256" s="37" t="s">
        <v>318</v>
      </c>
    </row>
    <row r="1257" spans="1:3" ht="33" hidden="1" customHeight="1" x14ac:dyDescent="0.25">
      <c r="A1257" s="37">
        <v>1256</v>
      </c>
      <c r="B1257" s="37" t="s">
        <v>2820</v>
      </c>
      <c r="C1257" s="37" t="s">
        <v>2821</v>
      </c>
    </row>
    <row r="1258" spans="1:3" ht="33" hidden="1" customHeight="1" x14ac:dyDescent="0.25">
      <c r="A1258" s="37">
        <v>1257</v>
      </c>
      <c r="B1258" s="37" t="s">
        <v>2822</v>
      </c>
      <c r="C1258" s="37" t="s">
        <v>2823</v>
      </c>
    </row>
    <row r="1259" spans="1:3" ht="33" hidden="1" customHeight="1" x14ac:dyDescent="0.25">
      <c r="A1259" s="37">
        <v>1258</v>
      </c>
      <c r="B1259" s="37" t="s">
        <v>2824</v>
      </c>
      <c r="C1259" s="37" t="s">
        <v>2825</v>
      </c>
    </row>
    <row r="1260" spans="1:3" ht="33" hidden="1" customHeight="1" x14ac:dyDescent="0.25">
      <c r="A1260" s="37">
        <v>1259</v>
      </c>
      <c r="B1260" s="37" t="s">
        <v>2826</v>
      </c>
      <c r="C1260" s="37" t="s">
        <v>2827</v>
      </c>
    </row>
    <row r="1261" spans="1:3" ht="33" hidden="1" customHeight="1" x14ac:dyDescent="0.25">
      <c r="A1261" s="37">
        <v>1260</v>
      </c>
      <c r="B1261" s="37" t="s">
        <v>2828</v>
      </c>
      <c r="C1261" s="37" t="s">
        <v>2829</v>
      </c>
    </row>
    <row r="1262" spans="1:3" ht="33" hidden="1" customHeight="1" x14ac:dyDescent="0.25">
      <c r="A1262" s="37">
        <v>1261</v>
      </c>
      <c r="B1262" s="37" t="s">
        <v>2830</v>
      </c>
      <c r="C1262" s="37" t="s">
        <v>2831</v>
      </c>
    </row>
    <row r="1263" spans="1:3" ht="33" hidden="1" customHeight="1" x14ac:dyDescent="0.25">
      <c r="A1263" s="37">
        <v>1262</v>
      </c>
      <c r="B1263" s="37" t="s">
        <v>2832</v>
      </c>
      <c r="C1263" s="37" t="s">
        <v>2833</v>
      </c>
    </row>
    <row r="1264" spans="1:3" ht="33" hidden="1" customHeight="1" x14ac:dyDescent="0.25">
      <c r="A1264" s="37">
        <v>1263</v>
      </c>
      <c r="B1264" s="37" t="s">
        <v>2834</v>
      </c>
      <c r="C1264" s="37" t="s">
        <v>2835</v>
      </c>
    </row>
    <row r="1265" spans="1:3" ht="33" hidden="1" customHeight="1" x14ac:dyDescent="0.25">
      <c r="A1265" s="37">
        <v>1264</v>
      </c>
      <c r="B1265" s="37" t="s">
        <v>2836</v>
      </c>
      <c r="C1265" s="37" t="s">
        <v>2837</v>
      </c>
    </row>
    <row r="1266" spans="1:3" ht="33" hidden="1" customHeight="1" x14ac:dyDescent="0.25">
      <c r="A1266" s="37">
        <v>1265</v>
      </c>
      <c r="B1266" s="37" t="s">
        <v>2838</v>
      </c>
      <c r="C1266" s="37" t="s">
        <v>2839</v>
      </c>
    </row>
    <row r="1267" spans="1:3" ht="33" hidden="1" customHeight="1" x14ac:dyDescent="0.25">
      <c r="A1267" s="37">
        <v>1266</v>
      </c>
      <c r="B1267" s="37" t="s">
        <v>2840</v>
      </c>
      <c r="C1267" s="37" t="s">
        <v>2841</v>
      </c>
    </row>
    <row r="1268" spans="1:3" ht="33" hidden="1" customHeight="1" x14ac:dyDescent="0.25">
      <c r="A1268" s="37">
        <v>1267</v>
      </c>
      <c r="B1268" s="37" t="s">
        <v>2842</v>
      </c>
      <c r="C1268" s="37" t="s">
        <v>2843</v>
      </c>
    </row>
    <row r="1269" spans="1:3" ht="33" hidden="1" customHeight="1" x14ac:dyDescent="0.25">
      <c r="A1269" s="37">
        <v>1268</v>
      </c>
      <c r="B1269" s="37" t="s">
        <v>2844</v>
      </c>
      <c r="C1269" s="37" t="s">
        <v>2845</v>
      </c>
    </row>
    <row r="1270" spans="1:3" ht="33" hidden="1" customHeight="1" x14ac:dyDescent="0.25">
      <c r="A1270" s="37">
        <v>1269</v>
      </c>
      <c r="B1270" s="37" t="s">
        <v>2846</v>
      </c>
      <c r="C1270" s="37" t="s">
        <v>2847</v>
      </c>
    </row>
    <row r="1271" spans="1:3" ht="33" hidden="1" customHeight="1" x14ac:dyDescent="0.25">
      <c r="A1271" s="37">
        <v>1270</v>
      </c>
      <c r="B1271" s="37" t="s">
        <v>2848</v>
      </c>
      <c r="C1271" s="37" t="s">
        <v>2849</v>
      </c>
    </row>
    <row r="1272" spans="1:3" ht="33" hidden="1" customHeight="1" x14ac:dyDescent="0.25">
      <c r="A1272" s="37">
        <v>1271</v>
      </c>
      <c r="B1272" s="37" t="s">
        <v>2850</v>
      </c>
      <c r="C1272" s="37" t="s">
        <v>2851</v>
      </c>
    </row>
    <row r="1273" spans="1:3" ht="33" hidden="1" customHeight="1" x14ac:dyDescent="0.25">
      <c r="A1273" s="37">
        <v>1272</v>
      </c>
      <c r="B1273" s="37" t="s">
        <v>2852</v>
      </c>
      <c r="C1273" s="37" t="s">
        <v>2853</v>
      </c>
    </row>
    <row r="1274" spans="1:3" ht="33" hidden="1" customHeight="1" x14ac:dyDescent="0.25">
      <c r="A1274" s="37">
        <v>1273</v>
      </c>
      <c r="B1274" s="37" t="s">
        <v>2854</v>
      </c>
      <c r="C1274" s="37" t="s">
        <v>2855</v>
      </c>
    </row>
    <row r="1275" spans="1:3" ht="33" hidden="1" customHeight="1" x14ac:dyDescent="0.25">
      <c r="A1275" s="37">
        <v>1274</v>
      </c>
      <c r="B1275" s="37" t="s">
        <v>2856</v>
      </c>
      <c r="C1275" s="37" t="s">
        <v>2857</v>
      </c>
    </row>
    <row r="1276" spans="1:3" ht="33" hidden="1" customHeight="1" x14ac:dyDescent="0.25">
      <c r="A1276" s="37">
        <v>1275</v>
      </c>
      <c r="B1276" s="37" t="s">
        <v>2858</v>
      </c>
      <c r="C1276" s="37" t="s">
        <v>2859</v>
      </c>
    </row>
    <row r="1277" spans="1:3" ht="33" hidden="1" customHeight="1" x14ac:dyDescent="0.25">
      <c r="A1277" s="37">
        <v>1276</v>
      </c>
      <c r="B1277" s="37" t="s">
        <v>2860</v>
      </c>
      <c r="C1277" s="37" t="s">
        <v>2861</v>
      </c>
    </row>
    <row r="1278" spans="1:3" ht="33" hidden="1" customHeight="1" x14ac:dyDescent="0.25">
      <c r="A1278" s="37">
        <v>1277</v>
      </c>
      <c r="B1278" s="37" t="s">
        <v>2862</v>
      </c>
      <c r="C1278" s="37" t="s">
        <v>2863</v>
      </c>
    </row>
    <row r="1279" spans="1:3" ht="33" hidden="1" customHeight="1" x14ac:dyDescent="0.25">
      <c r="A1279" s="37">
        <v>1278</v>
      </c>
      <c r="B1279" s="37" t="s">
        <v>2864</v>
      </c>
      <c r="C1279" s="37" t="s">
        <v>2865</v>
      </c>
    </row>
    <row r="1280" spans="1:3" ht="33" hidden="1" customHeight="1" x14ac:dyDescent="0.25">
      <c r="A1280" s="37">
        <v>1279</v>
      </c>
      <c r="B1280" s="37" t="s">
        <v>2866</v>
      </c>
      <c r="C1280" s="37" t="s">
        <v>2867</v>
      </c>
    </row>
    <row r="1281" spans="1:3" ht="33" hidden="1" customHeight="1" x14ac:dyDescent="0.25">
      <c r="A1281" s="37">
        <v>1280</v>
      </c>
      <c r="B1281" s="37" t="s">
        <v>2868</v>
      </c>
      <c r="C1281" s="37" t="s">
        <v>2869</v>
      </c>
    </row>
    <row r="1282" spans="1:3" ht="33" hidden="1" customHeight="1" x14ac:dyDescent="0.25">
      <c r="A1282" s="37">
        <v>1281</v>
      </c>
      <c r="B1282" s="37" t="s">
        <v>2870</v>
      </c>
      <c r="C1282" s="37" t="s">
        <v>2871</v>
      </c>
    </row>
    <row r="1283" spans="1:3" ht="33" hidden="1" customHeight="1" x14ac:dyDescent="0.25">
      <c r="A1283" s="37">
        <v>1282</v>
      </c>
      <c r="B1283" s="37" t="s">
        <v>2872</v>
      </c>
      <c r="C1283" s="37" t="s">
        <v>2873</v>
      </c>
    </row>
    <row r="1284" spans="1:3" ht="33" hidden="1" customHeight="1" x14ac:dyDescent="0.25">
      <c r="A1284" s="37">
        <v>1283</v>
      </c>
      <c r="B1284" s="37" t="s">
        <v>2874</v>
      </c>
      <c r="C1284" s="37" t="s">
        <v>2875</v>
      </c>
    </row>
    <row r="1285" spans="1:3" ht="33" hidden="1" customHeight="1" x14ac:dyDescent="0.25">
      <c r="A1285" s="37">
        <v>1284</v>
      </c>
      <c r="B1285" s="37" t="s">
        <v>2876</v>
      </c>
      <c r="C1285" s="37" t="s">
        <v>2877</v>
      </c>
    </row>
    <row r="1286" spans="1:3" ht="33" hidden="1" customHeight="1" x14ac:dyDescent="0.25">
      <c r="A1286" s="37">
        <v>1285</v>
      </c>
      <c r="B1286" s="37" t="s">
        <v>2878</v>
      </c>
      <c r="C1286" s="37" t="s">
        <v>2879</v>
      </c>
    </row>
    <row r="1287" spans="1:3" ht="33" hidden="1" customHeight="1" x14ac:dyDescent="0.25">
      <c r="A1287" s="37">
        <v>1286</v>
      </c>
      <c r="B1287" s="37" t="s">
        <v>2880</v>
      </c>
      <c r="C1287" s="37" t="s">
        <v>2881</v>
      </c>
    </row>
    <row r="1288" spans="1:3" ht="33" hidden="1" customHeight="1" x14ac:dyDescent="0.25">
      <c r="A1288" s="37">
        <v>1287</v>
      </c>
      <c r="B1288" s="37" t="s">
        <v>2882</v>
      </c>
      <c r="C1288" s="37" t="s">
        <v>2883</v>
      </c>
    </row>
    <row r="1289" spans="1:3" ht="33" hidden="1" customHeight="1" x14ac:dyDescent="0.25">
      <c r="A1289" s="37">
        <v>1288</v>
      </c>
      <c r="B1289" s="37" t="s">
        <v>2884</v>
      </c>
      <c r="C1289" s="37" t="s">
        <v>2885</v>
      </c>
    </row>
    <row r="1290" spans="1:3" ht="33" hidden="1" customHeight="1" x14ac:dyDescent="0.25">
      <c r="A1290" s="37">
        <v>1289</v>
      </c>
      <c r="B1290" s="37" t="s">
        <v>2886</v>
      </c>
      <c r="C1290" s="37" t="s">
        <v>2887</v>
      </c>
    </row>
    <row r="1291" spans="1:3" ht="33" hidden="1" customHeight="1" x14ac:dyDescent="0.25">
      <c r="A1291" s="37">
        <v>1290</v>
      </c>
      <c r="B1291" s="37" t="s">
        <v>2888</v>
      </c>
      <c r="C1291" s="37" t="s">
        <v>131</v>
      </c>
    </row>
    <row r="1292" spans="1:3" ht="33" hidden="1" customHeight="1" x14ac:dyDescent="0.25">
      <c r="A1292" s="37">
        <v>1291</v>
      </c>
      <c r="B1292" s="37" t="s">
        <v>2889</v>
      </c>
      <c r="C1292" s="37" t="s">
        <v>2890</v>
      </c>
    </row>
    <row r="1293" spans="1:3" ht="33" hidden="1" customHeight="1" x14ac:dyDescent="0.25">
      <c r="A1293" s="37">
        <v>1292</v>
      </c>
      <c r="B1293" s="37" t="s">
        <v>2891</v>
      </c>
      <c r="C1293" s="37" t="s">
        <v>2892</v>
      </c>
    </row>
    <row r="1294" spans="1:3" ht="33" hidden="1" customHeight="1" x14ac:dyDescent="0.25">
      <c r="A1294" s="37">
        <v>1293</v>
      </c>
      <c r="B1294" s="37" t="s">
        <v>2893</v>
      </c>
      <c r="C1294" s="37" t="s">
        <v>2894</v>
      </c>
    </row>
    <row r="1295" spans="1:3" ht="33" hidden="1" customHeight="1" x14ac:dyDescent="0.25">
      <c r="A1295" s="37">
        <v>1294</v>
      </c>
      <c r="B1295" s="37" t="s">
        <v>2895</v>
      </c>
      <c r="C1295" s="37" t="s">
        <v>2896</v>
      </c>
    </row>
    <row r="1296" spans="1:3" ht="33" hidden="1" customHeight="1" x14ac:dyDescent="0.25">
      <c r="A1296" s="37">
        <v>1295</v>
      </c>
      <c r="B1296" s="37" t="s">
        <v>2897</v>
      </c>
      <c r="C1296" s="37" t="s">
        <v>2898</v>
      </c>
    </row>
    <row r="1297" spans="1:3" ht="33" hidden="1" customHeight="1" x14ac:dyDescent="0.25">
      <c r="A1297" s="37">
        <v>1296</v>
      </c>
      <c r="B1297" s="37" t="s">
        <v>2899</v>
      </c>
      <c r="C1297" s="37" t="s">
        <v>132</v>
      </c>
    </row>
    <row r="1298" spans="1:3" ht="33" hidden="1" customHeight="1" x14ac:dyDescent="0.25">
      <c r="A1298" s="37">
        <v>1297</v>
      </c>
      <c r="B1298" s="37" t="s">
        <v>2900</v>
      </c>
      <c r="C1298" s="37" t="s">
        <v>2901</v>
      </c>
    </row>
    <row r="1299" spans="1:3" ht="33" hidden="1" customHeight="1" x14ac:dyDescent="0.25">
      <c r="A1299" s="37">
        <v>1298</v>
      </c>
      <c r="B1299" s="37" t="s">
        <v>2902</v>
      </c>
      <c r="C1299" s="37" t="s">
        <v>2903</v>
      </c>
    </row>
    <row r="1300" spans="1:3" ht="33" hidden="1" customHeight="1" x14ac:dyDescent="0.25">
      <c r="A1300" s="37">
        <v>1299</v>
      </c>
      <c r="B1300" s="37" t="s">
        <v>2904</v>
      </c>
      <c r="C1300" s="37" t="s">
        <v>2905</v>
      </c>
    </row>
    <row r="1301" spans="1:3" ht="33" hidden="1" customHeight="1" x14ac:dyDescent="0.25">
      <c r="A1301" s="37">
        <v>1300</v>
      </c>
      <c r="B1301" s="37" t="s">
        <v>2906</v>
      </c>
      <c r="C1301" s="37" t="s">
        <v>2907</v>
      </c>
    </row>
    <row r="1302" spans="1:3" ht="33" hidden="1" customHeight="1" x14ac:dyDescent="0.25">
      <c r="A1302" s="37">
        <v>1301</v>
      </c>
      <c r="B1302" s="37" t="s">
        <v>2908</v>
      </c>
      <c r="C1302" s="37" t="s">
        <v>2909</v>
      </c>
    </row>
    <row r="1303" spans="1:3" ht="33" hidden="1" customHeight="1" x14ac:dyDescent="0.25">
      <c r="A1303" s="37">
        <v>1302</v>
      </c>
      <c r="B1303" s="37" t="s">
        <v>2910</v>
      </c>
      <c r="C1303" s="37" t="s">
        <v>2911</v>
      </c>
    </row>
    <row r="1304" spans="1:3" ht="33" hidden="1" customHeight="1" x14ac:dyDescent="0.25">
      <c r="A1304" s="37">
        <v>1303</v>
      </c>
      <c r="B1304" s="37" t="s">
        <v>2912</v>
      </c>
      <c r="C1304" s="37" t="s">
        <v>2913</v>
      </c>
    </row>
    <row r="1305" spans="1:3" ht="33" hidden="1" customHeight="1" x14ac:dyDescent="0.25">
      <c r="A1305" s="37">
        <v>1304</v>
      </c>
      <c r="B1305" s="37" t="s">
        <v>2914</v>
      </c>
      <c r="C1305" s="37" t="s">
        <v>2915</v>
      </c>
    </row>
    <row r="1306" spans="1:3" ht="33" hidden="1" customHeight="1" x14ac:dyDescent="0.25">
      <c r="A1306" s="37">
        <v>1305</v>
      </c>
      <c r="B1306" s="37" t="s">
        <v>2916</v>
      </c>
      <c r="C1306" s="37" t="s">
        <v>2917</v>
      </c>
    </row>
    <row r="1307" spans="1:3" ht="33" hidden="1" customHeight="1" x14ac:dyDescent="0.25">
      <c r="A1307" s="37">
        <v>1306</v>
      </c>
      <c r="B1307" s="37" t="s">
        <v>2918</v>
      </c>
      <c r="C1307" s="37" t="s">
        <v>2919</v>
      </c>
    </row>
    <row r="1308" spans="1:3" ht="33" hidden="1" customHeight="1" x14ac:dyDescent="0.25">
      <c r="A1308" s="37">
        <v>1307</v>
      </c>
      <c r="B1308" s="37" t="s">
        <v>2920</v>
      </c>
      <c r="C1308" s="37" t="s">
        <v>2921</v>
      </c>
    </row>
    <row r="1309" spans="1:3" ht="33" hidden="1" customHeight="1" x14ac:dyDescent="0.25">
      <c r="A1309" s="37">
        <v>1308</v>
      </c>
      <c r="B1309" s="37" t="s">
        <v>2922</v>
      </c>
      <c r="C1309" s="37" t="s">
        <v>2923</v>
      </c>
    </row>
    <row r="1310" spans="1:3" ht="33" hidden="1" customHeight="1" x14ac:dyDescent="0.25">
      <c r="A1310" s="37">
        <v>1309</v>
      </c>
      <c r="B1310" s="37" t="s">
        <v>2924</v>
      </c>
      <c r="C1310" s="37" t="s">
        <v>2925</v>
      </c>
    </row>
    <row r="1311" spans="1:3" ht="33" hidden="1" customHeight="1" x14ac:dyDescent="0.25">
      <c r="A1311" s="37">
        <v>1310</v>
      </c>
      <c r="B1311" s="37" t="s">
        <v>2926</v>
      </c>
      <c r="C1311" s="37" t="s">
        <v>2927</v>
      </c>
    </row>
    <row r="1312" spans="1:3" ht="33" hidden="1" customHeight="1" x14ac:dyDescent="0.25">
      <c r="A1312" s="37">
        <v>1311</v>
      </c>
      <c r="B1312" s="37" t="s">
        <v>2928</v>
      </c>
      <c r="C1312" s="37" t="s">
        <v>2929</v>
      </c>
    </row>
    <row r="1313" spans="1:3" ht="33" hidden="1" customHeight="1" x14ac:dyDescent="0.25">
      <c r="A1313" s="37">
        <v>1312</v>
      </c>
      <c r="B1313" s="37" t="s">
        <v>2930</v>
      </c>
      <c r="C1313" s="37" t="s">
        <v>2931</v>
      </c>
    </row>
    <row r="1314" spans="1:3" ht="33" hidden="1" customHeight="1" x14ac:dyDescent="0.25">
      <c r="A1314" s="37">
        <v>1313</v>
      </c>
      <c r="B1314" s="37" t="s">
        <v>35</v>
      </c>
      <c r="C1314" s="37" t="s">
        <v>36</v>
      </c>
    </row>
    <row r="1315" spans="1:3" ht="33" hidden="1" customHeight="1" x14ac:dyDescent="0.25">
      <c r="A1315" s="37">
        <v>1314</v>
      </c>
      <c r="B1315" s="37" t="s">
        <v>2932</v>
      </c>
      <c r="C1315" s="37" t="s">
        <v>2933</v>
      </c>
    </row>
    <row r="1316" spans="1:3" ht="33" hidden="1" customHeight="1" x14ac:dyDescent="0.25">
      <c r="A1316" s="37">
        <v>1315</v>
      </c>
      <c r="B1316" s="37" t="s">
        <v>2934</v>
      </c>
      <c r="C1316" s="37" t="s">
        <v>2935</v>
      </c>
    </row>
    <row r="1317" spans="1:3" ht="33" hidden="1" customHeight="1" x14ac:dyDescent="0.25">
      <c r="A1317" s="37">
        <v>1316</v>
      </c>
      <c r="B1317" s="37" t="s">
        <v>2936</v>
      </c>
      <c r="C1317" s="37" t="s">
        <v>2937</v>
      </c>
    </row>
    <row r="1318" spans="1:3" ht="33" hidden="1" customHeight="1" x14ac:dyDescent="0.25">
      <c r="A1318" s="37">
        <v>1317</v>
      </c>
      <c r="B1318" s="37" t="s">
        <v>2938</v>
      </c>
      <c r="C1318" s="37" t="s">
        <v>2939</v>
      </c>
    </row>
    <row r="1319" spans="1:3" ht="33" hidden="1" customHeight="1" x14ac:dyDescent="0.25">
      <c r="A1319" s="37">
        <v>1318</v>
      </c>
      <c r="B1319" s="37" t="s">
        <v>2940</v>
      </c>
      <c r="C1319" s="37" t="s">
        <v>2941</v>
      </c>
    </row>
    <row r="1320" spans="1:3" ht="33" hidden="1" customHeight="1" x14ac:dyDescent="0.25">
      <c r="A1320" s="37">
        <v>1319</v>
      </c>
      <c r="B1320" s="37" t="s">
        <v>2942</v>
      </c>
      <c r="C1320" s="37" t="s">
        <v>2943</v>
      </c>
    </row>
    <row r="1321" spans="1:3" ht="33" hidden="1" customHeight="1" x14ac:dyDescent="0.25">
      <c r="A1321" s="37">
        <v>1320</v>
      </c>
      <c r="B1321" s="37" t="s">
        <v>2944</v>
      </c>
      <c r="C1321" s="37" t="s">
        <v>2945</v>
      </c>
    </row>
    <row r="1322" spans="1:3" ht="33" hidden="1" customHeight="1" x14ac:dyDescent="0.25">
      <c r="A1322" s="37">
        <v>1321</v>
      </c>
      <c r="B1322" s="37" t="s">
        <v>2946</v>
      </c>
      <c r="C1322" s="37" t="s">
        <v>2947</v>
      </c>
    </row>
    <row r="1323" spans="1:3" ht="33" hidden="1" customHeight="1" x14ac:dyDescent="0.25">
      <c r="A1323" s="37">
        <v>1322</v>
      </c>
      <c r="B1323" s="37" t="s">
        <v>2948</v>
      </c>
      <c r="C1323" s="37" t="s">
        <v>2949</v>
      </c>
    </row>
    <row r="1324" spans="1:3" ht="33" hidden="1" customHeight="1" x14ac:dyDescent="0.25">
      <c r="A1324" s="37">
        <v>1323</v>
      </c>
      <c r="B1324" s="37" t="s">
        <v>2950</v>
      </c>
      <c r="C1324" s="37" t="s">
        <v>2951</v>
      </c>
    </row>
    <row r="1325" spans="1:3" ht="33" hidden="1" customHeight="1" x14ac:dyDescent="0.25">
      <c r="A1325" s="37">
        <v>1324</v>
      </c>
      <c r="B1325" s="37" t="s">
        <v>2952</v>
      </c>
      <c r="C1325" s="37" t="s">
        <v>2953</v>
      </c>
    </row>
    <row r="1326" spans="1:3" ht="33" hidden="1" customHeight="1" x14ac:dyDescent="0.25">
      <c r="A1326" s="37">
        <v>1325</v>
      </c>
      <c r="B1326" s="37" t="s">
        <v>2954</v>
      </c>
      <c r="C1326" s="37" t="s">
        <v>2955</v>
      </c>
    </row>
    <row r="1327" spans="1:3" ht="33" hidden="1" customHeight="1" x14ac:dyDescent="0.25">
      <c r="A1327" s="37">
        <v>1326</v>
      </c>
      <c r="B1327" s="37" t="s">
        <v>2956</v>
      </c>
      <c r="C1327" s="37" t="s">
        <v>2957</v>
      </c>
    </row>
    <row r="1328" spans="1:3" ht="33" hidden="1" customHeight="1" x14ac:dyDescent="0.25">
      <c r="A1328" s="37">
        <v>1327</v>
      </c>
      <c r="B1328" s="37" t="s">
        <v>2958</v>
      </c>
      <c r="C1328" s="37" t="s">
        <v>2959</v>
      </c>
    </row>
    <row r="1329" spans="1:3" ht="33" hidden="1" customHeight="1" x14ac:dyDescent="0.25">
      <c r="A1329" s="37">
        <v>1328</v>
      </c>
      <c r="B1329" s="37" t="s">
        <v>2960</v>
      </c>
      <c r="C1329" s="37" t="s">
        <v>2961</v>
      </c>
    </row>
    <row r="1330" spans="1:3" ht="33" hidden="1" customHeight="1" x14ac:dyDescent="0.25">
      <c r="A1330" s="37">
        <v>1329</v>
      </c>
      <c r="B1330" s="37" t="s">
        <v>2962</v>
      </c>
      <c r="C1330" s="37" t="s">
        <v>2963</v>
      </c>
    </row>
    <row r="1331" spans="1:3" ht="33" hidden="1" customHeight="1" x14ac:dyDescent="0.25">
      <c r="A1331" s="37">
        <v>1330</v>
      </c>
      <c r="B1331" s="37" t="s">
        <v>2964</v>
      </c>
      <c r="C1331" s="37" t="s">
        <v>2965</v>
      </c>
    </row>
    <row r="1332" spans="1:3" ht="33" hidden="1" customHeight="1" x14ac:dyDescent="0.25">
      <c r="A1332" s="37">
        <v>1331</v>
      </c>
      <c r="B1332" s="37" t="s">
        <v>2966</v>
      </c>
      <c r="C1332" s="37" t="s">
        <v>2967</v>
      </c>
    </row>
    <row r="1333" spans="1:3" ht="33" hidden="1" customHeight="1" x14ac:dyDescent="0.25">
      <c r="A1333" s="37">
        <v>1332</v>
      </c>
      <c r="B1333" s="37" t="s">
        <v>2968</v>
      </c>
      <c r="C1333" s="37" t="s">
        <v>2969</v>
      </c>
    </row>
    <row r="1334" spans="1:3" ht="33" hidden="1" customHeight="1" x14ac:dyDescent="0.25">
      <c r="A1334" s="37">
        <v>1333</v>
      </c>
      <c r="B1334" s="37" t="s">
        <v>2970</v>
      </c>
      <c r="C1334" s="37" t="s">
        <v>2971</v>
      </c>
    </row>
    <row r="1335" spans="1:3" ht="33" hidden="1" customHeight="1" x14ac:dyDescent="0.25">
      <c r="A1335" s="37">
        <v>1334</v>
      </c>
      <c r="B1335" s="37" t="s">
        <v>2972</v>
      </c>
      <c r="C1335" s="37" t="s">
        <v>2973</v>
      </c>
    </row>
    <row r="1336" spans="1:3" ht="33" hidden="1" customHeight="1" x14ac:dyDescent="0.25">
      <c r="A1336" s="37">
        <v>1335</v>
      </c>
      <c r="B1336" s="37" t="s">
        <v>2974</v>
      </c>
      <c r="C1336" s="37" t="s">
        <v>2975</v>
      </c>
    </row>
    <row r="1337" spans="1:3" ht="33" hidden="1" customHeight="1" x14ac:dyDescent="0.25">
      <c r="A1337" s="37">
        <v>1336</v>
      </c>
      <c r="B1337" s="37" t="s">
        <v>2976</v>
      </c>
      <c r="C1337" s="37" t="s">
        <v>2977</v>
      </c>
    </row>
    <row r="1338" spans="1:3" ht="33" hidden="1" customHeight="1" x14ac:dyDescent="0.25">
      <c r="A1338" s="37">
        <v>1337</v>
      </c>
      <c r="B1338" s="37" t="s">
        <v>2978</v>
      </c>
      <c r="C1338" s="37" t="s">
        <v>2979</v>
      </c>
    </row>
    <row r="1339" spans="1:3" ht="33" hidden="1" customHeight="1" x14ac:dyDescent="0.25">
      <c r="A1339" s="37">
        <v>1338</v>
      </c>
      <c r="B1339" s="37" t="s">
        <v>2980</v>
      </c>
      <c r="C1339" s="37" t="s">
        <v>2981</v>
      </c>
    </row>
    <row r="1340" spans="1:3" ht="33" hidden="1" customHeight="1" x14ac:dyDescent="0.25">
      <c r="A1340" s="37">
        <v>1339</v>
      </c>
      <c r="B1340" s="37" t="s">
        <v>2982</v>
      </c>
      <c r="C1340" s="37" t="s">
        <v>2983</v>
      </c>
    </row>
    <row r="1341" spans="1:3" ht="33" hidden="1" customHeight="1" x14ac:dyDescent="0.25">
      <c r="A1341" s="37">
        <v>1340</v>
      </c>
      <c r="B1341" s="37" t="s">
        <v>2984</v>
      </c>
      <c r="C1341" s="37" t="s">
        <v>2985</v>
      </c>
    </row>
    <row r="1342" spans="1:3" ht="33" hidden="1" customHeight="1" x14ac:dyDescent="0.25">
      <c r="A1342" s="37">
        <v>1341</v>
      </c>
      <c r="B1342" s="37" t="s">
        <v>2986</v>
      </c>
      <c r="C1342" s="37" t="s">
        <v>2987</v>
      </c>
    </row>
    <row r="1343" spans="1:3" ht="33" hidden="1" customHeight="1" x14ac:dyDescent="0.25">
      <c r="A1343" s="37">
        <v>1342</v>
      </c>
      <c r="B1343" s="37" t="s">
        <v>2988</v>
      </c>
      <c r="C1343" s="37" t="s">
        <v>2989</v>
      </c>
    </row>
    <row r="1344" spans="1:3" ht="33" hidden="1" customHeight="1" x14ac:dyDescent="0.25">
      <c r="A1344" s="37">
        <v>1343</v>
      </c>
      <c r="B1344" s="37" t="s">
        <v>2990</v>
      </c>
      <c r="C1344" s="37" t="s">
        <v>2991</v>
      </c>
    </row>
    <row r="1345" spans="1:3" ht="33" hidden="1" customHeight="1" x14ac:dyDescent="0.25">
      <c r="A1345" s="37">
        <v>1344</v>
      </c>
      <c r="B1345" s="37" t="s">
        <v>2992</v>
      </c>
      <c r="C1345" s="37" t="s">
        <v>2993</v>
      </c>
    </row>
    <row r="1346" spans="1:3" ht="33" hidden="1" customHeight="1" x14ac:dyDescent="0.25">
      <c r="A1346" s="37">
        <v>1345</v>
      </c>
      <c r="B1346" s="37" t="s">
        <v>2994</v>
      </c>
      <c r="C1346" s="37" t="s">
        <v>2995</v>
      </c>
    </row>
    <row r="1347" spans="1:3" ht="33" hidden="1" customHeight="1" x14ac:dyDescent="0.25">
      <c r="A1347" s="37">
        <v>1346</v>
      </c>
      <c r="B1347" s="37" t="s">
        <v>2996</v>
      </c>
      <c r="C1347" s="37" t="s">
        <v>2997</v>
      </c>
    </row>
    <row r="1348" spans="1:3" ht="33" hidden="1" customHeight="1" x14ac:dyDescent="0.25">
      <c r="A1348" s="37">
        <v>1347</v>
      </c>
      <c r="B1348" s="37" t="s">
        <v>2998</v>
      </c>
      <c r="C1348" s="37" t="s">
        <v>2999</v>
      </c>
    </row>
    <row r="1349" spans="1:3" ht="33" hidden="1" customHeight="1" x14ac:dyDescent="0.25">
      <c r="A1349" s="37">
        <v>1348</v>
      </c>
      <c r="B1349" s="37" t="s">
        <v>3000</v>
      </c>
      <c r="C1349" s="37" t="s">
        <v>3001</v>
      </c>
    </row>
    <row r="1350" spans="1:3" ht="33" hidden="1" customHeight="1" x14ac:dyDescent="0.25">
      <c r="A1350" s="37">
        <v>1349</v>
      </c>
      <c r="B1350" s="37" t="s">
        <v>3002</v>
      </c>
      <c r="C1350" s="37" t="s">
        <v>3003</v>
      </c>
    </row>
    <row r="1351" spans="1:3" ht="33" hidden="1" customHeight="1" x14ac:dyDescent="0.25">
      <c r="A1351" s="37">
        <v>1350</v>
      </c>
      <c r="B1351" s="37" t="s">
        <v>3004</v>
      </c>
      <c r="C1351" s="37" t="s">
        <v>3005</v>
      </c>
    </row>
    <row r="1352" spans="1:3" ht="33" hidden="1" customHeight="1" x14ac:dyDescent="0.25">
      <c r="A1352" s="37">
        <v>1351</v>
      </c>
      <c r="B1352" s="37" t="s">
        <v>3006</v>
      </c>
      <c r="C1352" s="37" t="s">
        <v>3007</v>
      </c>
    </row>
    <row r="1353" spans="1:3" ht="33" hidden="1" customHeight="1" x14ac:dyDescent="0.25">
      <c r="A1353" s="37">
        <v>1352</v>
      </c>
      <c r="B1353" s="37" t="s">
        <v>3008</v>
      </c>
      <c r="C1353" s="37" t="s">
        <v>3009</v>
      </c>
    </row>
    <row r="1354" spans="1:3" ht="33" hidden="1" customHeight="1" x14ac:dyDescent="0.25">
      <c r="A1354" s="37">
        <v>1353</v>
      </c>
      <c r="B1354" s="37" t="s">
        <v>3010</v>
      </c>
      <c r="C1354" s="37" t="s">
        <v>3011</v>
      </c>
    </row>
    <row r="1355" spans="1:3" ht="33" hidden="1" customHeight="1" x14ac:dyDescent="0.25">
      <c r="A1355" s="37">
        <v>1354</v>
      </c>
      <c r="B1355" s="37" t="s">
        <v>3012</v>
      </c>
      <c r="C1355" s="37" t="s">
        <v>3013</v>
      </c>
    </row>
    <row r="1356" spans="1:3" ht="33" hidden="1" customHeight="1" x14ac:dyDescent="0.25">
      <c r="A1356" s="37">
        <v>1355</v>
      </c>
      <c r="B1356" s="37" t="s">
        <v>3014</v>
      </c>
      <c r="C1356" s="37" t="s">
        <v>3015</v>
      </c>
    </row>
    <row r="1357" spans="1:3" ht="33" hidden="1" customHeight="1" x14ac:dyDescent="0.25">
      <c r="A1357" s="37">
        <v>1356</v>
      </c>
      <c r="B1357" s="37" t="s">
        <v>3016</v>
      </c>
      <c r="C1357" s="37" t="s">
        <v>3017</v>
      </c>
    </row>
    <row r="1358" spans="1:3" ht="33" hidden="1" customHeight="1" x14ac:dyDescent="0.25">
      <c r="A1358" s="37">
        <v>1357</v>
      </c>
      <c r="B1358" s="37" t="s">
        <v>3018</v>
      </c>
      <c r="C1358" s="37" t="s">
        <v>3019</v>
      </c>
    </row>
    <row r="1359" spans="1:3" ht="33" hidden="1" customHeight="1" x14ac:dyDescent="0.25">
      <c r="A1359" s="37">
        <v>1358</v>
      </c>
      <c r="B1359" s="37" t="s">
        <v>3020</v>
      </c>
      <c r="C1359" s="37" t="s">
        <v>3021</v>
      </c>
    </row>
    <row r="1360" spans="1:3" ht="33" hidden="1" customHeight="1" x14ac:dyDescent="0.25">
      <c r="A1360" s="37">
        <v>1359</v>
      </c>
      <c r="B1360" s="37" t="s">
        <v>3022</v>
      </c>
      <c r="C1360" s="37" t="s">
        <v>3023</v>
      </c>
    </row>
    <row r="1361" spans="1:3" ht="33" hidden="1" customHeight="1" x14ac:dyDescent="0.25">
      <c r="A1361" s="37">
        <v>1360</v>
      </c>
      <c r="B1361" s="37" t="s">
        <v>3024</v>
      </c>
      <c r="C1361" s="37" t="s">
        <v>3025</v>
      </c>
    </row>
    <row r="1362" spans="1:3" ht="33" hidden="1" customHeight="1" x14ac:dyDescent="0.25">
      <c r="A1362" s="37">
        <v>1361</v>
      </c>
      <c r="B1362" s="37" t="s">
        <v>3026</v>
      </c>
      <c r="C1362" s="37" t="s">
        <v>3027</v>
      </c>
    </row>
    <row r="1363" spans="1:3" ht="33" hidden="1" customHeight="1" x14ac:dyDescent="0.25">
      <c r="A1363" s="37">
        <v>1362</v>
      </c>
      <c r="B1363" s="37" t="s">
        <v>3028</v>
      </c>
      <c r="C1363" s="37" t="s">
        <v>3029</v>
      </c>
    </row>
    <row r="1364" spans="1:3" ht="33" hidden="1" customHeight="1" x14ac:dyDescent="0.25">
      <c r="A1364" s="37">
        <v>1363</v>
      </c>
      <c r="B1364" s="37" t="s">
        <v>3030</v>
      </c>
      <c r="C1364" s="37" t="s">
        <v>3031</v>
      </c>
    </row>
    <row r="1365" spans="1:3" ht="33" hidden="1" customHeight="1" x14ac:dyDescent="0.25">
      <c r="A1365" s="37">
        <v>1364</v>
      </c>
      <c r="B1365" s="37" t="s">
        <v>3032</v>
      </c>
      <c r="C1365" s="37" t="s">
        <v>3033</v>
      </c>
    </row>
    <row r="1366" spans="1:3" ht="33" hidden="1" customHeight="1" x14ac:dyDescent="0.25">
      <c r="A1366" s="37">
        <v>1365</v>
      </c>
      <c r="B1366" s="37" t="s">
        <v>3034</v>
      </c>
      <c r="C1366" s="37" t="s">
        <v>3035</v>
      </c>
    </row>
    <row r="1367" spans="1:3" ht="33" hidden="1" customHeight="1" x14ac:dyDescent="0.25">
      <c r="A1367" s="37">
        <v>1366</v>
      </c>
      <c r="B1367" s="37" t="s">
        <v>3036</v>
      </c>
      <c r="C1367" s="37" t="s">
        <v>3037</v>
      </c>
    </row>
    <row r="1368" spans="1:3" ht="33" hidden="1" customHeight="1" x14ac:dyDescent="0.25">
      <c r="A1368" s="37">
        <v>1367</v>
      </c>
      <c r="B1368" s="37" t="s">
        <v>3038</v>
      </c>
      <c r="C1368" s="37" t="s">
        <v>3039</v>
      </c>
    </row>
    <row r="1369" spans="1:3" ht="33" hidden="1" customHeight="1" x14ac:dyDescent="0.25">
      <c r="A1369" s="37">
        <v>1368</v>
      </c>
      <c r="B1369" s="37" t="s">
        <v>3040</v>
      </c>
      <c r="C1369" s="37" t="s">
        <v>3041</v>
      </c>
    </row>
    <row r="1370" spans="1:3" ht="33" hidden="1" customHeight="1" x14ac:dyDescent="0.25">
      <c r="A1370" s="37">
        <v>1369</v>
      </c>
      <c r="B1370" s="37" t="s">
        <v>3042</v>
      </c>
      <c r="C1370" s="37" t="s">
        <v>3043</v>
      </c>
    </row>
    <row r="1371" spans="1:3" ht="33" hidden="1" customHeight="1" x14ac:dyDescent="0.25">
      <c r="A1371" s="37">
        <v>1370</v>
      </c>
      <c r="B1371" s="37" t="s">
        <v>3044</v>
      </c>
      <c r="C1371" s="37" t="s">
        <v>3045</v>
      </c>
    </row>
    <row r="1372" spans="1:3" ht="33" hidden="1" customHeight="1" x14ac:dyDescent="0.25">
      <c r="A1372" s="37">
        <v>1371</v>
      </c>
      <c r="B1372" s="37" t="s">
        <v>3046</v>
      </c>
      <c r="C1372" s="37" t="s">
        <v>3047</v>
      </c>
    </row>
    <row r="1373" spans="1:3" ht="33" hidden="1" customHeight="1" x14ac:dyDescent="0.25">
      <c r="A1373" s="37">
        <v>1372</v>
      </c>
      <c r="B1373" s="37" t="s">
        <v>3048</v>
      </c>
      <c r="C1373" s="37" t="s">
        <v>3049</v>
      </c>
    </row>
    <row r="1374" spans="1:3" ht="33" hidden="1" customHeight="1" x14ac:dyDescent="0.25">
      <c r="A1374" s="37">
        <v>1373</v>
      </c>
      <c r="B1374" s="37" t="s">
        <v>3050</v>
      </c>
      <c r="C1374" s="37" t="s">
        <v>3051</v>
      </c>
    </row>
    <row r="1375" spans="1:3" ht="33" hidden="1" customHeight="1" x14ac:dyDescent="0.25">
      <c r="A1375" s="37">
        <v>1374</v>
      </c>
      <c r="B1375" s="37" t="s">
        <v>3052</v>
      </c>
      <c r="C1375" s="37" t="s">
        <v>3053</v>
      </c>
    </row>
    <row r="1376" spans="1:3" ht="33" hidden="1" customHeight="1" x14ac:dyDescent="0.25">
      <c r="A1376" s="37">
        <v>1375</v>
      </c>
      <c r="B1376" s="37" t="s">
        <v>3054</v>
      </c>
      <c r="C1376" s="37" t="s">
        <v>3055</v>
      </c>
    </row>
    <row r="1377" spans="1:3" ht="33" hidden="1" customHeight="1" x14ac:dyDescent="0.25">
      <c r="A1377" s="37">
        <v>1376</v>
      </c>
      <c r="B1377" s="37" t="s">
        <v>3056</v>
      </c>
      <c r="C1377" s="37" t="s">
        <v>3057</v>
      </c>
    </row>
    <row r="1378" spans="1:3" ht="33" hidden="1" customHeight="1" x14ac:dyDescent="0.25">
      <c r="A1378" s="37">
        <v>1377</v>
      </c>
      <c r="B1378" s="37" t="s">
        <v>3058</v>
      </c>
      <c r="C1378" s="37" t="s">
        <v>3059</v>
      </c>
    </row>
    <row r="1379" spans="1:3" ht="33" hidden="1" customHeight="1" x14ac:dyDescent="0.25">
      <c r="A1379" s="37">
        <v>1378</v>
      </c>
      <c r="B1379" s="37" t="s">
        <v>3060</v>
      </c>
      <c r="C1379" s="37" t="s">
        <v>3061</v>
      </c>
    </row>
    <row r="1380" spans="1:3" ht="33" hidden="1" customHeight="1" x14ac:dyDescent="0.25">
      <c r="A1380" s="37">
        <v>1379</v>
      </c>
      <c r="B1380" s="37" t="s">
        <v>3060</v>
      </c>
      <c r="C1380" s="37" t="s">
        <v>3062</v>
      </c>
    </row>
    <row r="1381" spans="1:3" ht="33" hidden="1" customHeight="1" x14ac:dyDescent="0.25">
      <c r="A1381" s="37">
        <v>1380</v>
      </c>
      <c r="B1381" s="37" t="s">
        <v>3063</v>
      </c>
      <c r="C1381" s="37" t="s">
        <v>3064</v>
      </c>
    </row>
    <row r="1382" spans="1:3" ht="33" hidden="1" customHeight="1" x14ac:dyDescent="0.25">
      <c r="A1382" s="37">
        <v>1381</v>
      </c>
      <c r="B1382" s="37" t="s">
        <v>3063</v>
      </c>
      <c r="C1382" s="37" t="s">
        <v>3065</v>
      </c>
    </row>
    <row r="1383" spans="1:3" ht="33" hidden="1" customHeight="1" x14ac:dyDescent="0.25">
      <c r="A1383" s="37">
        <v>1382</v>
      </c>
      <c r="B1383" s="37" t="s">
        <v>3066</v>
      </c>
      <c r="C1383" s="37" t="s">
        <v>3067</v>
      </c>
    </row>
    <row r="1384" spans="1:3" ht="33" hidden="1" customHeight="1" x14ac:dyDescent="0.25">
      <c r="A1384" s="37">
        <v>1383</v>
      </c>
      <c r="B1384" s="37" t="s">
        <v>3066</v>
      </c>
      <c r="C1384" s="37" t="s">
        <v>3068</v>
      </c>
    </row>
    <row r="1385" spans="1:3" ht="33" hidden="1" customHeight="1" x14ac:dyDescent="0.25">
      <c r="A1385" s="37">
        <v>1384</v>
      </c>
      <c r="B1385" s="37" t="s">
        <v>3069</v>
      </c>
      <c r="C1385" s="37" t="s">
        <v>3070</v>
      </c>
    </row>
    <row r="1386" spans="1:3" ht="33" hidden="1" customHeight="1" x14ac:dyDescent="0.25">
      <c r="A1386" s="37">
        <v>1385</v>
      </c>
      <c r="B1386" s="37" t="s">
        <v>3069</v>
      </c>
      <c r="C1386" s="37" t="s">
        <v>3071</v>
      </c>
    </row>
    <row r="1387" spans="1:3" ht="33" hidden="1" customHeight="1" x14ac:dyDescent="0.25">
      <c r="A1387" s="37">
        <v>1386</v>
      </c>
      <c r="B1387" s="37" t="s">
        <v>3072</v>
      </c>
      <c r="C1387" s="37" t="s">
        <v>3073</v>
      </c>
    </row>
    <row r="1388" spans="1:3" ht="33" hidden="1" customHeight="1" x14ac:dyDescent="0.25">
      <c r="A1388" s="37">
        <v>1387</v>
      </c>
      <c r="B1388" s="37" t="s">
        <v>3072</v>
      </c>
      <c r="C1388" s="37" t="s">
        <v>3074</v>
      </c>
    </row>
    <row r="1389" spans="1:3" ht="33" hidden="1" customHeight="1" x14ac:dyDescent="0.25">
      <c r="A1389" s="37">
        <v>1388</v>
      </c>
      <c r="B1389" s="37" t="s">
        <v>3075</v>
      </c>
      <c r="C1389" s="37" t="s">
        <v>3076</v>
      </c>
    </row>
    <row r="1390" spans="1:3" ht="33" hidden="1" customHeight="1" x14ac:dyDescent="0.25">
      <c r="A1390" s="37">
        <v>1389</v>
      </c>
      <c r="B1390" s="37" t="s">
        <v>3075</v>
      </c>
      <c r="C1390" s="37" t="s">
        <v>3077</v>
      </c>
    </row>
    <row r="1391" spans="1:3" ht="33" hidden="1" customHeight="1" x14ac:dyDescent="0.25">
      <c r="A1391" s="37">
        <v>1390</v>
      </c>
      <c r="B1391" s="37" t="s">
        <v>3078</v>
      </c>
      <c r="C1391" s="37" t="s">
        <v>3079</v>
      </c>
    </row>
    <row r="1392" spans="1:3" ht="33" hidden="1" customHeight="1" x14ac:dyDescent="0.25">
      <c r="A1392" s="37">
        <v>1391</v>
      </c>
      <c r="B1392" s="37" t="s">
        <v>3080</v>
      </c>
      <c r="C1392" s="37" t="s">
        <v>3081</v>
      </c>
    </row>
    <row r="1393" spans="1:3" ht="33" hidden="1" customHeight="1" x14ac:dyDescent="0.25">
      <c r="A1393" s="37">
        <v>1392</v>
      </c>
      <c r="B1393" s="37" t="s">
        <v>3082</v>
      </c>
      <c r="C1393" s="37" t="s">
        <v>3083</v>
      </c>
    </row>
    <row r="1394" spans="1:3" ht="33" hidden="1" customHeight="1" x14ac:dyDescent="0.25">
      <c r="A1394" s="37">
        <v>1393</v>
      </c>
      <c r="B1394" s="37" t="s">
        <v>3084</v>
      </c>
      <c r="C1394" s="37" t="s">
        <v>3085</v>
      </c>
    </row>
    <row r="1395" spans="1:3" ht="33" hidden="1" customHeight="1" x14ac:dyDescent="0.25">
      <c r="A1395" s="37">
        <v>1394</v>
      </c>
      <c r="B1395" s="37" t="s">
        <v>3084</v>
      </c>
      <c r="C1395" s="37" t="s">
        <v>3086</v>
      </c>
    </row>
    <row r="1396" spans="1:3" ht="33" hidden="1" customHeight="1" x14ac:dyDescent="0.25">
      <c r="A1396" s="37">
        <v>1395</v>
      </c>
      <c r="B1396" s="37" t="s">
        <v>3087</v>
      </c>
      <c r="C1396" s="37" t="s">
        <v>3088</v>
      </c>
    </row>
    <row r="1397" spans="1:3" ht="33" hidden="1" customHeight="1" x14ac:dyDescent="0.25">
      <c r="A1397" s="37">
        <v>1396</v>
      </c>
      <c r="B1397" s="37" t="s">
        <v>3087</v>
      </c>
      <c r="C1397" s="37" t="s">
        <v>3089</v>
      </c>
    </row>
    <row r="1398" spans="1:3" ht="33" hidden="1" customHeight="1" x14ac:dyDescent="0.25">
      <c r="A1398" s="37">
        <v>1397</v>
      </c>
      <c r="B1398" s="37" t="s">
        <v>3090</v>
      </c>
      <c r="C1398" s="37" t="s">
        <v>3091</v>
      </c>
    </row>
    <row r="1399" spans="1:3" ht="33" hidden="1" customHeight="1" x14ac:dyDescent="0.25">
      <c r="A1399" s="37">
        <v>1398</v>
      </c>
      <c r="B1399" s="37" t="s">
        <v>3092</v>
      </c>
      <c r="C1399" s="37" t="s">
        <v>3093</v>
      </c>
    </row>
    <row r="1400" spans="1:3" ht="33" hidden="1" customHeight="1" x14ac:dyDescent="0.25">
      <c r="A1400" s="37">
        <v>1399</v>
      </c>
      <c r="B1400" s="37" t="s">
        <v>3094</v>
      </c>
      <c r="C1400" s="37" t="s">
        <v>134</v>
      </c>
    </row>
    <row r="1401" spans="1:3" ht="33" hidden="1" customHeight="1" x14ac:dyDescent="0.25">
      <c r="A1401" s="37">
        <v>1400</v>
      </c>
      <c r="B1401" s="37" t="s">
        <v>3095</v>
      </c>
      <c r="C1401" s="37" t="s">
        <v>3096</v>
      </c>
    </row>
    <row r="1402" spans="1:3" ht="33" hidden="1" customHeight="1" x14ac:dyDescent="0.25">
      <c r="A1402" s="37">
        <v>1401</v>
      </c>
      <c r="B1402" s="37" t="s">
        <v>3097</v>
      </c>
      <c r="C1402" s="37" t="s">
        <v>3098</v>
      </c>
    </row>
    <row r="1403" spans="1:3" ht="33" hidden="1" customHeight="1" x14ac:dyDescent="0.25">
      <c r="A1403" s="37">
        <v>1402</v>
      </c>
      <c r="B1403" s="37" t="s">
        <v>3099</v>
      </c>
      <c r="C1403" s="37" t="s">
        <v>3100</v>
      </c>
    </row>
    <row r="1404" spans="1:3" ht="33" hidden="1" customHeight="1" x14ac:dyDescent="0.25">
      <c r="A1404" s="37">
        <v>1403</v>
      </c>
      <c r="B1404" s="37" t="s">
        <v>3101</v>
      </c>
      <c r="C1404" s="37" t="s">
        <v>3102</v>
      </c>
    </row>
    <row r="1405" spans="1:3" ht="33" hidden="1" customHeight="1" x14ac:dyDescent="0.25">
      <c r="A1405" s="37">
        <v>1404</v>
      </c>
      <c r="B1405" s="37" t="s">
        <v>3103</v>
      </c>
      <c r="C1405" s="37" t="s">
        <v>183</v>
      </c>
    </row>
    <row r="1406" spans="1:3" ht="33" hidden="1" customHeight="1" x14ac:dyDescent="0.25">
      <c r="A1406" s="37">
        <v>1405</v>
      </c>
      <c r="B1406" s="37" t="s">
        <v>3104</v>
      </c>
      <c r="C1406" s="37" t="s">
        <v>185</v>
      </c>
    </row>
    <row r="1407" spans="1:3" ht="33" hidden="1" customHeight="1" x14ac:dyDescent="0.25">
      <c r="A1407" s="37">
        <v>1406</v>
      </c>
      <c r="B1407" s="37" t="s">
        <v>3105</v>
      </c>
      <c r="C1407" s="37" t="s">
        <v>3106</v>
      </c>
    </row>
    <row r="1408" spans="1:3" ht="33" hidden="1" customHeight="1" x14ac:dyDescent="0.25">
      <c r="A1408" s="37">
        <v>1407</v>
      </c>
      <c r="B1408" s="37" t="s">
        <v>3107</v>
      </c>
      <c r="C1408" s="37" t="s">
        <v>184</v>
      </c>
    </row>
    <row r="1409" spans="1:3" ht="33" hidden="1" customHeight="1" x14ac:dyDescent="0.25">
      <c r="A1409" s="37">
        <v>1408</v>
      </c>
      <c r="B1409" s="37" t="s">
        <v>3108</v>
      </c>
      <c r="C1409" s="37" t="s">
        <v>3109</v>
      </c>
    </row>
    <row r="1410" spans="1:3" ht="33" hidden="1" customHeight="1" x14ac:dyDescent="0.25">
      <c r="A1410" s="37">
        <v>1409</v>
      </c>
      <c r="B1410" s="37" t="s">
        <v>3110</v>
      </c>
      <c r="C1410" s="37" t="s">
        <v>3111</v>
      </c>
    </row>
    <row r="1411" spans="1:3" ht="33" hidden="1" customHeight="1" x14ac:dyDescent="0.25">
      <c r="A1411" s="37">
        <v>1410</v>
      </c>
      <c r="B1411" s="37" t="s">
        <v>3112</v>
      </c>
      <c r="C1411" s="37" t="s">
        <v>3113</v>
      </c>
    </row>
    <row r="1412" spans="1:3" ht="33" hidden="1" customHeight="1" x14ac:dyDescent="0.25">
      <c r="A1412" s="37">
        <v>1411</v>
      </c>
      <c r="B1412" s="37" t="s">
        <v>115</v>
      </c>
      <c r="C1412" s="37" t="s">
        <v>116</v>
      </c>
    </row>
    <row r="1413" spans="1:3" ht="33" hidden="1" customHeight="1" x14ac:dyDescent="0.25">
      <c r="A1413" s="37">
        <v>1412</v>
      </c>
      <c r="B1413" s="37" t="s">
        <v>189</v>
      </c>
      <c r="C1413" s="37" t="s">
        <v>190</v>
      </c>
    </row>
    <row r="1414" spans="1:3" ht="33" hidden="1" customHeight="1" x14ac:dyDescent="0.25">
      <c r="A1414" s="37">
        <v>1413</v>
      </c>
      <c r="B1414" s="37" t="s">
        <v>14</v>
      </c>
      <c r="C1414" s="37" t="s">
        <v>15</v>
      </c>
    </row>
    <row r="1415" spans="1:3" ht="33" hidden="1" customHeight="1" x14ac:dyDescent="0.25">
      <c r="A1415" s="37">
        <v>1414</v>
      </c>
      <c r="B1415" s="37" t="s">
        <v>3114</v>
      </c>
      <c r="C1415" s="37" t="s">
        <v>3115</v>
      </c>
    </row>
    <row r="1416" spans="1:3" ht="33" hidden="1" customHeight="1" x14ac:dyDescent="0.25">
      <c r="A1416" s="37">
        <v>1415</v>
      </c>
      <c r="B1416" s="37" t="s">
        <v>3116</v>
      </c>
      <c r="C1416" s="37" t="s">
        <v>3117</v>
      </c>
    </row>
    <row r="1417" spans="1:3" ht="33" hidden="1" customHeight="1" x14ac:dyDescent="0.25">
      <c r="A1417" s="37">
        <v>1416</v>
      </c>
      <c r="B1417" s="37" t="s">
        <v>3118</v>
      </c>
      <c r="C1417" s="37" t="s">
        <v>257</v>
      </c>
    </row>
    <row r="1418" spans="1:3" ht="33" hidden="1" customHeight="1" x14ac:dyDescent="0.25">
      <c r="A1418" s="37">
        <v>1417</v>
      </c>
      <c r="B1418" s="37" t="s">
        <v>122</v>
      </c>
      <c r="C1418" s="37" t="s">
        <v>123</v>
      </c>
    </row>
    <row r="1419" spans="1:3" ht="33" hidden="1" customHeight="1" x14ac:dyDescent="0.25">
      <c r="A1419" s="37">
        <v>1418</v>
      </c>
      <c r="B1419" s="37" t="s">
        <v>3119</v>
      </c>
      <c r="C1419" s="37" t="s">
        <v>309</v>
      </c>
    </row>
    <row r="1420" spans="1:3" ht="33" hidden="1" customHeight="1" x14ac:dyDescent="0.25">
      <c r="A1420" s="37">
        <v>1419</v>
      </c>
      <c r="B1420" s="37" t="s">
        <v>3120</v>
      </c>
      <c r="C1420" s="37" t="s">
        <v>3121</v>
      </c>
    </row>
    <row r="1421" spans="1:3" ht="33" hidden="1" customHeight="1" x14ac:dyDescent="0.25">
      <c r="A1421" s="37">
        <v>1420</v>
      </c>
      <c r="B1421" s="37" t="s">
        <v>281</v>
      </c>
      <c r="C1421" s="37" t="s">
        <v>282</v>
      </c>
    </row>
    <row r="1422" spans="1:3" ht="33" hidden="1" customHeight="1" x14ac:dyDescent="0.25">
      <c r="A1422" s="37">
        <v>1421</v>
      </c>
      <c r="B1422" s="37" t="s">
        <v>3122</v>
      </c>
      <c r="C1422" s="37" t="s">
        <v>3123</v>
      </c>
    </row>
    <row r="1423" spans="1:3" ht="33" hidden="1" customHeight="1" x14ac:dyDescent="0.25">
      <c r="A1423" s="37">
        <v>1422</v>
      </c>
      <c r="B1423" s="37" t="s">
        <v>3124</v>
      </c>
      <c r="C1423" s="37" t="s">
        <v>3125</v>
      </c>
    </row>
    <row r="1424" spans="1:3" ht="33" hidden="1" customHeight="1" x14ac:dyDescent="0.25">
      <c r="A1424" s="37">
        <v>1423</v>
      </c>
      <c r="B1424" s="37" t="s">
        <v>3126</v>
      </c>
      <c r="C1424" s="37" t="s">
        <v>3127</v>
      </c>
    </row>
    <row r="1425" spans="1:3" ht="33" hidden="1" customHeight="1" x14ac:dyDescent="0.25">
      <c r="A1425" s="37">
        <v>1424</v>
      </c>
      <c r="B1425" s="37" t="s">
        <v>3128</v>
      </c>
      <c r="C1425" s="37" t="s">
        <v>3129</v>
      </c>
    </row>
    <row r="1426" spans="1:3" ht="33" hidden="1" customHeight="1" x14ac:dyDescent="0.25">
      <c r="A1426" s="37">
        <v>1425</v>
      </c>
      <c r="B1426" s="37" t="s">
        <v>3130</v>
      </c>
      <c r="C1426" s="37" t="s">
        <v>3131</v>
      </c>
    </row>
    <row r="1427" spans="1:3" ht="33" hidden="1" customHeight="1" x14ac:dyDescent="0.25">
      <c r="A1427" s="37">
        <v>1426</v>
      </c>
      <c r="B1427" s="37" t="s">
        <v>3132</v>
      </c>
      <c r="C1427" s="37" t="s">
        <v>3133</v>
      </c>
    </row>
    <row r="1428" spans="1:3" ht="33" hidden="1" customHeight="1" x14ac:dyDescent="0.25">
      <c r="A1428" s="37">
        <v>1427</v>
      </c>
      <c r="B1428" s="37" t="s">
        <v>3134</v>
      </c>
      <c r="C1428" s="37" t="s">
        <v>3135</v>
      </c>
    </row>
    <row r="1429" spans="1:3" ht="33" hidden="1" customHeight="1" x14ac:dyDescent="0.25">
      <c r="A1429" s="37">
        <v>1428</v>
      </c>
      <c r="B1429" s="37" t="s">
        <v>3136</v>
      </c>
      <c r="C1429" s="37" t="s">
        <v>3137</v>
      </c>
    </row>
    <row r="1430" spans="1:3" ht="33" hidden="1" customHeight="1" x14ac:dyDescent="0.25">
      <c r="A1430" s="37">
        <v>1429</v>
      </c>
      <c r="B1430" s="37" t="s">
        <v>3138</v>
      </c>
      <c r="C1430" s="37" t="s">
        <v>3139</v>
      </c>
    </row>
    <row r="1431" spans="1:3" ht="33" hidden="1" customHeight="1" x14ac:dyDescent="0.25">
      <c r="A1431" s="37">
        <v>1430</v>
      </c>
      <c r="B1431" s="37" t="s">
        <v>3140</v>
      </c>
      <c r="C1431" s="37" t="s">
        <v>3141</v>
      </c>
    </row>
    <row r="1432" spans="1:3" ht="33" hidden="1" customHeight="1" x14ac:dyDescent="0.25">
      <c r="A1432" s="37">
        <v>1431</v>
      </c>
      <c r="B1432" s="37" t="s">
        <v>3142</v>
      </c>
      <c r="C1432" s="37" t="s">
        <v>3143</v>
      </c>
    </row>
    <row r="1433" spans="1:3" ht="33" hidden="1" customHeight="1" x14ac:dyDescent="0.25">
      <c r="A1433" s="37">
        <v>1432</v>
      </c>
      <c r="B1433" s="37" t="s">
        <v>3144</v>
      </c>
      <c r="C1433" s="37" t="s">
        <v>3145</v>
      </c>
    </row>
    <row r="1434" spans="1:3" ht="33" hidden="1" customHeight="1" x14ac:dyDescent="0.25">
      <c r="A1434" s="37">
        <v>1433</v>
      </c>
      <c r="B1434" s="37" t="s">
        <v>3146</v>
      </c>
      <c r="C1434" s="37" t="s">
        <v>3147</v>
      </c>
    </row>
    <row r="1435" spans="1:3" ht="33" hidden="1" customHeight="1" x14ac:dyDescent="0.25">
      <c r="A1435" s="37">
        <v>1434</v>
      </c>
      <c r="B1435" s="37" t="s">
        <v>3148</v>
      </c>
      <c r="C1435" s="37" t="s">
        <v>3149</v>
      </c>
    </row>
    <row r="1436" spans="1:3" ht="33" hidden="1" customHeight="1" x14ac:dyDescent="0.25">
      <c r="A1436" s="37">
        <v>1435</v>
      </c>
      <c r="B1436" s="37" t="s">
        <v>3150</v>
      </c>
      <c r="C1436" s="37" t="s">
        <v>3151</v>
      </c>
    </row>
    <row r="1437" spans="1:3" ht="33" hidden="1" customHeight="1" x14ac:dyDescent="0.25">
      <c r="A1437" s="37">
        <v>1436</v>
      </c>
      <c r="B1437" s="37" t="s">
        <v>3152</v>
      </c>
      <c r="C1437" s="37" t="s">
        <v>3153</v>
      </c>
    </row>
    <row r="1438" spans="1:3" ht="33" hidden="1" customHeight="1" x14ac:dyDescent="0.25">
      <c r="A1438" s="37">
        <v>1437</v>
      </c>
      <c r="B1438" s="37" t="s">
        <v>3154</v>
      </c>
      <c r="C1438" s="37" t="s">
        <v>3155</v>
      </c>
    </row>
    <row r="1439" spans="1:3" ht="33" hidden="1" customHeight="1" x14ac:dyDescent="0.25">
      <c r="A1439" s="37">
        <v>1438</v>
      </c>
      <c r="B1439" s="37" t="s">
        <v>3156</v>
      </c>
      <c r="C1439" s="37" t="s">
        <v>3157</v>
      </c>
    </row>
    <row r="1440" spans="1:3" ht="33" hidden="1" customHeight="1" x14ac:dyDescent="0.25">
      <c r="A1440" s="37">
        <v>1439</v>
      </c>
      <c r="B1440" s="37" t="s">
        <v>3158</v>
      </c>
      <c r="C1440" s="37" t="s">
        <v>3159</v>
      </c>
    </row>
    <row r="1441" spans="1:3" ht="33" hidden="1" customHeight="1" x14ac:dyDescent="0.25">
      <c r="A1441" s="37">
        <v>1440</v>
      </c>
      <c r="B1441" s="37" t="s">
        <v>3160</v>
      </c>
      <c r="C1441" s="37" t="s">
        <v>3161</v>
      </c>
    </row>
    <row r="1442" spans="1:3" ht="33" hidden="1" customHeight="1" x14ac:dyDescent="0.25">
      <c r="A1442" s="37">
        <v>1441</v>
      </c>
      <c r="B1442" s="37" t="s">
        <v>3162</v>
      </c>
      <c r="C1442" s="37" t="s">
        <v>3163</v>
      </c>
    </row>
    <row r="1443" spans="1:3" ht="33" hidden="1" customHeight="1" x14ac:dyDescent="0.25">
      <c r="A1443" s="37">
        <v>1442</v>
      </c>
      <c r="B1443" s="37" t="s">
        <v>3164</v>
      </c>
      <c r="C1443" s="37" t="s">
        <v>3165</v>
      </c>
    </row>
    <row r="1444" spans="1:3" ht="33" hidden="1" customHeight="1" x14ac:dyDescent="0.25">
      <c r="A1444" s="37">
        <v>1443</v>
      </c>
      <c r="B1444" s="37" t="s">
        <v>3166</v>
      </c>
      <c r="C1444" s="37" t="s">
        <v>3167</v>
      </c>
    </row>
    <row r="1445" spans="1:3" ht="33" hidden="1" customHeight="1" x14ac:dyDescent="0.25">
      <c r="A1445" s="37">
        <v>1444</v>
      </c>
      <c r="B1445" s="37" t="s">
        <v>3168</v>
      </c>
      <c r="C1445" s="37" t="s">
        <v>3169</v>
      </c>
    </row>
    <row r="1446" spans="1:3" ht="33" hidden="1" customHeight="1" x14ac:dyDescent="0.25">
      <c r="A1446" s="37">
        <v>1445</v>
      </c>
      <c r="B1446" s="37" t="s">
        <v>3170</v>
      </c>
      <c r="C1446" s="37" t="s">
        <v>3171</v>
      </c>
    </row>
    <row r="1447" spans="1:3" ht="33" hidden="1" customHeight="1" x14ac:dyDescent="0.25">
      <c r="A1447" s="37">
        <v>1446</v>
      </c>
      <c r="B1447" s="37" t="s">
        <v>3172</v>
      </c>
      <c r="C1447" s="37" t="s">
        <v>3173</v>
      </c>
    </row>
    <row r="1448" spans="1:3" ht="33" hidden="1" customHeight="1" x14ac:dyDescent="0.25">
      <c r="A1448" s="37">
        <v>1447</v>
      </c>
      <c r="B1448" s="37" t="s">
        <v>3174</v>
      </c>
      <c r="C1448" s="37" t="s">
        <v>3175</v>
      </c>
    </row>
    <row r="1449" spans="1:3" ht="33" hidden="1" customHeight="1" x14ac:dyDescent="0.25">
      <c r="A1449" s="37">
        <v>1448</v>
      </c>
      <c r="B1449" s="37" t="s">
        <v>3176</v>
      </c>
      <c r="C1449" s="37" t="s">
        <v>3177</v>
      </c>
    </row>
    <row r="1450" spans="1:3" ht="33" hidden="1" customHeight="1" x14ac:dyDescent="0.25">
      <c r="A1450" s="37">
        <v>1449</v>
      </c>
      <c r="B1450" s="37" t="s">
        <v>3178</v>
      </c>
      <c r="C1450" s="37" t="s">
        <v>3179</v>
      </c>
    </row>
    <row r="1451" spans="1:3" ht="33" hidden="1" customHeight="1" x14ac:dyDescent="0.25">
      <c r="A1451" s="37">
        <v>1450</v>
      </c>
      <c r="B1451" s="37" t="s">
        <v>3180</v>
      </c>
      <c r="C1451" s="37" t="s">
        <v>3181</v>
      </c>
    </row>
    <row r="1452" spans="1:3" ht="33" hidden="1" customHeight="1" x14ac:dyDescent="0.25">
      <c r="A1452" s="37">
        <v>1451</v>
      </c>
      <c r="B1452" s="37" t="s">
        <v>3182</v>
      </c>
      <c r="C1452" s="37" t="s">
        <v>3183</v>
      </c>
    </row>
    <row r="1453" spans="1:3" ht="33" hidden="1" customHeight="1" x14ac:dyDescent="0.25">
      <c r="A1453" s="37">
        <v>1452</v>
      </c>
      <c r="B1453" s="37" t="s">
        <v>3184</v>
      </c>
      <c r="C1453" s="37" t="s">
        <v>191</v>
      </c>
    </row>
    <row r="1454" spans="1:3" ht="33" hidden="1" customHeight="1" x14ac:dyDescent="0.25">
      <c r="A1454" s="37">
        <v>1453</v>
      </c>
      <c r="B1454" s="37" t="s">
        <v>3185</v>
      </c>
      <c r="C1454" s="37" t="s">
        <v>3186</v>
      </c>
    </row>
    <row r="1455" spans="1:3" ht="33" hidden="1" customHeight="1" x14ac:dyDescent="0.25">
      <c r="A1455" s="37">
        <v>1454</v>
      </c>
      <c r="B1455" s="37" t="s">
        <v>3187</v>
      </c>
      <c r="C1455" s="37" t="s">
        <v>3188</v>
      </c>
    </row>
    <row r="1456" spans="1:3" ht="33" hidden="1" customHeight="1" x14ac:dyDescent="0.25">
      <c r="A1456" s="37">
        <v>1455</v>
      </c>
      <c r="B1456" s="37" t="s">
        <v>3189</v>
      </c>
      <c r="C1456" s="37" t="s">
        <v>3190</v>
      </c>
    </row>
    <row r="1457" spans="1:3" ht="33" hidden="1" customHeight="1" x14ac:dyDescent="0.25">
      <c r="A1457" s="37">
        <v>1456</v>
      </c>
      <c r="B1457" s="37" t="s">
        <v>3191</v>
      </c>
      <c r="C1457" s="37" t="s">
        <v>3192</v>
      </c>
    </row>
    <row r="1458" spans="1:3" ht="33" hidden="1" customHeight="1" x14ac:dyDescent="0.25">
      <c r="A1458" s="37">
        <v>1457</v>
      </c>
      <c r="B1458" s="37" t="s">
        <v>3193</v>
      </c>
      <c r="C1458" s="37" t="s">
        <v>3194</v>
      </c>
    </row>
    <row r="1459" spans="1:3" ht="33" hidden="1" customHeight="1" x14ac:dyDescent="0.25">
      <c r="A1459" s="37">
        <v>1458</v>
      </c>
      <c r="B1459" s="37" t="s">
        <v>3195</v>
      </c>
      <c r="C1459" s="37" t="s">
        <v>118</v>
      </c>
    </row>
    <row r="1460" spans="1:3" ht="33" hidden="1" customHeight="1" x14ac:dyDescent="0.25">
      <c r="A1460" s="37">
        <v>1459</v>
      </c>
      <c r="B1460" s="37" t="s">
        <v>3196</v>
      </c>
      <c r="C1460" s="37" t="s">
        <v>3197</v>
      </c>
    </row>
    <row r="1461" spans="1:3" ht="33" hidden="1" customHeight="1" x14ac:dyDescent="0.25">
      <c r="A1461" s="37">
        <v>1460</v>
      </c>
      <c r="B1461" s="37" t="s">
        <v>3198</v>
      </c>
      <c r="C1461" s="37" t="s">
        <v>3199</v>
      </c>
    </row>
    <row r="1462" spans="1:3" ht="33" hidden="1" customHeight="1" x14ac:dyDescent="0.25">
      <c r="A1462" s="37">
        <v>1461</v>
      </c>
      <c r="B1462" s="37" t="s">
        <v>3200</v>
      </c>
      <c r="C1462" s="37" t="s">
        <v>3201</v>
      </c>
    </row>
    <row r="1463" spans="1:3" ht="33" hidden="1" customHeight="1" x14ac:dyDescent="0.25">
      <c r="A1463" s="37">
        <v>1462</v>
      </c>
      <c r="B1463" s="37" t="s">
        <v>3202</v>
      </c>
      <c r="C1463" s="37" t="s">
        <v>3203</v>
      </c>
    </row>
    <row r="1464" spans="1:3" ht="33" hidden="1" customHeight="1" x14ac:dyDescent="0.25">
      <c r="A1464" s="37">
        <v>1463</v>
      </c>
      <c r="B1464" s="37" t="s">
        <v>119</v>
      </c>
      <c r="C1464" s="37" t="s">
        <v>120</v>
      </c>
    </row>
    <row r="1465" spans="1:3" ht="33" hidden="1" customHeight="1" x14ac:dyDescent="0.25">
      <c r="A1465" s="37">
        <v>1464</v>
      </c>
      <c r="B1465" s="37" t="s">
        <v>3204</v>
      </c>
      <c r="C1465" s="37" t="s">
        <v>3205</v>
      </c>
    </row>
    <row r="1466" spans="1:3" ht="33" hidden="1" customHeight="1" x14ac:dyDescent="0.25">
      <c r="A1466" s="37">
        <v>1465</v>
      </c>
      <c r="B1466" s="37" t="s">
        <v>3206</v>
      </c>
      <c r="C1466" s="37" t="s">
        <v>3207</v>
      </c>
    </row>
    <row r="1467" spans="1:3" ht="33" hidden="1" customHeight="1" x14ac:dyDescent="0.25">
      <c r="A1467" s="37">
        <v>1466</v>
      </c>
      <c r="B1467" s="37" t="s">
        <v>3208</v>
      </c>
      <c r="C1467" s="37" t="s">
        <v>3209</v>
      </c>
    </row>
    <row r="1468" spans="1:3" ht="33" hidden="1" customHeight="1" x14ac:dyDescent="0.25">
      <c r="A1468" s="37">
        <v>1467</v>
      </c>
      <c r="B1468" s="37" t="s">
        <v>3210</v>
      </c>
      <c r="C1468" s="37" t="s">
        <v>3211</v>
      </c>
    </row>
    <row r="1469" spans="1:3" ht="33" hidden="1" customHeight="1" x14ac:dyDescent="0.25">
      <c r="A1469" s="37">
        <v>1468</v>
      </c>
      <c r="B1469" s="37" t="s">
        <v>3212</v>
      </c>
      <c r="C1469" s="37" t="s">
        <v>3213</v>
      </c>
    </row>
    <row r="1470" spans="1:3" ht="33" hidden="1" customHeight="1" x14ac:dyDescent="0.25">
      <c r="A1470" s="37">
        <v>1469</v>
      </c>
      <c r="B1470" s="37" t="s">
        <v>3214</v>
      </c>
      <c r="C1470" s="37" t="s">
        <v>3215</v>
      </c>
    </row>
    <row r="1471" spans="1:3" ht="33" hidden="1" customHeight="1" x14ac:dyDescent="0.25">
      <c r="A1471" s="37">
        <v>1470</v>
      </c>
      <c r="B1471" s="37" t="s">
        <v>3216</v>
      </c>
      <c r="C1471" s="37" t="s">
        <v>3217</v>
      </c>
    </row>
    <row r="1472" spans="1:3" ht="33" hidden="1" customHeight="1" x14ac:dyDescent="0.25">
      <c r="A1472" s="37">
        <v>1471</v>
      </c>
      <c r="B1472" s="37" t="s">
        <v>3218</v>
      </c>
      <c r="C1472" s="37" t="s">
        <v>3219</v>
      </c>
    </row>
    <row r="1473" spans="1:3" ht="33" hidden="1" customHeight="1" x14ac:dyDescent="0.25">
      <c r="A1473" s="37">
        <v>1472</v>
      </c>
      <c r="B1473" s="37" t="s">
        <v>3220</v>
      </c>
      <c r="C1473" s="37" t="s">
        <v>3221</v>
      </c>
    </row>
    <row r="1474" spans="1:3" ht="33" hidden="1" customHeight="1" x14ac:dyDescent="0.25">
      <c r="A1474" s="37">
        <v>1473</v>
      </c>
      <c r="B1474" s="37" t="s">
        <v>3222</v>
      </c>
      <c r="C1474" s="37" t="s">
        <v>3223</v>
      </c>
    </row>
    <row r="1475" spans="1:3" ht="33" hidden="1" customHeight="1" x14ac:dyDescent="0.25">
      <c r="A1475" s="37">
        <v>1474</v>
      </c>
      <c r="B1475" s="37" t="s">
        <v>3224</v>
      </c>
      <c r="C1475" s="37" t="s">
        <v>3225</v>
      </c>
    </row>
    <row r="1476" spans="1:3" ht="33" hidden="1" customHeight="1" x14ac:dyDescent="0.25">
      <c r="A1476" s="37">
        <v>1475</v>
      </c>
      <c r="B1476" s="37" t="s">
        <v>3226</v>
      </c>
      <c r="C1476" s="37" t="s">
        <v>3227</v>
      </c>
    </row>
    <row r="1477" spans="1:3" ht="33" hidden="1" customHeight="1" x14ac:dyDescent="0.25">
      <c r="A1477" s="37">
        <v>1476</v>
      </c>
      <c r="B1477" s="37" t="s">
        <v>3228</v>
      </c>
      <c r="C1477" s="37" t="s">
        <v>3229</v>
      </c>
    </row>
    <row r="1478" spans="1:3" ht="33" hidden="1" customHeight="1" x14ac:dyDescent="0.25">
      <c r="A1478" s="37">
        <v>1477</v>
      </c>
      <c r="B1478" s="37" t="s">
        <v>3230</v>
      </c>
      <c r="C1478" s="37" t="s">
        <v>3231</v>
      </c>
    </row>
    <row r="1479" spans="1:3" ht="33" hidden="1" customHeight="1" x14ac:dyDescent="0.25">
      <c r="A1479" s="37">
        <v>1478</v>
      </c>
      <c r="B1479" s="37" t="s">
        <v>3232</v>
      </c>
      <c r="C1479" s="37" t="s">
        <v>3233</v>
      </c>
    </row>
    <row r="1480" spans="1:3" ht="33" hidden="1" customHeight="1" x14ac:dyDescent="0.25">
      <c r="A1480" s="37">
        <v>1479</v>
      </c>
      <c r="B1480" s="37" t="s">
        <v>3234</v>
      </c>
      <c r="C1480" s="37" t="s">
        <v>323</v>
      </c>
    </row>
    <row r="1481" spans="1:3" ht="33" hidden="1" customHeight="1" x14ac:dyDescent="0.25">
      <c r="A1481" s="37">
        <v>1480</v>
      </c>
      <c r="B1481" s="37" t="s">
        <v>3235</v>
      </c>
      <c r="C1481" s="37" t="s">
        <v>3236</v>
      </c>
    </row>
    <row r="1482" spans="1:3" ht="33" hidden="1" customHeight="1" x14ac:dyDescent="0.25">
      <c r="A1482" s="37">
        <v>1481</v>
      </c>
      <c r="B1482" s="37" t="s">
        <v>3237</v>
      </c>
      <c r="C1482" s="37" t="s">
        <v>3238</v>
      </c>
    </row>
    <row r="1483" spans="1:3" ht="33" hidden="1" customHeight="1" x14ac:dyDescent="0.25">
      <c r="A1483" s="37">
        <v>1482</v>
      </c>
      <c r="B1483" s="37" t="s">
        <v>3239</v>
      </c>
      <c r="C1483" s="37" t="s">
        <v>3240</v>
      </c>
    </row>
    <row r="1484" spans="1:3" ht="33" hidden="1" customHeight="1" x14ac:dyDescent="0.25">
      <c r="A1484" s="37">
        <v>1483</v>
      </c>
      <c r="B1484" s="37" t="s">
        <v>3241</v>
      </c>
      <c r="C1484" s="37" t="s">
        <v>3242</v>
      </c>
    </row>
    <row r="1485" spans="1:3" ht="33" hidden="1" customHeight="1" x14ac:dyDescent="0.25">
      <c r="A1485" s="37">
        <v>1484</v>
      </c>
      <c r="B1485" s="37" t="s">
        <v>3243</v>
      </c>
      <c r="C1485" s="37" t="s">
        <v>3244</v>
      </c>
    </row>
    <row r="1486" spans="1:3" ht="33" hidden="1" customHeight="1" x14ac:dyDescent="0.25">
      <c r="A1486" s="37">
        <v>1485</v>
      </c>
      <c r="B1486" s="37" t="s">
        <v>3245</v>
      </c>
      <c r="C1486" s="37" t="s">
        <v>135</v>
      </c>
    </row>
    <row r="1487" spans="1:3" ht="33" hidden="1" customHeight="1" x14ac:dyDescent="0.25">
      <c r="A1487" s="37">
        <v>1486</v>
      </c>
      <c r="B1487" s="37" t="s">
        <v>3246</v>
      </c>
      <c r="C1487" s="37" t="s">
        <v>187</v>
      </c>
    </row>
    <row r="1488" spans="1:3" ht="33" hidden="1" customHeight="1" x14ac:dyDescent="0.25">
      <c r="A1488" s="37">
        <v>1487</v>
      </c>
      <c r="B1488" s="37" t="s">
        <v>3247</v>
      </c>
      <c r="C1488" s="37" t="s">
        <v>3248</v>
      </c>
    </row>
    <row r="1489" spans="1:3" ht="33" hidden="1" customHeight="1" x14ac:dyDescent="0.25">
      <c r="A1489" s="37">
        <v>1488</v>
      </c>
      <c r="B1489" s="37" t="s">
        <v>3249</v>
      </c>
      <c r="C1489" s="37" t="s">
        <v>3250</v>
      </c>
    </row>
    <row r="1490" spans="1:3" ht="33" hidden="1" customHeight="1" x14ac:dyDescent="0.25">
      <c r="A1490" s="37">
        <v>1489</v>
      </c>
      <c r="B1490" s="37" t="s">
        <v>3251</v>
      </c>
      <c r="C1490" s="37" t="s">
        <v>3252</v>
      </c>
    </row>
    <row r="1491" spans="1:3" ht="33" hidden="1" customHeight="1" x14ac:dyDescent="0.25">
      <c r="A1491" s="37">
        <v>1490</v>
      </c>
      <c r="B1491" s="37" t="s">
        <v>3253</v>
      </c>
      <c r="C1491" s="37" t="s">
        <v>3254</v>
      </c>
    </row>
    <row r="1492" spans="1:3" ht="33" hidden="1" customHeight="1" x14ac:dyDescent="0.25">
      <c r="A1492" s="37">
        <v>1491</v>
      </c>
      <c r="B1492" s="37" t="s">
        <v>300</v>
      </c>
      <c r="C1492" s="37" t="s">
        <v>301</v>
      </c>
    </row>
    <row r="1493" spans="1:3" ht="33" hidden="1" customHeight="1" x14ac:dyDescent="0.25">
      <c r="A1493" s="37">
        <v>1492</v>
      </c>
      <c r="B1493" s="37" t="s">
        <v>3255</v>
      </c>
      <c r="C1493" s="37" t="s">
        <v>3256</v>
      </c>
    </row>
    <row r="1494" spans="1:3" ht="33" hidden="1" customHeight="1" x14ac:dyDescent="0.25">
      <c r="A1494" s="37">
        <v>1493</v>
      </c>
      <c r="B1494" s="37" t="s">
        <v>3257</v>
      </c>
      <c r="C1494" s="37" t="s">
        <v>3258</v>
      </c>
    </row>
    <row r="1495" spans="1:3" ht="33" hidden="1" customHeight="1" x14ac:dyDescent="0.25">
      <c r="A1495" s="37">
        <v>1494</v>
      </c>
      <c r="B1495" s="37" t="s">
        <v>3259</v>
      </c>
      <c r="C1495" s="37" t="s">
        <v>3260</v>
      </c>
    </row>
    <row r="1496" spans="1:3" ht="33" hidden="1" customHeight="1" x14ac:dyDescent="0.25">
      <c r="A1496" s="37">
        <v>1495</v>
      </c>
      <c r="B1496" s="37" t="s">
        <v>3261</v>
      </c>
      <c r="C1496" s="37" t="s">
        <v>3262</v>
      </c>
    </row>
    <row r="1497" spans="1:3" ht="33" hidden="1" customHeight="1" x14ac:dyDescent="0.25">
      <c r="A1497" s="37">
        <v>1496</v>
      </c>
      <c r="B1497" s="37" t="s">
        <v>3263</v>
      </c>
      <c r="C1497" s="37" t="s">
        <v>3264</v>
      </c>
    </row>
    <row r="1498" spans="1:3" ht="33" hidden="1" customHeight="1" x14ac:dyDescent="0.25">
      <c r="A1498" s="37">
        <v>1497</v>
      </c>
      <c r="B1498" s="37" t="s">
        <v>3265</v>
      </c>
      <c r="C1498" s="37" t="s">
        <v>3266</v>
      </c>
    </row>
    <row r="1499" spans="1:3" ht="33" hidden="1" customHeight="1" x14ac:dyDescent="0.25">
      <c r="A1499" s="37">
        <v>1498</v>
      </c>
      <c r="B1499" s="37" t="s">
        <v>3267</v>
      </c>
      <c r="C1499" s="37" t="s">
        <v>3268</v>
      </c>
    </row>
    <row r="1500" spans="1:3" ht="33" hidden="1" customHeight="1" x14ac:dyDescent="0.25">
      <c r="A1500" s="37">
        <v>1499</v>
      </c>
      <c r="B1500" s="37" t="s">
        <v>3269</v>
      </c>
      <c r="C1500" s="37" t="s">
        <v>3270</v>
      </c>
    </row>
    <row r="1501" spans="1:3" ht="33" hidden="1" customHeight="1" x14ac:dyDescent="0.25">
      <c r="A1501" s="37">
        <v>1500</v>
      </c>
      <c r="B1501" s="37" t="s">
        <v>3271</v>
      </c>
      <c r="C1501" s="37" t="s">
        <v>3272</v>
      </c>
    </row>
    <row r="1502" spans="1:3" ht="33" hidden="1" customHeight="1" x14ac:dyDescent="0.25">
      <c r="A1502" s="37">
        <v>1501</v>
      </c>
      <c r="B1502" s="37" t="s">
        <v>3273</v>
      </c>
      <c r="C1502" s="37" t="s">
        <v>3274</v>
      </c>
    </row>
    <row r="1503" spans="1:3" ht="33" hidden="1" customHeight="1" x14ac:dyDescent="0.25">
      <c r="A1503" s="37">
        <v>1502</v>
      </c>
      <c r="B1503" s="37" t="s">
        <v>3275</v>
      </c>
      <c r="C1503" s="37" t="s">
        <v>3276</v>
      </c>
    </row>
    <row r="1504" spans="1:3" ht="33" hidden="1" customHeight="1" x14ac:dyDescent="0.25">
      <c r="A1504" s="37">
        <v>1503</v>
      </c>
      <c r="B1504" s="37" t="s">
        <v>3277</v>
      </c>
      <c r="C1504" s="37" t="s">
        <v>3278</v>
      </c>
    </row>
    <row r="1505" spans="1:3" ht="33" hidden="1" customHeight="1" x14ac:dyDescent="0.25">
      <c r="A1505" s="37">
        <v>1504</v>
      </c>
      <c r="B1505" s="37" t="s">
        <v>3279</v>
      </c>
      <c r="C1505" s="37" t="s">
        <v>3280</v>
      </c>
    </row>
    <row r="1506" spans="1:3" ht="33" hidden="1" customHeight="1" x14ac:dyDescent="0.25">
      <c r="A1506" s="37">
        <v>1505</v>
      </c>
      <c r="B1506" s="37" t="s">
        <v>3281</v>
      </c>
      <c r="C1506" s="37" t="s">
        <v>3282</v>
      </c>
    </row>
    <row r="1507" spans="1:3" ht="33" hidden="1" customHeight="1" x14ac:dyDescent="0.25">
      <c r="A1507" s="37">
        <v>1506</v>
      </c>
      <c r="B1507" s="37" t="s">
        <v>3283</v>
      </c>
      <c r="C1507" s="37" t="s">
        <v>3284</v>
      </c>
    </row>
    <row r="1508" spans="1:3" ht="33" hidden="1" customHeight="1" x14ac:dyDescent="0.25">
      <c r="A1508" s="37">
        <v>1507</v>
      </c>
      <c r="B1508" s="37" t="s">
        <v>3285</v>
      </c>
      <c r="C1508" s="37" t="s">
        <v>3286</v>
      </c>
    </row>
    <row r="1509" spans="1:3" ht="33" hidden="1" customHeight="1" x14ac:dyDescent="0.25">
      <c r="A1509" s="37">
        <v>1508</v>
      </c>
      <c r="B1509" s="37" t="s">
        <v>3287</v>
      </c>
      <c r="C1509" s="37" t="s">
        <v>3288</v>
      </c>
    </row>
    <row r="1510" spans="1:3" ht="33" hidden="1" customHeight="1" x14ac:dyDescent="0.25">
      <c r="A1510" s="37">
        <v>1509</v>
      </c>
      <c r="B1510" s="37" t="s">
        <v>3289</v>
      </c>
      <c r="C1510" s="37" t="s">
        <v>3290</v>
      </c>
    </row>
    <row r="1511" spans="1:3" ht="33" hidden="1" customHeight="1" x14ac:dyDescent="0.25">
      <c r="A1511" s="37">
        <v>1510</v>
      </c>
      <c r="B1511" s="37" t="s">
        <v>3291</v>
      </c>
      <c r="C1511" s="37" t="s">
        <v>3292</v>
      </c>
    </row>
    <row r="1512" spans="1:3" ht="33" hidden="1" customHeight="1" x14ac:dyDescent="0.25">
      <c r="A1512" s="37">
        <v>1511</v>
      </c>
      <c r="B1512" s="37" t="s">
        <v>3293</v>
      </c>
      <c r="C1512" s="37" t="s">
        <v>3294</v>
      </c>
    </row>
    <row r="1513" spans="1:3" ht="33" hidden="1" customHeight="1" x14ac:dyDescent="0.25">
      <c r="A1513" s="37">
        <v>1512</v>
      </c>
      <c r="B1513" s="37" t="s">
        <v>3295</v>
      </c>
      <c r="C1513" s="37" t="s">
        <v>3296</v>
      </c>
    </row>
    <row r="1514" spans="1:3" ht="33" hidden="1" customHeight="1" x14ac:dyDescent="0.25">
      <c r="A1514" s="37">
        <v>1513</v>
      </c>
      <c r="B1514" s="37" t="s">
        <v>3297</v>
      </c>
      <c r="C1514" s="37" t="s">
        <v>3298</v>
      </c>
    </row>
    <row r="1515" spans="1:3" ht="33" hidden="1" customHeight="1" x14ac:dyDescent="0.25">
      <c r="A1515" s="37">
        <v>1514</v>
      </c>
      <c r="B1515" s="37" t="s">
        <v>3299</v>
      </c>
      <c r="C1515" s="37" t="s">
        <v>3300</v>
      </c>
    </row>
    <row r="1516" spans="1:3" ht="33" hidden="1" customHeight="1" x14ac:dyDescent="0.25">
      <c r="A1516" s="37">
        <v>1515</v>
      </c>
      <c r="B1516" s="37" t="s">
        <v>3301</v>
      </c>
      <c r="C1516" s="37" t="s">
        <v>3302</v>
      </c>
    </row>
    <row r="1517" spans="1:3" ht="33" hidden="1" customHeight="1" x14ac:dyDescent="0.25">
      <c r="A1517" s="37">
        <v>1516</v>
      </c>
      <c r="B1517" s="37" t="s">
        <v>3303</v>
      </c>
      <c r="C1517" s="37" t="s">
        <v>3304</v>
      </c>
    </row>
    <row r="1518" spans="1:3" ht="33" hidden="1" customHeight="1" x14ac:dyDescent="0.25">
      <c r="A1518" s="37">
        <v>1517</v>
      </c>
      <c r="B1518" s="37" t="s">
        <v>3305</v>
      </c>
      <c r="C1518" s="37" t="s">
        <v>3306</v>
      </c>
    </row>
    <row r="1519" spans="1:3" ht="33" hidden="1" customHeight="1" x14ac:dyDescent="0.25">
      <c r="A1519" s="37">
        <v>1518</v>
      </c>
      <c r="B1519" s="37" t="s">
        <v>3307</v>
      </c>
      <c r="C1519" s="37" t="s">
        <v>3308</v>
      </c>
    </row>
    <row r="1520" spans="1:3" ht="33" hidden="1" customHeight="1" x14ac:dyDescent="0.25">
      <c r="A1520" s="37">
        <v>1519</v>
      </c>
      <c r="B1520" s="37" t="s">
        <v>3309</v>
      </c>
      <c r="C1520" s="37" t="s">
        <v>3310</v>
      </c>
    </row>
    <row r="1521" spans="1:3" ht="33" hidden="1" customHeight="1" x14ac:dyDescent="0.25">
      <c r="A1521" s="37">
        <v>1520</v>
      </c>
      <c r="B1521" s="37" t="s">
        <v>3311</v>
      </c>
      <c r="C1521" s="37" t="s">
        <v>3312</v>
      </c>
    </row>
    <row r="1522" spans="1:3" ht="33" hidden="1" customHeight="1" x14ac:dyDescent="0.25">
      <c r="A1522" s="37">
        <v>1521</v>
      </c>
      <c r="B1522" s="37" t="s">
        <v>198</v>
      </c>
      <c r="C1522" s="37" t="s">
        <v>3313</v>
      </c>
    </row>
    <row r="1523" spans="1:3" ht="33" hidden="1" customHeight="1" x14ac:dyDescent="0.25">
      <c r="A1523" s="37">
        <v>1522</v>
      </c>
      <c r="B1523" s="37" t="s">
        <v>90</v>
      </c>
      <c r="C1523" s="37" t="s">
        <v>91</v>
      </c>
    </row>
    <row r="1524" spans="1:3" ht="33" hidden="1" customHeight="1" x14ac:dyDescent="0.25">
      <c r="A1524" s="37">
        <v>1523</v>
      </c>
      <c r="B1524" s="37" t="s">
        <v>3314</v>
      </c>
      <c r="C1524" s="37" t="s">
        <v>3315</v>
      </c>
    </row>
    <row r="1525" spans="1:3" ht="33" hidden="1" customHeight="1" x14ac:dyDescent="0.25">
      <c r="A1525" s="37">
        <v>1524</v>
      </c>
      <c r="B1525" s="37" t="s">
        <v>3316</v>
      </c>
      <c r="C1525" s="37" t="s">
        <v>3317</v>
      </c>
    </row>
    <row r="1526" spans="1:3" ht="33" hidden="1" customHeight="1" x14ac:dyDescent="0.25">
      <c r="A1526" s="37">
        <v>1525</v>
      </c>
      <c r="B1526" s="37" t="s">
        <v>3318</v>
      </c>
      <c r="C1526" s="37" t="s">
        <v>210</v>
      </c>
    </row>
    <row r="1527" spans="1:3" ht="33" hidden="1" customHeight="1" x14ac:dyDescent="0.25">
      <c r="A1527" s="37">
        <v>1526</v>
      </c>
      <c r="B1527" s="37" t="s">
        <v>3319</v>
      </c>
      <c r="C1527" s="37" t="s">
        <v>3320</v>
      </c>
    </row>
    <row r="1528" spans="1:3" ht="33" hidden="1" customHeight="1" x14ac:dyDescent="0.25">
      <c r="A1528" s="37">
        <v>1527</v>
      </c>
      <c r="B1528" s="37" t="s">
        <v>3321</v>
      </c>
      <c r="C1528" s="37" t="s">
        <v>136</v>
      </c>
    </row>
    <row r="1529" spans="1:3" ht="33" hidden="1" customHeight="1" x14ac:dyDescent="0.25">
      <c r="A1529" s="37">
        <v>1528</v>
      </c>
      <c r="B1529" s="37" t="s">
        <v>3322</v>
      </c>
      <c r="C1529" s="37" t="s">
        <v>3323</v>
      </c>
    </row>
    <row r="1530" spans="1:3" ht="33" hidden="1" customHeight="1" x14ac:dyDescent="0.25">
      <c r="A1530" s="37">
        <v>1529</v>
      </c>
      <c r="B1530" s="37" t="s">
        <v>3324</v>
      </c>
      <c r="C1530" s="37" t="s">
        <v>3325</v>
      </c>
    </row>
    <row r="1531" spans="1:3" ht="33" hidden="1" customHeight="1" x14ac:dyDescent="0.25">
      <c r="A1531" s="37">
        <v>1530</v>
      </c>
      <c r="B1531" s="37" t="s">
        <v>3326</v>
      </c>
      <c r="C1531" s="37" t="s">
        <v>3327</v>
      </c>
    </row>
    <row r="1532" spans="1:3" ht="33" hidden="1" customHeight="1" x14ac:dyDescent="0.25">
      <c r="A1532" s="37">
        <v>1531</v>
      </c>
      <c r="B1532" s="37" t="s">
        <v>3328</v>
      </c>
      <c r="C1532" s="37" t="s">
        <v>3329</v>
      </c>
    </row>
    <row r="1533" spans="1:3" ht="33" hidden="1" customHeight="1" x14ac:dyDescent="0.25">
      <c r="A1533" s="37">
        <v>1532</v>
      </c>
      <c r="B1533" s="37" t="s">
        <v>3330</v>
      </c>
      <c r="C1533" s="37" t="s">
        <v>3331</v>
      </c>
    </row>
    <row r="1534" spans="1:3" ht="33" hidden="1" customHeight="1" x14ac:dyDescent="0.25">
      <c r="A1534" s="37">
        <v>1533</v>
      </c>
      <c r="B1534" s="37" t="s">
        <v>3332</v>
      </c>
      <c r="C1534" s="37" t="s">
        <v>3333</v>
      </c>
    </row>
    <row r="1535" spans="1:3" ht="33" hidden="1" customHeight="1" x14ac:dyDescent="0.25">
      <c r="A1535" s="37">
        <v>1534</v>
      </c>
      <c r="B1535" s="37" t="s">
        <v>3334</v>
      </c>
      <c r="C1535" s="37" t="s">
        <v>3335</v>
      </c>
    </row>
    <row r="1536" spans="1:3" ht="33" hidden="1" customHeight="1" x14ac:dyDescent="0.25">
      <c r="A1536" s="37">
        <v>1535</v>
      </c>
      <c r="B1536" s="37" t="s">
        <v>3336</v>
      </c>
      <c r="C1536" s="37" t="s">
        <v>3337</v>
      </c>
    </row>
    <row r="1537" spans="1:3" ht="33" hidden="1" customHeight="1" x14ac:dyDescent="0.25">
      <c r="A1537" s="37">
        <v>1536</v>
      </c>
      <c r="B1537" s="37" t="s">
        <v>3338</v>
      </c>
      <c r="C1537" s="37" t="s">
        <v>3339</v>
      </c>
    </row>
    <row r="1538" spans="1:3" ht="33" hidden="1" customHeight="1" x14ac:dyDescent="0.25">
      <c r="A1538" s="37">
        <v>1537</v>
      </c>
      <c r="B1538" s="37" t="s">
        <v>3340</v>
      </c>
      <c r="C1538" s="37" t="s">
        <v>3341</v>
      </c>
    </row>
    <row r="1539" spans="1:3" ht="33" hidden="1" customHeight="1" x14ac:dyDescent="0.25">
      <c r="A1539" s="37">
        <v>1538</v>
      </c>
      <c r="B1539" s="37" t="s">
        <v>3342</v>
      </c>
      <c r="C1539" s="37" t="s">
        <v>3343</v>
      </c>
    </row>
    <row r="1540" spans="1:3" ht="33" hidden="1" customHeight="1" x14ac:dyDescent="0.25">
      <c r="A1540" s="37">
        <v>1539</v>
      </c>
      <c r="B1540" s="37" t="s">
        <v>3344</v>
      </c>
      <c r="C1540" s="37" t="s">
        <v>3345</v>
      </c>
    </row>
    <row r="1541" spans="1:3" ht="33" hidden="1" customHeight="1" x14ac:dyDescent="0.25">
      <c r="A1541" s="37">
        <v>1540</v>
      </c>
      <c r="B1541" s="37" t="s">
        <v>3344</v>
      </c>
      <c r="C1541" s="37" t="s">
        <v>3346</v>
      </c>
    </row>
    <row r="1542" spans="1:3" ht="33" hidden="1" customHeight="1" x14ac:dyDescent="0.25">
      <c r="A1542" s="37">
        <v>1541</v>
      </c>
      <c r="B1542" s="37" t="s">
        <v>3347</v>
      </c>
      <c r="C1542" s="37" t="s">
        <v>3348</v>
      </c>
    </row>
    <row r="1543" spans="1:3" ht="33" hidden="1" customHeight="1" x14ac:dyDescent="0.25">
      <c r="A1543" s="37">
        <v>1542</v>
      </c>
      <c r="B1543" s="37" t="s">
        <v>3349</v>
      </c>
      <c r="C1543" s="37" t="s">
        <v>3350</v>
      </c>
    </row>
    <row r="1544" spans="1:3" ht="33" hidden="1" customHeight="1" x14ac:dyDescent="0.25">
      <c r="A1544" s="37">
        <v>1543</v>
      </c>
      <c r="B1544" s="37" t="s">
        <v>3351</v>
      </c>
      <c r="C1544" s="37" t="s">
        <v>3352</v>
      </c>
    </row>
    <row r="1545" spans="1:3" ht="33" hidden="1" customHeight="1" x14ac:dyDescent="0.25">
      <c r="A1545" s="37">
        <v>1544</v>
      </c>
      <c r="B1545" s="37" t="s">
        <v>3353</v>
      </c>
      <c r="C1545" s="37" t="s">
        <v>3354</v>
      </c>
    </row>
    <row r="1546" spans="1:3" ht="33" hidden="1" customHeight="1" x14ac:dyDescent="0.25">
      <c r="A1546" s="37">
        <v>1545</v>
      </c>
      <c r="B1546" s="37" t="s">
        <v>3355</v>
      </c>
      <c r="C1546" s="37" t="s">
        <v>3356</v>
      </c>
    </row>
    <row r="1547" spans="1:3" ht="33" hidden="1" customHeight="1" x14ac:dyDescent="0.25">
      <c r="A1547" s="37">
        <v>1546</v>
      </c>
      <c r="B1547" s="37" t="s">
        <v>3357</v>
      </c>
      <c r="C1547" s="37" t="s">
        <v>3358</v>
      </c>
    </row>
    <row r="1548" spans="1:3" ht="33" hidden="1" customHeight="1" x14ac:dyDescent="0.25">
      <c r="A1548" s="37">
        <v>1547</v>
      </c>
      <c r="B1548" s="37" t="s">
        <v>3359</v>
      </c>
      <c r="C1548" s="37" t="s">
        <v>3360</v>
      </c>
    </row>
    <row r="1549" spans="1:3" ht="33" hidden="1" customHeight="1" x14ac:dyDescent="0.25">
      <c r="A1549" s="37">
        <v>1548</v>
      </c>
      <c r="B1549" s="37" t="s">
        <v>3361</v>
      </c>
      <c r="C1549" s="37" t="s">
        <v>3362</v>
      </c>
    </row>
    <row r="1550" spans="1:3" ht="33" hidden="1" customHeight="1" x14ac:dyDescent="0.25">
      <c r="A1550" s="37">
        <v>1549</v>
      </c>
      <c r="B1550" s="37" t="s">
        <v>3363</v>
      </c>
      <c r="C1550" s="37" t="s">
        <v>3364</v>
      </c>
    </row>
    <row r="1551" spans="1:3" ht="33" hidden="1" customHeight="1" x14ac:dyDescent="0.25">
      <c r="A1551" s="37">
        <v>1550</v>
      </c>
      <c r="B1551" s="37" t="s">
        <v>3365</v>
      </c>
      <c r="C1551" s="37" t="s">
        <v>3366</v>
      </c>
    </row>
    <row r="1552" spans="1:3" ht="33" hidden="1" customHeight="1" x14ac:dyDescent="0.25">
      <c r="A1552" s="37">
        <v>1551</v>
      </c>
      <c r="B1552" s="37" t="s">
        <v>3367</v>
      </c>
      <c r="C1552" s="37" t="s">
        <v>3368</v>
      </c>
    </row>
    <row r="1553" spans="1:3" ht="33" hidden="1" customHeight="1" x14ac:dyDescent="0.25">
      <c r="A1553" s="37">
        <v>1552</v>
      </c>
      <c r="B1553" s="37" t="s">
        <v>3369</v>
      </c>
      <c r="C1553" s="37" t="s">
        <v>3370</v>
      </c>
    </row>
    <row r="1554" spans="1:3" ht="33" hidden="1" customHeight="1" x14ac:dyDescent="0.25">
      <c r="A1554" s="37">
        <v>1553</v>
      </c>
      <c r="B1554" s="37" t="s">
        <v>3371</v>
      </c>
      <c r="C1554" s="37" t="s">
        <v>3372</v>
      </c>
    </row>
    <row r="1555" spans="1:3" ht="33" hidden="1" customHeight="1" x14ac:dyDescent="0.25">
      <c r="A1555" s="37">
        <v>1554</v>
      </c>
      <c r="B1555" s="37" t="s">
        <v>3373</v>
      </c>
      <c r="C1555" s="37" t="s">
        <v>3374</v>
      </c>
    </row>
    <row r="1556" spans="1:3" ht="33" hidden="1" customHeight="1" x14ac:dyDescent="0.25">
      <c r="A1556" s="37">
        <v>1555</v>
      </c>
      <c r="B1556" s="37" t="s">
        <v>3375</v>
      </c>
      <c r="C1556" s="37" t="s">
        <v>3376</v>
      </c>
    </row>
    <row r="1557" spans="1:3" ht="33" hidden="1" customHeight="1" x14ac:dyDescent="0.25">
      <c r="A1557" s="37">
        <v>1556</v>
      </c>
      <c r="B1557" s="37" t="s">
        <v>3377</v>
      </c>
      <c r="C1557" s="37" t="s">
        <v>283</v>
      </c>
    </row>
    <row r="1558" spans="1:3" ht="33" hidden="1" customHeight="1" x14ac:dyDescent="0.25">
      <c r="A1558" s="37">
        <v>1557</v>
      </c>
      <c r="B1558" s="37" t="s">
        <v>3378</v>
      </c>
      <c r="C1558" s="37" t="s">
        <v>3379</v>
      </c>
    </row>
    <row r="1559" spans="1:3" ht="33" hidden="1" customHeight="1" x14ac:dyDescent="0.25">
      <c r="A1559" s="37">
        <v>1558</v>
      </c>
      <c r="B1559" s="37" t="s">
        <v>3380</v>
      </c>
      <c r="C1559" s="37" t="s">
        <v>3381</v>
      </c>
    </row>
    <row r="1560" spans="1:3" ht="33" hidden="1" customHeight="1" x14ac:dyDescent="0.25">
      <c r="A1560" s="37">
        <v>1559</v>
      </c>
      <c r="B1560" s="37" t="s">
        <v>3382</v>
      </c>
      <c r="C1560" s="37" t="s">
        <v>3383</v>
      </c>
    </row>
    <row r="1561" spans="1:3" ht="33" hidden="1" customHeight="1" x14ac:dyDescent="0.25">
      <c r="A1561" s="37">
        <v>1560</v>
      </c>
      <c r="B1561" s="37" t="s">
        <v>3384</v>
      </c>
      <c r="C1561" s="37" t="s">
        <v>3385</v>
      </c>
    </row>
    <row r="1562" spans="1:3" ht="33" hidden="1" customHeight="1" x14ac:dyDescent="0.25">
      <c r="A1562" s="37">
        <v>1561</v>
      </c>
      <c r="B1562" s="37" t="s">
        <v>3386</v>
      </c>
      <c r="C1562" s="37" t="s">
        <v>3387</v>
      </c>
    </row>
    <row r="1563" spans="1:3" ht="33" hidden="1" customHeight="1" x14ac:dyDescent="0.25">
      <c r="A1563" s="37">
        <v>1562</v>
      </c>
      <c r="B1563" s="37" t="s">
        <v>3388</v>
      </c>
      <c r="C1563" s="37" t="s">
        <v>3389</v>
      </c>
    </row>
    <row r="1564" spans="1:3" ht="33" hidden="1" customHeight="1" x14ac:dyDescent="0.25">
      <c r="A1564" s="37">
        <v>1563</v>
      </c>
      <c r="B1564" s="37" t="s">
        <v>3390</v>
      </c>
      <c r="C1564" s="37" t="s">
        <v>3391</v>
      </c>
    </row>
    <row r="1565" spans="1:3" ht="33" hidden="1" customHeight="1" x14ac:dyDescent="0.25">
      <c r="A1565" s="37">
        <v>1564</v>
      </c>
      <c r="B1565" s="37" t="s">
        <v>3392</v>
      </c>
      <c r="C1565" s="37" t="s">
        <v>3393</v>
      </c>
    </row>
    <row r="1566" spans="1:3" ht="33" hidden="1" customHeight="1" x14ac:dyDescent="0.25">
      <c r="A1566" s="37">
        <v>1565</v>
      </c>
      <c r="B1566" s="37" t="s">
        <v>3394</v>
      </c>
      <c r="C1566" s="37" t="s">
        <v>310</v>
      </c>
    </row>
    <row r="1567" spans="1:3" ht="33" hidden="1" customHeight="1" x14ac:dyDescent="0.25">
      <c r="A1567" s="37">
        <v>1566</v>
      </c>
      <c r="B1567" s="37" t="s">
        <v>3395</v>
      </c>
      <c r="C1567" s="37" t="s">
        <v>3396</v>
      </c>
    </row>
    <row r="1568" spans="1:3" ht="33" hidden="1" customHeight="1" x14ac:dyDescent="0.25">
      <c r="A1568" s="37">
        <v>1567</v>
      </c>
      <c r="B1568" s="37" t="s">
        <v>3397</v>
      </c>
      <c r="C1568" s="37" t="s">
        <v>3398</v>
      </c>
    </row>
    <row r="1569" spans="1:3" ht="33" hidden="1" customHeight="1" x14ac:dyDescent="0.25">
      <c r="A1569" s="37">
        <v>1568</v>
      </c>
      <c r="B1569" s="37" t="s">
        <v>3399</v>
      </c>
      <c r="C1569" s="37" t="s">
        <v>3400</v>
      </c>
    </row>
    <row r="1570" spans="1:3" ht="33" hidden="1" customHeight="1" x14ac:dyDescent="0.25">
      <c r="A1570" s="37">
        <v>1569</v>
      </c>
      <c r="B1570" s="37" t="s">
        <v>3401</v>
      </c>
      <c r="C1570" s="37" t="s">
        <v>3402</v>
      </c>
    </row>
    <row r="1571" spans="1:3" ht="33" hidden="1" customHeight="1" x14ac:dyDescent="0.25">
      <c r="A1571" s="37">
        <v>1570</v>
      </c>
      <c r="B1571" s="37" t="s">
        <v>3403</v>
      </c>
      <c r="C1571" s="37" t="s">
        <v>3404</v>
      </c>
    </row>
    <row r="1572" spans="1:3" ht="33" hidden="1" customHeight="1" x14ac:dyDescent="0.25">
      <c r="A1572" s="37">
        <v>1571</v>
      </c>
      <c r="B1572" s="37" t="s">
        <v>3405</v>
      </c>
      <c r="C1572" s="37" t="s">
        <v>3406</v>
      </c>
    </row>
    <row r="1573" spans="1:3" ht="33" hidden="1" customHeight="1" x14ac:dyDescent="0.25">
      <c r="A1573" s="37">
        <v>1572</v>
      </c>
      <c r="B1573" s="37" t="s">
        <v>3407</v>
      </c>
      <c r="C1573" s="37" t="s">
        <v>3408</v>
      </c>
    </row>
    <row r="1574" spans="1:3" ht="33" hidden="1" customHeight="1" x14ac:dyDescent="0.25">
      <c r="A1574" s="37">
        <v>1573</v>
      </c>
      <c r="B1574" s="37" t="s">
        <v>3409</v>
      </c>
      <c r="C1574" s="37" t="s">
        <v>3410</v>
      </c>
    </row>
    <row r="1575" spans="1:3" ht="33" hidden="1" customHeight="1" x14ac:dyDescent="0.25">
      <c r="A1575" s="37">
        <v>1574</v>
      </c>
      <c r="B1575" s="37" t="s">
        <v>3411</v>
      </c>
      <c r="C1575" s="37" t="s">
        <v>3412</v>
      </c>
    </row>
    <row r="1576" spans="1:3" ht="33" hidden="1" customHeight="1" x14ac:dyDescent="0.25">
      <c r="A1576" s="37">
        <v>1575</v>
      </c>
      <c r="B1576" s="37" t="s">
        <v>3413</v>
      </c>
      <c r="C1576" s="37" t="s">
        <v>3414</v>
      </c>
    </row>
    <row r="1577" spans="1:3" ht="33" hidden="1" customHeight="1" x14ac:dyDescent="0.25">
      <c r="A1577" s="37">
        <v>1576</v>
      </c>
      <c r="B1577" s="37" t="s">
        <v>3415</v>
      </c>
      <c r="C1577" s="37" t="s">
        <v>3416</v>
      </c>
    </row>
    <row r="1578" spans="1:3" ht="33" hidden="1" customHeight="1" x14ac:dyDescent="0.25">
      <c r="A1578" s="37">
        <v>1577</v>
      </c>
      <c r="B1578" s="37" t="s">
        <v>3417</v>
      </c>
      <c r="C1578" s="37" t="s">
        <v>3418</v>
      </c>
    </row>
    <row r="1579" spans="1:3" ht="33" hidden="1" customHeight="1" x14ac:dyDescent="0.25">
      <c r="A1579" s="37">
        <v>1578</v>
      </c>
      <c r="B1579" s="37" t="s">
        <v>3419</v>
      </c>
      <c r="C1579" s="37" t="s">
        <v>3420</v>
      </c>
    </row>
    <row r="1580" spans="1:3" ht="33" hidden="1" customHeight="1" x14ac:dyDescent="0.25">
      <c r="A1580" s="37">
        <v>1579</v>
      </c>
      <c r="B1580" s="37" t="s">
        <v>3419</v>
      </c>
      <c r="C1580" s="37" t="s">
        <v>3421</v>
      </c>
    </row>
    <row r="1581" spans="1:3" ht="33" hidden="1" customHeight="1" x14ac:dyDescent="0.25">
      <c r="A1581" s="37">
        <v>1580</v>
      </c>
      <c r="B1581" s="37" t="s">
        <v>3422</v>
      </c>
      <c r="C1581" s="37" t="s">
        <v>3423</v>
      </c>
    </row>
    <row r="1582" spans="1:3" ht="33" hidden="1" customHeight="1" x14ac:dyDescent="0.25">
      <c r="A1582" s="37">
        <v>1581</v>
      </c>
      <c r="B1582" s="37" t="s">
        <v>3424</v>
      </c>
      <c r="C1582" s="37" t="s">
        <v>3425</v>
      </c>
    </row>
    <row r="1583" spans="1:3" ht="33" hidden="1" customHeight="1" x14ac:dyDescent="0.25">
      <c r="A1583" s="37">
        <v>1582</v>
      </c>
      <c r="B1583" s="37" t="s">
        <v>3426</v>
      </c>
      <c r="C1583" s="37" t="s">
        <v>3427</v>
      </c>
    </row>
    <row r="1584" spans="1:3" ht="33" hidden="1" customHeight="1" x14ac:dyDescent="0.25">
      <c r="A1584" s="37">
        <v>1583</v>
      </c>
      <c r="B1584" s="37" t="s">
        <v>3428</v>
      </c>
      <c r="C1584" s="37" t="s">
        <v>3429</v>
      </c>
    </row>
    <row r="1585" spans="1:3" ht="33" hidden="1" customHeight="1" x14ac:dyDescent="0.25">
      <c r="A1585" s="37">
        <v>1584</v>
      </c>
      <c r="B1585" s="37" t="s">
        <v>3430</v>
      </c>
      <c r="C1585" s="37" t="s">
        <v>3431</v>
      </c>
    </row>
    <row r="1586" spans="1:3" ht="33" hidden="1" customHeight="1" x14ac:dyDescent="0.25">
      <c r="A1586" s="37">
        <v>1585</v>
      </c>
      <c r="B1586" s="37" t="s">
        <v>3432</v>
      </c>
      <c r="C1586" s="37" t="s">
        <v>3433</v>
      </c>
    </row>
    <row r="1587" spans="1:3" ht="33" hidden="1" customHeight="1" x14ac:dyDescent="0.25">
      <c r="A1587" s="37">
        <v>1586</v>
      </c>
      <c r="B1587" s="37" t="s">
        <v>3434</v>
      </c>
      <c r="C1587" s="37" t="s">
        <v>3435</v>
      </c>
    </row>
    <row r="1588" spans="1:3" ht="33" hidden="1" customHeight="1" x14ac:dyDescent="0.25">
      <c r="A1588" s="37">
        <v>1587</v>
      </c>
      <c r="B1588" s="37" t="s">
        <v>3436</v>
      </c>
      <c r="C1588" s="37" t="s">
        <v>3437</v>
      </c>
    </row>
    <row r="1589" spans="1:3" ht="33" hidden="1" customHeight="1" x14ac:dyDescent="0.25">
      <c r="A1589" s="37">
        <v>1588</v>
      </c>
      <c r="B1589" s="37" t="s">
        <v>3438</v>
      </c>
      <c r="C1589" s="37" t="s">
        <v>3439</v>
      </c>
    </row>
    <row r="1590" spans="1:3" ht="33" hidden="1" customHeight="1" x14ac:dyDescent="0.25">
      <c r="A1590" s="37">
        <v>1589</v>
      </c>
      <c r="B1590" s="37" t="s">
        <v>3440</v>
      </c>
      <c r="C1590" s="37" t="s">
        <v>3441</v>
      </c>
    </row>
    <row r="1591" spans="1:3" ht="33" hidden="1" customHeight="1" x14ac:dyDescent="0.25">
      <c r="A1591" s="37">
        <v>1590</v>
      </c>
      <c r="B1591" s="37" t="s">
        <v>3442</v>
      </c>
      <c r="C1591" s="37" t="s">
        <v>3443</v>
      </c>
    </row>
    <row r="1592" spans="1:3" ht="33" hidden="1" customHeight="1" x14ac:dyDescent="0.25">
      <c r="A1592" s="37">
        <v>1591</v>
      </c>
      <c r="B1592" s="37" t="s">
        <v>3444</v>
      </c>
      <c r="C1592" s="37" t="s">
        <v>3445</v>
      </c>
    </row>
    <row r="1593" spans="1:3" ht="33" hidden="1" customHeight="1" x14ac:dyDescent="0.25">
      <c r="A1593" s="37">
        <v>1592</v>
      </c>
      <c r="B1593" s="37" t="s">
        <v>3446</v>
      </c>
      <c r="C1593" s="37" t="s">
        <v>3447</v>
      </c>
    </row>
    <row r="1594" spans="1:3" ht="33" hidden="1" customHeight="1" x14ac:dyDescent="0.25">
      <c r="A1594" s="37">
        <v>1593</v>
      </c>
      <c r="B1594" s="37" t="s">
        <v>3448</v>
      </c>
      <c r="C1594" s="37" t="s">
        <v>3449</v>
      </c>
    </row>
    <row r="1595" spans="1:3" ht="33" hidden="1" customHeight="1" x14ac:dyDescent="0.25">
      <c r="A1595" s="37">
        <v>1594</v>
      </c>
      <c r="B1595" s="37" t="s">
        <v>3450</v>
      </c>
      <c r="C1595" s="37" t="s">
        <v>3451</v>
      </c>
    </row>
    <row r="1596" spans="1:3" ht="33" hidden="1" customHeight="1" x14ac:dyDescent="0.25">
      <c r="A1596" s="37">
        <v>1595</v>
      </c>
      <c r="B1596" s="37" t="s">
        <v>3452</v>
      </c>
      <c r="C1596" s="37" t="s">
        <v>3453</v>
      </c>
    </row>
    <row r="1597" spans="1:3" ht="33" hidden="1" customHeight="1" x14ac:dyDescent="0.25">
      <c r="A1597" s="37">
        <v>1596</v>
      </c>
      <c r="B1597" s="37" t="s">
        <v>3454</v>
      </c>
      <c r="C1597" s="37" t="s">
        <v>3455</v>
      </c>
    </row>
    <row r="1598" spans="1:3" ht="33" hidden="1" customHeight="1" x14ac:dyDescent="0.25">
      <c r="A1598" s="37">
        <v>1597</v>
      </c>
      <c r="B1598" s="37" t="s">
        <v>3456</v>
      </c>
      <c r="C1598" s="37" t="s">
        <v>3457</v>
      </c>
    </row>
    <row r="1599" spans="1:3" ht="33" hidden="1" customHeight="1" x14ac:dyDescent="0.25">
      <c r="A1599" s="37">
        <v>1598</v>
      </c>
      <c r="B1599" s="37" t="s">
        <v>92</v>
      </c>
      <c r="C1599" s="37" t="s">
        <v>93</v>
      </c>
    </row>
    <row r="1600" spans="1:3" ht="33" hidden="1" customHeight="1" x14ac:dyDescent="0.25">
      <c r="A1600" s="37">
        <v>1599</v>
      </c>
      <c r="B1600" s="37" t="s">
        <v>106</v>
      </c>
      <c r="C1600" s="37" t="s">
        <v>107</v>
      </c>
    </row>
    <row r="1601" spans="1:3" ht="33" hidden="1" customHeight="1" x14ac:dyDescent="0.25">
      <c r="A1601" s="37">
        <v>1600</v>
      </c>
      <c r="B1601" s="37" t="s">
        <v>3458</v>
      </c>
      <c r="C1601" s="37" t="s">
        <v>3459</v>
      </c>
    </row>
    <row r="1602" spans="1:3" ht="33" hidden="1" customHeight="1" x14ac:dyDescent="0.25">
      <c r="A1602" s="37">
        <v>1601</v>
      </c>
      <c r="B1602" s="37" t="s">
        <v>218</v>
      </c>
      <c r="C1602" s="37" t="s">
        <v>219</v>
      </c>
    </row>
    <row r="1603" spans="1:3" ht="33" hidden="1" customHeight="1" x14ac:dyDescent="0.25">
      <c r="A1603" s="37">
        <v>1602</v>
      </c>
      <c r="B1603" s="37" t="s">
        <v>154</v>
      </c>
      <c r="C1603" s="37" t="s">
        <v>155</v>
      </c>
    </row>
    <row r="1604" spans="1:3" ht="33" hidden="1" customHeight="1" x14ac:dyDescent="0.25">
      <c r="A1604" s="37">
        <v>1603</v>
      </c>
      <c r="B1604" s="37" t="s">
        <v>3460</v>
      </c>
      <c r="C1604" s="37" t="s">
        <v>10</v>
      </c>
    </row>
    <row r="1605" spans="1:3" ht="33" hidden="1" customHeight="1" x14ac:dyDescent="0.25">
      <c r="A1605" s="37">
        <v>1604</v>
      </c>
      <c r="B1605" s="37" t="s">
        <v>27</v>
      </c>
      <c r="C1605" s="37" t="s">
        <v>28</v>
      </c>
    </row>
    <row r="1606" spans="1:3" ht="33" hidden="1" customHeight="1" x14ac:dyDescent="0.25">
      <c r="A1606" s="37">
        <v>1605</v>
      </c>
      <c r="B1606" s="37" t="s">
        <v>3461</v>
      </c>
      <c r="C1606" s="37" t="s">
        <v>221</v>
      </c>
    </row>
    <row r="1607" spans="1:3" ht="33" hidden="1" customHeight="1" x14ac:dyDescent="0.25">
      <c r="A1607" s="37">
        <v>1606</v>
      </c>
      <c r="B1607" s="37" t="s">
        <v>3462</v>
      </c>
      <c r="C1607" s="37" t="s">
        <v>137</v>
      </c>
    </row>
    <row r="1608" spans="1:3" ht="33" hidden="1" customHeight="1" x14ac:dyDescent="0.25">
      <c r="A1608" s="37">
        <v>1607</v>
      </c>
      <c r="B1608" s="37" t="s">
        <v>46</v>
      </c>
      <c r="C1608" s="37" t="s">
        <v>47</v>
      </c>
    </row>
    <row r="1609" spans="1:3" ht="33" hidden="1" customHeight="1" x14ac:dyDescent="0.25">
      <c r="A1609" s="37">
        <v>1608</v>
      </c>
      <c r="B1609" s="37" t="s">
        <v>3463</v>
      </c>
      <c r="C1609" s="37" t="s">
        <v>284</v>
      </c>
    </row>
    <row r="1610" spans="1:3" ht="33" hidden="1" customHeight="1" x14ac:dyDescent="0.25">
      <c r="A1610" s="37">
        <v>1609</v>
      </c>
      <c r="B1610" s="37" t="s">
        <v>3464</v>
      </c>
      <c r="C1610" s="37" t="s">
        <v>156</v>
      </c>
    </row>
    <row r="1611" spans="1:3" ht="33" hidden="1" customHeight="1" x14ac:dyDescent="0.25">
      <c r="A1611" s="37">
        <v>1610</v>
      </c>
      <c r="B1611" s="37" t="s">
        <v>95</v>
      </c>
      <c r="C1611" s="37" t="s">
        <v>96</v>
      </c>
    </row>
    <row r="1612" spans="1:3" ht="33" hidden="1" customHeight="1" x14ac:dyDescent="0.25">
      <c r="A1612" s="37">
        <v>1611</v>
      </c>
      <c r="B1612" s="37" t="s">
        <v>3465</v>
      </c>
      <c r="C1612" s="37" t="s">
        <v>3466</v>
      </c>
    </row>
    <row r="1613" spans="1:3" ht="33" hidden="1" customHeight="1" x14ac:dyDescent="0.25">
      <c r="A1613" s="37">
        <v>1612</v>
      </c>
      <c r="B1613" s="37" t="s">
        <v>3467</v>
      </c>
      <c r="C1613" s="37" t="s">
        <v>3468</v>
      </c>
    </row>
    <row r="1614" spans="1:3" ht="33" hidden="1" customHeight="1" x14ac:dyDescent="0.25">
      <c r="A1614" s="37">
        <v>1613</v>
      </c>
      <c r="B1614" s="37" t="s">
        <v>3469</v>
      </c>
      <c r="C1614" s="37" t="s">
        <v>3470</v>
      </c>
    </row>
    <row r="1615" spans="1:3" ht="33" hidden="1" customHeight="1" x14ac:dyDescent="0.25">
      <c r="A1615" s="37">
        <v>1614</v>
      </c>
      <c r="B1615" s="37" t="s">
        <v>3471</v>
      </c>
      <c r="C1615" s="37" t="s">
        <v>3472</v>
      </c>
    </row>
    <row r="1616" spans="1:3" ht="33" hidden="1" customHeight="1" x14ac:dyDescent="0.25">
      <c r="A1616" s="37">
        <v>1615</v>
      </c>
      <c r="B1616" s="37" t="s">
        <v>3473</v>
      </c>
      <c r="C1616" s="37" t="s">
        <v>3474</v>
      </c>
    </row>
    <row r="1617" spans="1:3" ht="33" hidden="1" customHeight="1" x14ac:dyDescent="0.25">
      <c r="A1617" s="37">
        <v>1616</v>
      </c>
      <c r="B1617" s="37" t="s">
        <v>3475</v>
      </c>
      <c r="C1617" s="37" t="s">
        <v>3476</v>
      </c>
    </row>
    <row r="1618" spans="1:3" ht="33" hidden="1" customHeight="1" x14ac:dyDescent="0.25">
      <c r="A1618" s="37">
        <v>1617</v>
      </c>
      <c r="B1618" s="37" t="s">
        <v>3477</v>
      </c>
      <c r="C1618" s="37" t="s">
        <v>3478</v>
      </c>
    </row>
    <row r="1619" spans="1:3" ht="33" hidden="1" customHeight="1" x14ac:dyDescent="0.25">
      <c r="A1619" s="37">
        <v>1618</v>
      </c>
      <c r="B1619" s="37" t="s">
        <v>3479</v>
      </c>
      <c r="C1619" s="37" t="s">
        <v>3480</v>
      </c>
    </row>
    <row r="1620" spans="1:3" ht="33" hidden="1" customHeight="1" x14ac:dyDescent="0.25">
      <c r="A1620" s="37">
        <v>1619</v>
      </c>
      <c r="B1620" s="37" t="s">
        <v>3481</v>
      </c>
      <c r="C1620" s="37" t="s">
        <v>3482</v>
      </c>
    </row>
    <row r="1621" spans="1:3" ht="33" hidden="1" customHeight="1" x14ac:dyDescent="0.25">
      <c r="A1621" s="37">
        <v>1620</v>
      </c>
      <c r="B1621" s="37" t="s">
        <v>3483</v>
      </c>
      <c r="C1621" s="37" t="s">
        <v>3484</v>
      </c>
    </row>
    <row r="1622" spans="1:3" ht="33" hidden="1" customHeight="1" x14ac:dyDescent="0.25">
      <c r="A1622" s="37">
        <v>1621</v>
      </c>
      <c r="B1622" s="37" t="s">
        <v>3485</v>
      </c>
      <c r="C1622" s="37" t="s">
        <v>3486</v>
      </c>
    </row>
    <row r="1623" spans="1:3" ht="33" hidden="1" customHeight="1" x14ac:dyDescent="0.25">
      <c r="A1623" s="37">
        <v>1622</v>
      </c>
      <c r="B1623" s="37" t="s">
        <v>3487</v>
      </c>
      <c r="C1623" s="37" t="s">
        <v>3488</v>
      </c>
    </row>
    <row r="1624" spans="1:3" ht="33" hidden="1" customHeight="1" x14ac:dyDescent="0.25">
      <c r="A1624" s="37">
        <v>1623</v>
      </c>
      <c r="B1624" s="37" t="s">
        <v>3489</v>
      </c>
      <c r="C1624" s="37" t="s">
        <v>3490</v>
      </c>
    </row>
    <row r="1625" spans="1:3" ht="33" hidden="1" customHeight="1" x14ac:dyDescent="0.25">
      <c r="A1625" s="37">
        <v>1624</v>
      </c>
      <c r="B1625" s="37" t="s">
        <v>3491</v>
      </c>
      <c r="C1625" s="37" t="s">
        <v>3492</v>
      </c>
    </row>
    <row r="1626" spans="1:3" ht="33" hidden="1" customHeight="1" x14ac:dyDescent="0.25">
      <c r="A1626" s="37">
        <v>1625</v>
      </c>
      <c r="B1626" s="37" t="s">
        <v>3493</v>
      </c>
      <c r="C1626" s="37" t="s">
        <v>3494</v>
      </c>
    </row>
    <row r="1627" spans="1:3" ht="33" hidden="1" customHeight="1" x14ac:dyDescent="0.25">
      <c r="A1627" s="37">
        <v>1626</v>
      </c>
      <c r="B1627" s="37" t="s">
        <v>3495</v>
      </c>
      <c r="C1627" s="37" t="s">
        <v>3496</v>
      </c>
    </row>
    <row r="1628" spans="1:3" ht="33" hidden="1" customHeight="1" x14ac:dyDescent="0.25">
      <c r="A1628" s="37">
        <v>1627</v>
      </c>
      <c r="B1628" s="37" t="s">
        <v>3497</v>
      </c>
      <c r="C1628" s="37" t="s">
        <v>3498</v>
      </c>
    </row>
    <row r="1629" spans="1:3" ht="33" hidden="1" customHeight="1" x14ac:dyDescent="0.25">
      <c r="A1629" s="37">
        <v>1628</v>
      </c>
      <c r="B1629" s="37" t="s">
        <v>3499</v>
      </c>
      <c r="C1629" s="37" t="s">
        <v>3500</v>
      </c>
    </row>
    <row r="1630" spans="1:3" ht="33" hidden="1" customHeight="1" x14ac:dyDescent="0.25">
      <c r="A1630" s="37">
        <v>1629</v>
      </c>
      <c r="B1630" s="37" t="s">
        <v>3501</v>
      </c>
      <c r="C1630" s="37" t="s">
        <v>3502</v>
      </c>
    </row>
    <row r="1631" spans="1:3" ht="33" hidden="1" customHeight="1" x14ac:dyDescent="0.25">
      <c r="A1631" s="37">
        <v>1630</v>
      </c>
      <c r="B1631" s="37" t="s">
        <v>3503</v>
      </c>
      <c r="C1631" s="37" t="s">
        <v>3504</v>
      </c>
    </row>
    <row r="1632" spans="1:3" ht="33" hidden="1" customHeight="1" x14ac:dyDescent="0.25">
      <c r="A1632" s="37">
        <v>1631</v>
      </c>
      <c r="B1632" s="37" t="s">
        <v>3505</v>
      </c>
      <c r="C1632" s="37" t="s">
        <v>3506</v>
      </c>
    </row>
    <row r="1633" spans="1:3" ht="33" hidden="1" customHeight="1" x14ac:dyDescent="0.25">
      <c r="A1633" s="37">
        <v>1632</v>
      </c>
      <c r="B1633" s="37" t="s">
        <v>254</v>
      </c>
      <c r="C1633" s="37" t="s">
        <v>255</v>
      </c>
    </row>
    <row r="1634" spans="1:3" ht="33" hidden="1" customHeight="1" x14ac:dyDescent="0.25">
      <c r="A1634" s="37">
        <v>1633</v>
      </c>
      <c r="B1634" s="37" t="s">
        <v>3507</v>
      </c>
      <c r="C1634" s="37" t="s">
        <v>3508</v>
      </c>
    </row>
    <row r="1635" spans="1:3" ht="33" hidden="1" customHeight="1" x14ac:dyDescent="0.25">
      <c r="A1635" s="37">
        <v>1634</v>
      </c>
      <c r="B1635" s="37" t="s">
        <v>3509</v>
      </c>
      <c r="C1635" s="37" t="s">
        <v>3510</v>
      </c>
    </row>
    <row r="1636" spans="1:3" ht="33" hidden="1" customHeight="1" x14ac:dyDescent="0.25">
      <c r="A1636" s="37">
        <v>1635</v>
      </c>
      <c r="B1636" s="37" t="s">
        <v>3511</v>
      </c>
      <c r="C1636" s="37" t="s">
        <v>3512</v>
      </c>
    </row>
    <row r="1637" spans="1:3" ht="33" hidden="1" customHeight="1" x14ac:dyDescent="0.25">
      <c r="A1637" s="37">
        <v>1636</v>
      </c>
      <c r="B1637" s="37" t="s">
        <v>3513</v>
      </c>
      <c r="C1637" s="37" t="s">
        <v>3514</v>
      </c>
    </row>
    <row r="1638" spans="1:3" ht="33" hidden="1" customHeight="1" x14ac:dyDescent="0.25">
      <c r="A1638" s="37">
        <v>1637</v>
      </c>
      <c r="B1638" s="37" t="s">
        <v>3515</v>
      </c>
      <c r="C1638" s="37" t="s">
        <v>3516</v>
      </c>
    </row>
    <row r="1639" spans="1:3" ht="33" hidden="1" customHeight="1" x14ac:dyDescent="0.25">
      <c r="A1639" s="37">
        <v>1638</v>
      </c>
      <c r="B1639" s="37" t="s">
        <v>3517</v>
      </c>
      <c r="C1639" s="37" t="s">
        <v>3518</v>
      </c>
    </row>
    <row r="1640" spans="1:3" ht="33" hidden="1" customHeight="1" x14ac:dyDescent="0.25">
      <c r="A1640" s="37">
        <v>1639</v>
      </c>
      <c r="B1640" s="37" t="s">
        <v>3519</v>
      </c>
      <c r="C1640" s="37" t="s">
        <v>3520</v>
      </c>
    </row>
    <row r="1641" spans="1:3" ht="33" hidden="1" customHeight="1" x14ac:dyDescent="0.25">
      <c r="A1641" s="37">
        <v>1640</v>
      </c>
      <c r="B1641" s="37" t="s">
        <v>3521</v>
      </c>
      <c r="C1641" s="37" t="s">
        <v>3522</v>
      </c>
    </row>
    <row r="1642" spans="1:3" ht="33" hidden="1" customHeight="1" x14ac:dyDescent="0.25">
      <c r="A1642" s="37">
        <v>1641</v>
      </c>
      <c r="B1642" s="37" t="s">
        <v>285</v>
      </c>
      <c r="C1642" s="37" t="s">
        <v>286</v>
      </c>
    </row>
    <row r="1643" spans="1:3" ht="33" hidden="1" customHeight="1" x14ac:dyDescent="0.25">
      <c r="A1643" s="37">
        <v>1642</v>
      </c>
      <c r="B1643" s="37" t="s">
        <v>3523</v>
      </c>
      <c r="C1643" s="37" t="s">
        <v>3524</v>
      </c>
    </row>
    <row r="1644" spans="1:3" ht="33" hidden="1" customHeight="1" x14ac:dyDescent="0.25">
      <c r="A1644" s="37">
        <v>1643</v>
      </c>
      <c r="B1644" s="37" t="s">
        <v>3525</v>
      </c>
      <c r="C1644" s="37" t="s">
        <v>3526</v>
      </c>
    </row>
    <row r="1645" spans="1:3" ht="33" hidden="1" customHeight="1" x14ac:dyDescent="0.25">
      <c r="A1645" s="37">
        <v>1644</v>
      </c>
      <c r="B1645" s="37" t="s">
        <v>3527</v>
      </c>
      <c r="C1645" s="37" t="s">
        <v>3528</v>
      </c>
    </row>
    <row r="1646" spans="1:3" ht="33" hidden="1" customHeight="1" x14ac:dyDescent="0.25">
      <c r="A1646" s="37">
        <v>1645</v>
      </c>
      <c r="B1646" s="37" t="s">
        <v>3529</v>
      </c>
      <c r="C1646" s="37" t="s">
        <v>3530</v>
      </c>
    </row>
    <row r="1647" spans="1:3" ht="33" hidden="1" customHeight="1" x14ac:dyDescent="0.25">
      <c r="A1647" s="37">
        <v>1646</v>
      </c>
      <c r="B1647" s="37" t="s">
        <v>3531</v>
      </c>
      <c r="C1647" s="37" t="s">
        <v>3532</v>
      </c>
    </row>
    <row r="1648" spans="1:3" ht="33" hidden="1" customHeight="1" x14ac:dyDescent="0.25">
      <c r="A1648" s="37">
        <v>1647</v>
      </c>
      <c r="B1648" s="37" t="s">
        <v>3533</v>
      </c>
      <c r="C1648" s="37" t="s">
        <v>3534</v>
      </c>
    </row>
    <row r="1649" spans="1:3" ht="33" hidden="1" customHeight="1" x14ac:dyDescent="0.25">
      <c r="A1649" s="37">
        <v>1648</v>
      </c>
      <c r="B1649" s="37" t="s">
        <v>3535</v>
      </c>
      <c r="C1649" s="37" t="s">
        <v>3536</v>
      </c>
    </row>
    <row r="1650" spans="1:3" ht="33" hidden="1" customHeight="1" x14ac:dyDescent="0.25">
      <c r="A1650" s="37">
        <v>1649</v>
      </c>
      <c r="B1650" s="37" t="s">
        <v>3537</v>
      </c>
      <c r="C1650" s="37" t="s">
        <v>3538</v>
      </c>
    </row>
    <row r="1651" spans="1:3" ht="33" hidden="1" customHeight="1" x14ac:dyDescent="0.25">
      <c r="A1651" s="37">
        <v>1650</v>
      </c>
      <c r="B1651" s="37" t="s">
        <v>3539</v>
      </c>
      <c r="C1651" s="37" t="s">
        <v>3540</v>
      </c>
    </row>
    <row r="1652" spans="1:3" ht="33" hidden="1" customHeight="1" x14ac:dyDescent="0.25">
      <c r="A1652" s="37">
        <v>1651</v>
      </c>
      <c r="B1652" s="37" t="s">
        <v>3541</v>
      </c>
      <c r="C1652" s="37" t="s">
        <v>3542</v>
      </c>
    </row>
    <row r="1653" spans="1:3" ht="33" hidden="1" customHeight="1" x14ac:dyDescent="0.25">
      <c r="A1653" s="37">
        <v>1652</v>
      </c>
      <c r="B1653" s="37" t="s">
        <v>3543</v>
      </c>
      <c r="C1653" s="37" t="s">
        <v>3544</v>
      </c>
    </row>
    <row r="1654" spans="1:3" ht="33" hidden="1" customHeight="1" x14ac:dyDescent="0.25">
      <c r="A1654" s="37">
        <v>1653</v>
      </c>
      <c r="B1654" s="37" t="s">
        <v>3545</v>
      </c>
      <c r="C1654" s="37" t="s">
        <v>3546</v>
      </c>
    </row>
    <row r="1655" spans="1:3" ht="33" hidden="1" customHeight="1" x14ac:dyDescent="0.25">
      <c r="A1655" s="37">
        <v>1654</v>
      </c>
      <c r="B1655" s="37" t="s">
        <v>3547</v>
      </c>
      <c r="C1655" s="37" t="s">
        <v>3548</v>
      </c>
    </row>
    <row r="1656" spans="1:3" ht="33" hidden="1" customHeight="1" x14ac:dyDescent="0.25">
      <c r="A1656" s="37">
        <v>1655</v>
      </c>
      <c r="B1656" s="37" t="s">
        <v>3549</v>
      </c>
      <c r="C1656" s="37" t="s">
        <v>3550</v>
      </c>
    </row>
    <row r="1657" spans="1:3" ht="33" hidden="1" customHeight="1" x14ac:dyDescent="0.25">
      <c r="A1657" s="37">
        <v>1656</v>
      </c>
      <c r="B1657" s="37" t="s">
        <v>3551</v>
      </c>
      <c r="C1657" s="37" t="s">
        <v>3552</v>
      </c>
    </row>
    <row r="1658" spans="1:3" ht="33" hidden="1" customHeight="1" x14ac:dyDescent="0.25">
      <c r="A1658" s="37">
        <v>1657</v>
      </c>
      <c r="B1658" s="37" t="s">
        <v>3553</v>
      </c>
      <c r="C1658" s="37" t="s">
        <v>3554</v>
      </c>
    </row>
    <row r="1659" spans="1:3" ht="33" hidden="1" customHeight="1" x14ac:dyDescent="0.25">
      <c r="A1659" s="37">
        <v>1658</v>
      </c>
      <c r="B1659" s="37" t="s">
        <v>3555</v>
      </c>
      <c r="C1659" s="37" t="s">
        <v>3556</v>
      </c>
    </row>
    <row r="1660" spans="1:3" ht="33" hidden="1" customHeight="1" x14ac:dyDescent="0.25">
      <c r="A1660" s="37">
        <v>1659</v>
      </c>
      <c r="B1660" s="37" t="s">
        <v>3557</v>
      </c>
      <c r="C1660" s="37" t="s">
        <v>3558</v>
      </c>
    </row>
    <row r="1661" spans="1:3" ht="33" hidden="1" customHeight="1" x14ac:dyDescent="0.25">
      <c r="A1661" s="37">
        <v>1660</v>
      </c>
      <c r="B1661" s="37" t="s">
        <v>3559</v>
      </c>
      <c r="C1661" s="37" t="s">
        <v>3560</v>
      </c>
    </row>
    <row r="1662" spans="1:3" ht="33" hidden="1" customHeight="1" x14ac:dyDescent="0.25">
      <c r="A1662" s="37">
        <v>1661</v>
      </c>
      <c r="B1662" s="37" t="s">
        <v>3561</v>
      </c>
      <c r="C1662" s="37" t="s">
        <v>3562</v>
      </c>
    </row>
    <row r="1663" spans="1:3" ht="33" hidden="1" customHeight="1" x14ac:dyDescent="0.25">
      <c r="A1663" s="37">
        <v>1662</v>
      </c>
      <c r="B1663" s="37" t="s">
        <v>3563</v>
      </c>
      <c r="C1663" s="37" t="s">
        <v>3564</v>
      </c>
    </row>
    <row r="1664" spans="1:3" ht="33" hidden="1" customHeight="1" x14ac:dyDescent="0.25">
      <c r="A1664" s="37">
        <v>1663</v>
      </c>
      <c r="B1664" s="37" t="s">
        <v>3565</v>
      </c>
      <c r="C1664" s="37" t="s">
        <v>3566</v>
      </c>
    </row>
    <row r="1665" spans="1:3" ht="33" hidden="1" customHeight="1" x14ac:dyDescent="0.25">
      <c r="A1665" s="37">
        <v>1664</v>
      </c>
      <c r="B1665" s="37" t="s">
        <v>3567</v>
      </c>
      <c r="C1665" s="37" t="s">
        <v>3568</v>
      </c>
    </row>
    <row r="1666" spans="1:3" ht="33" hidden="1" customHeight="1" x14ac:dyDescent="0.25">
      <c r="A1666" s="37">
        <v>1665</v>
      </c>
      <c r="B1666" s="37" t="s">
        <v>3569</v>
      </c>
      <c r="C1666" s="37" t="s">
        <v>3570</v>
      </c>
    </row>
    <row r="1667" spans="1:3" ht="33" hidden="1" customHeight="1" x14ac:dyDescent="0.25">
      <c r="A1667" s="37">
        <v>1666</v>
      </c>
      <c r="B1667" s="37" t="s">
        <v>3571</v>
      </c>
      <c r="C1667" s="37" t="s">
        <v>3572</v>
      </c>
    </row>
    <row r="1668" spans="1:3" ht="33" hidden="1" customHeight="1" x14ac:dyDescent="0.25">
      <c r="A1668" s="37">
        <v>1667</v>
      </c>
      <c r="B1668" s="37" t="s">
        <v>3573</v>
      </c>
      <c r="C1668" s="37" t="s">
        <v>3574</v>
      </c>
    </row>
    <row r="1669" spans="1:3" ht="33" hidden="1" customHeight="1" x14ac:dyDescent="0.25">
      <c r="A1669" s="37">
        <v>1668</v>
      </c>
      <c r="B1669" s="37" t="s">
        <v>3575</v>
      </c>
      <c r="C1669" s="37" t="s">
        <v>3576</v>
      </c>
    </row>
    <row r="1670" spans="1:3" ht="33" hidden="1" customHeight="1" x14ac:dyDescent="0.25">
      <c r="A1670" s="37">
        <v>1669</v>
      </c>
      <c r="B1670" s="37" t="s">
        <v>3577</v>
      </c>
      <c r="C1670" s="37" t="s">
        <v>3578</v>
      </c>
    </row>
    <row r="1671" spans="1:3" ht="33" hidden="1" customHeight="1" x14ac:dyDescent="0.25">
      <c r="A1671" s="37">
        <v>1670</v>
      </c>
      <c r="B1671" s="37" t="s">
        <v>3579</v>
      </c>
      <c r="C1671" s="37" t="s">
        <v>3580</v>
      </c>
    </row>
    <row r="1672" spans="1:3" ht="33" hidden="1" customHeight="1" x14ac:dyDescent="0.25">
      <c r="A1672" s="37">
        <v>1671</v>
      </c>
      <c r="B1672" s="37" t="s">
        <v>3581</v>
      </c>
      <c r="C1672" s="37" t="s">
        <v>3582</v>
      </c>
    </row>
    <row r="1673" spans="1:3" ht="33" hidden="1" customHeight="1" x14ac:dyDescent="0.25">
      <c r="A1673" s="37">
        <v>1672</v>
      </c>
      <c r="B1673" s="37" t="s">
        <v>3583</v>
      </c>
      <c r="C1673" s="37" t="s">
        <v>3584</v>
      </c>
    </row>
    <row r="1674" spans="1:3" ht="33" hidden="1" customHeight="1" x14ac:dyDescent="0.25">
      <c r="A1674" s="37">
        <v>1673</v>
      </c>
      <c r="B1674" s="37" t="s">
        <v>3585</v>
      </c>
      <c r="C1674" s="37" t="s">
        <v>3586</v>
      </c>
    </row>
    <row r="1675" spans="1:3" ht="33" hidden="1" customHeight="1" x14ac:dyDescent="0.25">
      <c r="A1675" s="37">
        <v>1674</v>
      </c>
      <c r="B1675" s="37" t="s">
        <v>3587</v>
      </c>
      <c r="C1675" s="37" t="s">
        <v>3588</v>
      </c>
    </row>
    <row r="1676" spans="1:3" ht="33" hidden="1" customHeight="1" x14ac:dyDescent="0.25">
      <c r="A1676" s="37">
        <v>1675</v>
      </c>
      <c r="B1676" s="37" t="s">
        <v>3589</v>
      </c>
      <c r="C1676" s="37" t="s">
        <v>3590</v>
      </c>
    </row>
    <row r="1677" spans="1:3" ht="33" hidden="1" customHeight="1" x14ac:dyDescent="0.25">
      <c r="A1677" s="37">
        <v>1676</v>
      </c>
      <c r="B1677" s="37" t="s">
        <v>3591</v>
      </c>
      <c r="C1677" s="37" t="s">
        <v>3592</v>
      </c>
    </row>
    <row r="1678" spans="1:3" ht="33" hidden="1" customHeight="1" x14ac:dyDescent="0.25">
      <c r="A1678" s="37">
        <v>1677</v>
      </c>
      <c r="B1678" s="37" t="s">
        <v>3593</v>
      </c>
      <c r="C1678" s="37" t="s">
        <v>3594</v>
      </c>
    </row>
    <row r="1679" spans="1:3" ht="33" hidden="1" customHeight="1" x14ac:dyDescent="0.25">
      <c r="A1679" s="37">
        <v>1678</v>
      </c>
      <c r="B1679" s="37" t="s">
        <v>3595</v>
      </c>
      <c r="C1679" s="37" t="s">
        <v>3596</v>
      </c>
    </row>
    <row r="1680" spans="1:3" ht="33" hidden="1" customHeight="1" x14ac:dyDescent="0.25">
      <c r="A1680" s="37">
        <v>1679</v>
      </c>
      <c r="B1680" s="37" t="s">
        <v>3597</v>
      </c>
      <c r="C1680" s="37" t="s">
        <v>3598</v>
      </c>
    </row>
    <row r="1681" spans="1:3" ht="33" hidden="1" customHeight="1" x14ac:dyDescent="0.25">
      <c r="A1681" s="37">
        <v>1680</v>
      </c>
      <c r="B1681" s="37" t="s">
        <v>3599</v>
      </c>
      <c r="C1681" s="37" t="s">
        <v>3600</v>
      </c>
    </row>
    <row r="1682" spans="1:3" ht="33" hidden="1" customHeight="1" x14ac:dyDescent="0.25">
      <c r="A1682" s="37">
        <v>1681</v>
      </c>
      <c r="B1682" s="37" t="s">
        <v>3601</v>
      </c>
      <c r="C1682" s="37" t="s">
        <v>3602</v>
      </c>
    </row>
    <row r="1683" spans="1:3" ht="33" hidden="1" customHeight="1" x14ac:dyDescent="0.25">
      <c r="A1683" s="37">
        <v>1682</v>
      </c>
      <c r="B1683" s="37" t="s">
        <v>3603</v>
      </c>
      <c r="C1683" s="37" t="s">
        <v>3604</v>
      </c>
    </row>
    <row r="1684" spans="1:3" ht="33" hidden="1" customHeight="1" x14ac:dyDescent="0.25">
      <c r="A1684" s="37">
        <v>1683</v>
      </c>
      <c r="B1684" s="37" t="s">
        <v>3605</v>
      </c>
      <c r="C1684" s="37" t="s">
        <v>3606</v>
      </c>
    </row>
    <row r="1685" spans="1:3" ht="33" hidden="1" customHeight="1" x14ac:dyDescent="0.25">
      <c r="A1685" s="37">
        <v>1684</v>
      </c>
      <c r="B1685" s="37" t="s">
        <v>3607</v>
      </c>
      <c r="C1685" s="37" t="s">
        <v>3608</v>
      </c>
    </row>
    <row r="1686" spans="1:3" ht="33" hidden="1" customHeight="1" x14ac:dyDescent="0.25">
      <c r="A1686" s="37">
        <v>1685</v>
      </c>
      <c r="B1686" s="37" t="s">
        <v>3609</v>
      </c>
      <c r="C1686" s="37" t="s">
        <v>3610</v>
      </c>
    </row>
    <row r="1687" spans="1:3" ht="33" hidden="1" customHeight="1" x14ac:dyDescent="0.25">
      <c r="A1687" s="37">
        <v>1686</v>
      </c>
      <c r="B1687" s="37" t="s">
        <v>3611</v>
      </c>
      <c r="C1687" s="37" t="s">
        <v>3612</v>
      </c>
    </row>
    <row r="1688" spans="1:3" ht="33" hidden="1" customHeight="1" x14ac:dyDescent="0.25">
      <c r="A1688" s="37">
        <v>1687</v>
      </c>
      <c r="B1688" s="37" t="s">
        <v>3613</v>
      </c>
      <c r="C1688" s="37" t="s">
        <v>3614</v>
      </c>
    </row>
    <row r="1689" spans="1:3" ht="33" hidden="1" customHeight="1" x14ac:dyDescent="0.25">
      <c r="A1689" s="37">
        <v>1688</v>
      </c>
      <c r="B1689" s="37" t="s">
        <v>3615</v>
      </c>
      <c r="C1689" s="37" t="s">
        <v>3616</v>
      </c>
    </row>
    <row r="1690" spans="1:3" ht="33" hidden="1" customHeight="1" x14ac:dyDescent="0.25">
      <c r="A1690" s="37">
        <v>1689</v>
      </c>
      <c r="B1690" s="37" t="s">
        <v>3617</v>
      </c>
      <c r="C1690" s="37" t="s">
        <v>3618</v>
      </c>
    </row>
    <row r="1691" spans="1:3" ht="33" hidden="1" customHeight="1" x14ac:dyDescent="0.25">
      <c r="A1691" s="37">
        <v>1690</v>
      </c>
      <c r="B1691" s="37" t="s">
        <v>3619</v>
      </c>
      <c r="C1691" s="37" t="s">
        <v>3620</v>
      </c>
    </row>
    <row r="1692" spans="1:3" ht="33" hidden="1" customHeight="1" x14ac:dyDescent="0.25">
      <c r="A1692" s="37">
        <v>1691</v>
      </c>
      <c r="B1692" s="37" t="s">
        <v>3621</v>
      </c>
      <c r="C1692" s="37" t="s">
        <v>3622</v>
      </c>
    </row>
    <row r="1693" spans="1:3" ht="33" hidden="1" customHeight="1" x14ac:dyDescent="0.25">
      <c r="A1693" s="37">
        <v>1692</v>
      </c>
      <c r="B1693" s="37" t="s">
        <v>3623</v>
      </c>
      <c r="C1693" s="37" t="s">
        <v>3624</v>
      </c>
    </row>
    <row r="1694" spans="1:3" ht="33" hidden="1" customHeight="1" x14ac:dyDescent="0.25">
      <c r="A1694" s="37">
        <v>1693</v>
      </c>
      <c r="B1694" s="37" t="s">
        <v>3625</v>
      </c>
      <c r="C1694" s="37" t="s">
        <v>3626</v>
      </c>
    </row>
    <row r="1695" spans="1:3" ht="33" hidden="1" customHeight="1" x14ac:dyDescent="0.25">
      <c r="A1695" s="37">
        <v>1694</v>
      </c>
      <c r="B1695" s="37" t="s">
        <v>3627</v>
      </c>
      <c r="C1695" s="37" t="s">
        <v>3628</v>
      </c>
    </row>
    <row r="1696" spans="1:3" ht="33" hidden="1" customHeight="1" x14ac:dyDescent="0.25">
      <c r="A1696" s="37">
        <v>1695</v>
      </c>
      <c r="B1696" s="37" t="s">
        <v>3629</v>
      </c>
      <c r="C1696" s="37" t="s">
        <v>3630</v>
      </c>
    </row>
    <row r="1697" spans="1:3" ht="33" hidden="1" customHeight="1" x14ac:dyDescent="0.25">
      <c r="A1697" s="37">
        <v>1696</v>
      </c>
      <c r="B1697" s="37" t="s">
        <v>3631</v>
      </c>
      <c r="C1697" s="37" t="s">
        <v>3632</v>
      </c>
    </row>
    <row r="1698" spans="1:3" ht="33" hidden="1" customHeight="1" x14ac:dyDescent="0.25">
      <c r="A1698" s="37">
        <v>1697</v>
      </c>
      <c r="B1698" s="37" t="s">
        <v>3633</v>
      </c>
      <c r="C1698" s="37" t="s">
        <v>3634</v>
      </c>
    </row>
    <row r="1699" spans="1:3" ht="33" hidden="1" customHeight="1" x14ac:dyDescent="0.25">
      <c r="A1699" s="37">
        <v>1698</v>
      </c>
      <c r="B1699" s="37" t="s">
        <v>3635</v>
      </c>
      <c r="C1699" s="37" t="s">
        <v>3636</v>
      </c>
    </row>
    <row r="1700" spans="1:3" ht="33" hidden="1" customHeight="1" x14ac:dyDescent="0.25">
      <c r="A1700" s="37">
        <v>1699</v>
      </c>
      <c r="B1700" s="37" t="s">
        <v>3637</v>
      </c>
      <c r="C1700" s="37" t="s">
        <v>3638</v>
      </c>
    </row>
    <row r="1701" spans="1:3" ht="33" hidden="1" customHeight="1" x14ac:dyDescent="0.25">
      <c r="A1701" s="37">
        <v>1700</v>
      </c>
      <c r="B1701" s="37" t="s">
        <v>3639</v>
      </c>
      <c r="C1701" s="37" t="s">
        <v>3640</v>
      </c>
    </row>
    <row r="1702" spans="1:3" ht="33" hidden="1" customHeight="1" x14ac:dyDescent="0.25">
      <c r="A1702" s="37">
        <v>1701</v>
      </c>
      <c r="B1702" s="37" t="s">
        <v>138</v>
      </c>
      <c r="C1702" s="37" t="s">
        <v>139</v>
      </c>
    </row>
    <row r="1703" spans="1:3" ht="33" hidden="1" customHeight="1" x14ac:dyDescent="0.25">
      <c r="A1703" s="37">
        <v>1702</v>
      </c>
      <c r="B1703" s="37" t="s">
        <v>3641</v>
      </c>
      <c r="C1703" s="37" t="s">
        <v>3642</v>
      </c>
    </row>
    <row r="1704" spans="1:3" ht="33" hidden="1" customHeight="1" x14ac:dyDescent="0.25">
      <c r="A1704" s="37">
        <v>1703</v>
      </c>
      <c r="B1704" s="37" t="s">
        <v>3643</v>
      </c>
      <c r="C1704" s="37" t="s">
        <v>3644</v>
      </c>
    </row>
    <row r="1705" spans="1:3" ht="33" hidden="1" customHeight="1" x14ac:dyDescent="0.25">
      <c r="A1705" s="37">
        <v>1704</v>
      </c>
      <c r="B1705" s="37" t="s">
        <v>3645</v>
      </c>
      <c r="C1705" s="37" t="s">
        <v>3646</v>
      </c>
    </row>
    <row r="1706" spans="1:3" ht="33" hidden="1" customHeight="1" x14ac:dyDescent="0.25">
      <c r="A1706" s="37">
        <v>1705</v>
      </c>
      <c r="B1706" s="37" t="s">
        <v>3647</v>
      </c>
      <c r="C1706" s="37" t="s">
        <v>3648</v>
      </c>
    </row>
    <row r="1707" spans="1:3" ht="33" hidden="1" customHeight="1" x14ac:dyDescent="0.25">
      <c r="A1707" s="37">
        <v>1706</v>
      </c>
      <c r="B1707" s="37" t="s">
        <v>3649</v>
      </c>
      <c r="C1707" s="37" t="s">
        <v>3650</v>
      </c>
    </row>
    <row r="1708" spans="1:3" ht="33" hidden="1" customHeight="1" x14ac:dyDescent="0.25">
      <c r="A1708" s="37">
        <v>1707</v>
      </c>
      <c r="B1708" s="37" t="s">
        <v>3651</v>
      </c>
      <c r="C1708" s="37" t="s">
        <v>3652</v>
      </c>
    </row>
    <row r="1709" spans="1:3" ht="33" hidden="1" customHeight="1" x14ac:dyDescent="0.25">
      <c r="A1709" s="37">
        <v>1708</v>
      </c>
      <c r="B1709" s="37" t="s">
        <v>3653</v>
      </c>
      <c r="C1709" s="37" t="s">
        <v>3654</v>
      </c>
    </row>
    <row r="1710" spans="1:3" ht="33" hidden="1" customHeight="1" x14ac:dyDescent="0.25">
      <c r="A1710" s="37">
        <v>1709</v>
      </c>
      <c r="B1710" s="37" t="s">
        <v>3655</v>
      </c>
      <c r="C1710" s="37" t="s">
        <v>3656</v>
      </c>
    </row>
    <row r="1711" spans="1:3" ht="33" hidden="1" customHeight="1" x14ac:dyDescent="0.25">
      <c r="A1711" s="37">
        <v>1710</v>
      </c>
      <c r="B1711" s="37" t="s">
        <v>3657</v>
      </c>
      <c r="C1711" s="37" t="s">
        <v>3658</v>
      </c>
    </row>
    <row r="1712" spans="1:3" ht="33" hidden="1" customHeight="1" x14ac:dyDescent="0.25">
      <c r="A1712" s="37">
        <v>1711</v>
      </c>
      <c r="B1712" s="37" t="s">
        <v>3659</v>
      </c>
      <c r="C1712" s="37" t="s">
        <v>3660</v>
      </c>
    </row>
    <row r="1713" spans="1:3" ht="33" hidden="1" customHeight="1" x14ac:dyDescent="0.25">
      <c r="A1713" s="37">
        <v>1712</v>
      </c>
      <c r="B1713" s="37" t="s">
        <v>242</v>
      </c>
      <c r="C1713" s="37" t="s">
        <v>243</v>
      </c>
    </row>
    <row r="1714" spans="1:3" ht="33" hidden="1" customHeight="1" x14ac:dyDescent="0.25">
      <c r="A1714" s="37">
        <v>1713</v>
      </c>
      <c r="B1714" s="37" t="s">
        <v>3661</v>
      </c>
      <c r="C1714" s="37" t="s">
        <v>3662</v>
      </c>
    </row>
    <row r="1715" spans="1:3" ht="33" hidden="1" customHeight="1" x14ac:dyDescent="0.25">
      <c r="A1715" s="37">
        <v>1714</v>
      </c>
      <c r="B1715" s="37" t="s">
        <v>3663</v>
      </c>
      <c r="C1715" s="37" t="s">
        <v>3664</v>
      </c>
    </row>
    <row r="1716" spans="1:3" ht="33" hidden="1" customHeight="1" x14ac:dyDescent="0.25">
      <c r="A1716" s="37">
        <v>1715</v>
      </c>
      <c r="B1716" s="37" t="s">
        <v>3665</v>
      </c>
      <c r="C1716" s="37" t="s">
        <v>3666</v>
      </c>
    </row>
    <row r="1717" spans="1:3" ht="33" hidden="1" customHeight="1" x14ac:dyDescent="0.25">
      <c r="A1717" s="37">
        <v>1716</v>
      </c>
      <c r="B1717" s="37" t="s">
        <v>3667</v>
      </c>
      <c r="C1717" s="37" t="s">
        <v>3668</v>
      </c>
    </row>
    <row r="1718" spans="1:3" ht="33" hidden="1" customHeight="1" x14ac:dyDescent="0.25">
      <c r="A1718" s="37">
        <v>1717</v>
      </c>
      <c r="B1718" s="37" t="s">
        <v>3669</v>
      </c>
      <c r="C1718" s="37" t="s">
        <v>3670</v>
      </c>
    </row>
    <row r="1719" spans="1:3" ht="33" hidden="1" customHeight="1" x14ac:dyDescent="0.25">
      <c r="A1719" s="37">
        <v>1718</v>
      </c>
      <c r="B1719" s="37" t="s">
        <v>3671</v>
      </c>
      <c r="C1719" s="37" t="s">
        <v>3672</v>
      </c>
    </row>
    <row r="1720" spans="1:3" ht="33" hidden="1" customHeight="1" x14ac:dyDescent="0.25">
      <c r="A1720" s="37">
        <v>1719</v>
      </c>
      <c r="B1720" s="37" t="s">
        <v>3673</v>
      </c>
      <c r="C1720" s="37" t="s">
        <v>3674</v>
      </c>
    </row>
    <row r="1721" spans="1:3" ht="33" hidden="1" customHeight="1" x14ac:dyDescent="0.25">
      <c r="A1721" s="37">
        <v>1720</v>
      </c>
      <c r="B1721" s="37" t="s">
        <v>3675</v>
      </c>
      <c r="C1721" s="37" t="s">
        <v>3676</v>
      </c>
    </row>
    <row r="1722" spans="1:3" ht="33" hidden="1" customHeight="1" x14ac:dyDescent="0.25">
      <c r="A1722" s="37">
        <v>1721</v>
      </c>
      <c r="B1722" s="37" t="s">
        <v>3677</v>
      </c>
      <c r="C1722" s="37" t="s">
        <v>3678</v>
      </c>
    </row>
    <row r="1723" spans="1:3" ht="33" hidden="1" customHeight="1" x14ac:dyDescent="0.25">
      <c r="A1723" s="37">
        <v>1722</v>
      </c>
      <c r="B1723" s="37" t="s">
        <v>3679</v>
      </c>
      <c r="C1723" s="37" t="s">
        <v>3680</v>
      </c>
    </row>
    <row r="1724" spans="1:3" ht="33" hidden="1" customHeight="1" x14ac:dyDescent="0.25">
      <c r="A1724" s="37">
        <v>1723</v>
      </c>
      <c r="B1724" s="37" t="s">
        <v>3681</v>
      </c>
      <c r="C1724" s="37" t="s">
        <v>3682</v>
      </c>
    </row>
    <row r="1725" spans="1:3" ht="33" hidden="1" customHeight="1" x14ac:dyDescent="0.25">
      <c r="A1725" s="37">
        <v>1724</v>
      </c>
      <c r="B1725" s="37" t="s">
        <v>3683</v>
      </c>
      <c r="C1725" s="37" t="s">
        <v>3684</v>
      </c>
    </row>
    <row r="1726" spans="1:3" ht="33" hidden="1" customHeight="1" x14ac:dyDescent="0.25">
      <c r="A1726" s="37">
        <v>1725</v>
      </c>
      <c r="B1726" s="37" t="s">
        <v>3685</v>
      </c>
      <c r="C1726" s="37" t="s">
        <v>3686</v>
      </c>
    </row>
    <row r="1727" spans="1:3" ht="33" hidden="1" customHeight="1" x14ac:dyDescent="0.25">
      <c r="A1727" s="37">
        <v>1726</v>
      </c>
      <c r="B1727" s="37" t="s">
        <v>42</v>
      </c>
      <c r="C1727" s="37" t="s">
        <v>43</v>
      </c>
    </row>
    <row r="1728" spans="1:3" ht="33" hidden="1" customHeight="1" x14ac:dyDescent="0.25">
      <c r="A1728" s="37">
        <v>1727</v>
      </c>
      <c r="B1728" s="37" t="s">
        <v>3687</v>
      </c>
      <c r="C1728" s="37" t="s">
        <v>3688</v>
      </c>
    </row>
    <row r="1729" spans="1:3" ht="33" hidden="1" customHeight="1" x14ac:dyDescent="0.25">
      <c r="A1729" s="37">
        <v>1728</v>
      </c>
      <c r="B1729" s="37" t="s">
        <v>3689</v>
      </c>
      <c r="C1729" s="37" t="s">
        <v>3690</v>
      </c>
    </row>
    <row r="1730" spans="1:3" ht="33" hidden="1" customHeight="1" x14ac:dyDescent="0.25">
      <c r="A1730" s="37">
        <v>1729</v>
      </c>
      <c r="B1730" s="37" t="s">
        <v>3691</v>
      </c>
      <c r="C1730" s="37" t="s">
        <v>3692</v>
      </c>
    </row>
    <row r="1731" spans="1:3" ht="33" hidden="1" customHeight="1" x14ac:dyDescent="0.25">
      <c r="A1731" s="37">
        <v>1730</v>
      </c>
      <c r="B1731" s="37" t="s">
        <v>3693</v>
      </c>
      <c r="C1731" s="37" t="s">
        <v>3694</v>
      </c>
    </row>
    <row r="1732" spans="1:3" ht="33" hidden="1" customHeight="1" x14ac:dyDescent="0.25">
      <c r="A1732" s="37">
        <v>1731</v>
      </c>
      <c r="B1732" s="37" t="s">
        <v>3695</v>
      </c>
      <c r="C1732" s="37" t="s">
        <v>251</v>
      </c>
    </row>
    <row r="1733" spans="1:3" ht="33" hidden="1" customHeight="1" x14ac:dyDescent="0.25">
      <c r="A1733" s="37">
        <v>1732</v>
      </c>
      <c r="B1733" s="37" t="s">
        <v>3696</v>
      </c>
      <c r="C1733" s="37" t="s">
        <v>250</v>
      </c>
    </row>
    <row r="1734" spans="1:3" ht="33" hidden="1" customHeight="1" x14ac:dyDescent="0.25">
      <c r="A1734" s="37">
        <v>1733</v>
      </c>
      <c r="B1734" s="37" t="s">
        <v>3697</v>
      </c>
      <c r="C1734" s="37" t="s">
        <v>248</v>
      </c>
    </row>
    <row r="1735" spans="1:3" ht="33" hidden="1" customHeight="1" x14ac:dyDescent="0.25">
      <c r="A1735" s="37">
        <v>1734</v>
      </c>
      <c r="B1735" s="37" t="s">
        <v>3698</v>
      </c>
      <c r="C1735" s="37" t="s">
        <v>225</v>
      </c>
    </row>
    <row r="1736" spans="1:3" ht="33" hidden="1" customHeight="1" x14ac:dyDescent="0.25">
      <c r="A1736" s="37">
        <v>1735</v>
      </c>
      <c r="B1736" s="37" t="s">
        <v>3699</v>
      </c>
      <c r="C1736" s="37" t="s">
        <v>3700</v>
      </c>
    </row>
    <row r="1737" spans="1:3" ht="33" hidden="1" customHeight="1" x14ac:dyDescent="0.25">
      <c r="A1737" s="37">
        <v>1736</v>
      </c>
      <c r="B1737" s="37" t="s">
        <v>3701</v>
      </c>
      <c r="C1737" s="37" t="s">
        <v>3702</v>
      </c>
    </row>
    <row r="1738" spans="1:3" ht="33" hidden="1" customHeight="1" x14ac:dyDescent="0.25">
      <c r="A1738" s="37">
        <v>1737</v>
      </c>
      <c r="B1738" s="37" t="s">
        <v>3703</v>
      </c>
      <c r="C1738" s="37" t="s">
        <v>3704</v>
      </c>
    </row>
    <row r="1739" spans="1:3" ht="33" hidden="1" customHeight="1" x14ac:dyDescent="0.25">
      <c r="A1739" s="37">
        <v>1738</v>
      </c>
      <c r="B1739" s="37" t="s">
        <v>3705</v>
      </c>
      <c r="C1739" s="37" t="s">
        <v>3706</v>
      </c>
    </row>
    <row r="1740" spans="1:3" ht="33" hidden="1" customHeight="1" x14ac:dyDescent="0.25">
      <c r="A1740" s="37">
        <v>1739</v>
      </c>
      <c r="B1740" s="37" t="s">
        <v>3707</v>
      </c>
      <c r="C1740" s="37" t="s">
        <v>3708</v>
      </c>
    </row>
    <row r="1741" spans="1:3" ht="33" hidden="1" customHeight="1" x14ac:dyDescent="0.25">
      <c r="A1741" s="37">
        <v>1740</v>
      </c>
      <c r="B1741" s="37" t="s">
        <v>3709</v>
      </c>
      <c r="C1741" s="37" t="s">
        <v>3710</v>
      </c>
    </row>
    <row r="1742" spans="1:3" ht="33" hidden="1" customHeight="1" x14ac:dyDescent="0.25">
      <c r="A1742" s="37">
        <v>1741</v>
      </c>
      <c r="B1742" s="37" t="s">
        <v>3711</v>
      </c>
      <c r="C1742" s="37" t="s">
        <v>3712</v>
      </c>
    </row>
    <row r="1743" spans="1:3" ht="33" hidden="1" customHeight="1" x14ac:dyDescent="0.25">
      <c r="A1743" s="37">
        <v>1742</v>
      </c>
      <c r="B1743" s="37" t="s">
        <v>3713</v>
      </c>
      <c r="C1743" s="37" t="s">
        <v>3714</v>
      </c>
    </row>
    <row r="1744" spans="1:3" ht="33" hidden="1" customHeight="1" x14ac:dyDescent="0.25">
      <c r="A1744" s="37">
        <v>1743</v>
      </c>
      <c r="B1744" s="37" t="s">
        <v>3715</v>
      </c>
      <c r="C1744" s="37" t="s">
        <v>3716</v>
      </c>
    </row>
    <row r="1745" spans="1:3" ht="33" hidden="1" customHeight="1" x14ac:dyDescent="0.25">
      <c r="A1745" s="37">
        <v>1744</v>
      </c>
      <c r="B1745" s="37" t="s">
        <v>3717</v>
      </c>
      <c r="C1745" s="37" t="s">
        <v>3718</v>
      </c>
    </row>
    <row r="1746" spans="1:3" ht="33" hidden="1" customHeight="1" x14ac:dyDescent="0.25">
      <c r="A1746" s="37">
        <v>1745</v>
      </c>
      <c r="B1746" s="37" t="s">
        <v>3719</v>
      </c>
      <c r="C1746" s="37" t="s">
        <v>3720</v>
      </c>
    </row>
    <row r="1747" spans="1:3" ht="33" hidden="1" customHeight="1" x14ac:dyDescent="0.25">
      <c r="A1747" s="37">
        <v>1746</v>
      </c>
      <c r="B1747" s="37" t="s">
        <v>3721</v>
      </c>
      <c r="C1747" s="37" t="s">
        <v>3722</v>
      </c>
    </row>
    <row r="1748" spans="1:3" ht="33" hidden="1" customHeight="1" x14ac:dyDescent="0.25">
      <c r="A1748" s="37">
        <v>1747</v>
      </c>
      <c r="B1748" s="37" t="s">
        <v>3723</v>
      </c>
      <c r="C1748" s="37" t="s">
        <v>3724</v>
      </c>
    </row>
    <row r="1749" spans="1:3" ht="33" hidden="1" customHeight="1" x14ac:dyDescent="0.25">
      <c r="A1749" s="37">
        <v>1748</v>
      </c>
      <c r="B1749" s="37" t="s">
        <v>3725</v>
      </c>
      <c r="C1749" s="37" t="s">
        <v>3726</v>
      </c>
    </row>
    <row r="1750" spans="1:3" ht="33" hidden="1" customHeight="1" x14ac:dyDescent="0.25">
      <c r="A1750" s="37">
        <v>1749</v>
      </c>
      <c r="B1750" s="37" t="s">
        <v>3727</v>
      </c>
      <c r="C1750" s="37" t="s">
        <v>3728</v>
      </c>
    </row>
    <row r="1751" spans="1:3" ht="33" hidden="1" customHeight="1" x14ac:dyDescent="0.25">
      <c r="A1751" s="37">
        <v>1750</v>
      </c>
      <c r="B1751" s="37" t="s">
        <v>3729</v>
      </c>
      <c r="C1751" s="37" t="s">
        <v>3730</v>
      </c>
    </row>
    <row r="1752" spans="1:3" ht="33" hidden="1" customHeight="1" x14ac:dyDescent="0.25">
      <c r="A1752" s="37">
        <v>1751</v>
      </c>
      <c r="B1752" s="37" t="s">
        <v>3731</v>
      </c>
      <c r="C1752" s="37" t="s">
        <v>3732</v>
      </c>
    </row>
    <row r="1753" spans="1:3" ht="33" hidden="1" customHeight="1" x14ac:dyDescent="0.25">
      <c r="A1753" s="37">
        <v>1752</v>
      </c>
      <c r="B1753" s="37" t="s">
        <v>3733</v>
      </c>
      <c r="C1753" s="37" t="s">
        <v>3734</v>
      </c>
    </row>
    <row r="1754" spans="1:3" ht="33" hidden="1" customHeight="1" x14ac:dyDescent="0.25">
      <c r="A1754" s="37">
        <v>1753</v>
      </c>
      <c r="B1754" s="37" t="s">
        <v>3735</v>
      </c>
      <c r="C1754" s="37" t="s">
        <v>3736</v>
      </c>
    </row>
    <row r="1755" spans="1:3" ht="33" hidden="1" customHeight="1" x14ac:dyDescent="0.25">
      <c r="A1755" s="37">
        <v>1754</v>
      </c>
      <c r="B1755" s="37" t="s">
        <v>3737</v>
      </c>
      <c r="C1755" s="37" t="s">
        <v>3738</v>
      </c>
    </row>
    <row r="1756" spans="1:3" ht="33" hidden="1" customHeight="1" x14ac:dyDescent="0.25">
      <c r="A1756" s="37">
        <v>1755</v>
      </c>
      <c r="B1756" s="37" t="s">
        <v>3739</v>
      </c>
      <c r="C1756" s="37" t="s">
        <v>3740</v>
      </c>
    </row>
    <row r="1757" spans="1:3" ht="33" hidden="1" customHeight="1" x14ac:dyDescent="0.25">
      <c r="A1757" s="37">
        <v>1756</v>
      </c>
      <c r="B1757" s="37" t="s">
        <v>3741</v>
      </c>
      <c r="C1757" s="37" t="s">
        <v>3742</v>
      </c>
    </row>
    <row r="1758" spans="1:3" ht="33" hidden="1" customHeight="1" x14ac:dyDescent="0.25">
      <c r="A1758" s="37">
        <v>1757</v>
      </c>
      <c r="B1758" s="37" t="s">
        <v>3743</v>
      </c>
      <c r="C1758" s="37" t="s">
        <v>3744</v>
      </c>
    </row>
    <row r="1759" spans="1:3" ht="33" hidden="1" customHeight="1" x14ac:dyDescent="0.25">
      <c r="A1759" s="37">
        <v>1758</v>
      </c>
      <c r="B1759" s="37" t="s">
        <v>3745</v>
      </c>
      <c r="C1759" s="37" t="s">
        <v>3746</v>
      </c>
    </row>
    <row r="1760" spans="1:3" ht="33" hidden="1" customHeight="1" x14ac:dyDescent="0.25">
      <c r="A1760" s="37">
        <v>1759</v>
      </c>
      <c r="B1760" s="37" t="s">
        <v>3747</v>
      </c>
      <c r="C1760" s="37" t="s">
        <v>3748</v>
      </c>
    </row>
    <row r="1761" spans="1:3" ht="33" hidden="1" customHeight="1" x14ac:dyDescent="0.25">
      <c r="A1761" s="37">
        <v>1760</v>
      </c>
      <c r="B1761" s="37" t="s">
        <v>3749</v>
      </c>
      <c r="C1761" s="37" t="s">
        <v>3750</v>
      </c>
    </row>
    <row r="1762" spans="1:3" ht="33" hidden="1" customHeight="1" x14ac:dyDescent="0.25">
      <c r="A1762" s="37">
        <v>1761</v>
      </c>
      <c r="B1762" s="37" t="s">
        <v>3751</v>
      </c>
      <c r="C1762" s="37" t="s">
        <v>3752</v>
      </c>
    </row>
    <row r="1763" spans="1:3" ht="33" hidden="1" customHeight="1" x14ac:dyDescent="0.25">
      <c r="A1763" s="37">
        <v>1762</v>
      </c>
      <c r="B1763" s="37" t="s">
        <v>3753</v>
      </c>
      <c r="C1763" s="37" t="s">
        <v>3754</v>
      </c>
    </row>
    <row r="1764" spans="1:3" ht="33" hidden="1" customHeight="1" x14ac:dyDescent="0.25">
      <c r="A1764" s="37">
        <v>1763</v>
      </c>
      <c r="B1764" s="37" t="s">
        <v>3755</v>
      </c>
      <c r="C1764" s="37" t="s">
        <v>3756</v>
      </c>
    </row>
    <row r="1765" spans="1:3" ht="33" hidden="1" customHeight="1" x14ac:dyDescent="0.25">
      <c r="A1765" s="37">
        <v>1764</v>
      </c>
      <c r="B1765" s="37" t="s">
        <v>3757</v>
      </c>
      <c r="C1765" s="37" t="s">
        <v>3758</v>
      </c>
    </row>
    <row r="1766" spans="1:3" ht="33" hidden="1" customHeight="1" x14ac:dyDescent="0.25">
      <c r="A1766" s="37">
        <v>1765</v>
      </c>
      <c r="B1766" s="37" t="s">
        <v>3759</v>
      </c>
      <c r="C1766" s="37" t="s">
        <v>3760</v>
      </c>
    </row>
    <row r="1767" spans="1:3" ht="33" hidden="1" customHeight="1" x14ac:dyDescent="0.25">
      <c r="A1767" s="37">
        <v>1766</v>
      </c>
      <c r="B1767" s="37" t="s">
        <v>3761</v>
      </c>
      <c r="C1767" s="37" t="s">
        <v>3762</v>
      </c>
    </row>
    <row r="1768" spans="1:3" ht="33" hidden="1" customHeight="1" x14ac:dyDescent="0.25">
      <c r="A1768" s="37">
        <v>1767</v>
      </c>
      <c r="B1768" s="37" t="s">
        <v>3763</v>
      </c>
      <c r="C1768" s="37" t="s">
        <v>3764</v>
      </c>
    </row>
    <row r="1769" spans="1:3" ht="33" hidden="1" customHeight="1" x14ac:dyDescent="0.25">
      <c r="A1769" s="37">
        <v>1768</v>
      </c>
      <c r="B1769" s="37" t="s">
        <v>3765</v>
      </c>
      <c r="C1769" s="37" t="s">
        <v>3766</v>
      </c>
    </row>
    <row r="1770" spans="1:3" ht="33" hidden="1" customHeight="1" x14ac:dyDescent="0.25">
      <c r="A1770" s="37">
        <v>1769</v>
      </c>
      <c r="B1770" s="37" t="s">
        <v>3767</v>
      </c>
      <c r="C1770" s="37" t="s">
        <v>3768</v>
      </c>
    </row>
    <row r="1771" spans="1:3" ht="33" hidden="1" customHeight="1" x14ac:dyDescent="0.25">
      <c r="A1771" s="37">
        <v>1770</v>
      </c>
      <c r="B1771" s="37" t="s">
        <v>3769</v>
      </c>
      <c r="C1771" s="37" t="s">
        <v>3770</v>
      </c>
    </row>
    <row r="1772" spans="1:3" ht="33" hidden="1" customHeight="1" x14ac:dyDescent="0.25">
      <c r="A1772" s="37">
        <v>1771</v>
      </c>
      <c r="B1772" s="37" t="s">
        <v>3771</v>
      </c>
      <c r="C1772" s="37" t="s">
        <v>3772</v>
      </c>
    </row>
    <row r="1773" spans="1:3" ht="33" hidden="1" customHeight="1" x14ac:dyDescent="0.25">
      <c r="A1773" s="37">
        <v>1772</v>
      </c>
      <c r="B1773" s="37" t="s">
        <v>3773</v>
      </c>
      <c r="C1773" s="37" t="s">
        <v>3774</v>
      </c>
    </row>
    <row r="1774" spans="1:3" ht="33" hidden="1" customHeight="1" x14ac:dyDescent="0.25">
      <c r="A1774" s="37">
        <v>1773</v>
      </c>
      <c r="B1774" s="37" t="s">
        <v>3775</v>
      </c>
      <c r="C1774" s="37" t="s">
        <v>3776</v>
      </c>
    </row>
    <row r="1775" spans="1:3" ht="33" hidden="1" customHeight="1" x14ac:dyDescent="0.25">
      <c r="A1775" s="37">
        <v>1774</v>
      </c>
      <c r="B1775" s="37" t="s">
        <v>3777</v>
      </c>
      <c r="C1775" s="37" t="s">
        <v>3778</v>
      </c>
    </row>
    <row r="1776" spans="1:3" ht="33" hidden="1" customHeight="1" x14ac:dyDescent="0.25">
      <c r="A1776" s="37">
        <v>1775</v>
      </c>
      <c r="B1776" s="37" t="s">
        <v>3779</v>
      </c>
      <c r="C1776" s="37" t="s">
        <v>3780</v>
      </c>
    </row>
    <row r="1777" spans="1:3" ht="33" hidden="1" customHeight="1" x14ac:dyDescent="0.25">
      <c r="A1777" s="37">
        <v>1776</v>
      </c>
      <c r="B1777" s="37" t="s">
        <v>3781</v>
      </c>
      <c r="C1777" s="37" t="s">
        <v>3782</v>
      </c>
    </row>
    <row r="1778" spans="1:3" ht="33" hidden="1" customHeight="1" x14ac:dyDescent="0.25">
      <c r="A1778" s="37">
        <v>1777</v>
      </c>
      <c r="B1778" s="37" t="s">
        <v>3783</v>
      </c>
      <c r="C1778" s="37" t="s">
        <v>3784</v>
      </c>
    </row>
    <row r="1779" spans="1:3" ht="33" hidden="1" customHeight="1" x14ac:dyDescent="0.25">
      <c r="A1779" s="37">
        <v>1778</v>
      </c>
      <c r="B1779" s="37" t="s">
        <v>3785</v>
      </c>
      <c r="C1779" s="37" t="s">
        <v>3786</v>
      </c>
    </row>
    <row r="1780" spans="1:3" ht="33" hidden="1" customHeight="1" x14ac:dyDescent="0.25">
      <c r="A1780" s="37">
        <v>1779</v>
      </c>
      <c r="B1780" s="37" t="s">
        <v>3787</v>
      </c>
      <c r="C1780" s="37" t="s">
        <v>3788</v>
      </c>
    </row>
    <row r="1781" spans="1:3" ht="33" hidden="1" customHeight="1" x14ac:dyDescent="0.25">
      <c r="A1781" s="37">
        <v>1780</v>
      </c>
      <c r="B1781" s="37" t="s">
        <v>3789</v>
      </c>
      <c r="C1781" s="37" t="s">
        <v>3790</v>
      </c>
    </row>
    <row r="1782" spans="1:3" ht="33" hidden="1" customHeight="1" x14ac:dyDescent="0.25">
      <c r="A1782" s="37">
        <v>1781</v>
      </c>
      <c r="B1782" s="37" t="s">
        <v>3791</v>
      </c>
      <c r="C1782" s="37" t="s">
        <v>3792</v>
      </c>
    </row>
    <row r="1783" spans="1:3" ht="33" hidden="1" customHeight="1" x14ac:dyDescent="0.25">
      <c r="A1783" s="37">
        <v>1782</v>
      </c>
      <c r="B1783" s="37" t="s">
        <v>3793</v>
      </c>
      <c r="C1783" s="37" t="s">
        <v>3794</v>
      </c>
    </row>
    <row r="1784" spans="1:3" ht="33" hidden="1" customHeight="1" x14ac:dyDescent="0.25">
      <c r="A1784" s="37">
        <v>1783</v>
      </c>
      <c r="B1784" s="37" t="s">
        <v>3795</v>
      </c>
      <c r="C1784" s="37" t="s">
        <v>3796</v>
      </c>
    </row>
    <row r="1785" spans="1:3" ht="33" hidden="1" customHeight="1" x14ac:dyDescent="0.25">
      <c r="A1785" s="37">
        <v>1784</v>
      </c>
      <c r="B1785" s="37" t="s">
        <v>3797</v>
      </c>
      <c r="C1785" s="37" t="s">
        <v>3798</v>
      </c>
    </row>
    <row r="1786" spans="1:3" ht="33" hidden="1" customHeight="1" x14ac:dyDescent="0.25">
      <c r="A1786" s="37">
        <v>1785</v>
      </c>
      <c r="B1786" s="37" t="s">
        <v>213</v>
      </c>
      <c r="C1786" s="37" t="s">
        <v>214</v>
      </c>
    </row>
    <row r="1787" spans="1:3" ht="33" hidden="1" customHeight="1" x14ac:dyDescent="0.25">
      <c r="A1787" s="37">
        <v>1786</v>
      </c>
      <c r="B1787" s="37" t="s">
        <v>3799</v>
      </c>
      <c r="C1787" s="37" t="s">
        <v>3800</v>
      </c>
    </row>
    <row r="1788" spans="1:3" ht="33" hidden="1" customHeight="1" x14ac:dyDescent="0.25">
      <c r="A1788" s="37">
        <v>1787</v>
      </c>
      <c r="B1788" s="37" t="s">
        <v>3799</v>
      </c>
      <c r="C1788" s="37" t="s">
        <v>3801</v>
      </c>
    </row>
    <row r="1789" spans="1:3" ht="33" hidden="1" customHeight="1" x14ac:dyDescent="0.25">
      <c r="A1789" s="37">
        <v>1788</v>
      </c>
      <c r="B1789" s="37" t="s">
        <v>3802</v>
      </c>
      <c r="C1789" s="37" t="s">
        <v>3803</v>
      </c>
    </row>
    <row r="1790" spans="1:3" ht="33" hidden="1" customHeight="1" x14ac:dyDescent="0.25">
      <c r="A1790" s="37">
        <v>1789</v>
      </c>
      <c r="B1790" s="37" t="s">
        <v>3804</v>
      </c>
      <c r="C1790" s="37" t="s">
        <v>3805</v>
      </c>
    </row>
    <row r="1791" spans="1:3" ht="33" hidden="1" customHeight="1" x14ac:dyDescent="0.25">
      <c r="A1791" s="37">
        <v>1790</v>
      </c>
      <c r="B1791" s="37" t="s">
        <v>3806</v>
      </c>
      <c r="C1791" s="37" t="s">
        <v>3807</v>
      </c>
    </row>
    <row r="1792" spans="1:3" ht="33" hidden="1" customHeight="1" x14ac:dyDescent="0.25">
      <c r="A1792" s="37">
        <v>1791</v>
      </c>
      <c r="B1792" s="37" t="s">
        <v>3808</v>
      </c>
      <c r="C1792" s="37" t="s">
        <v>3809</v>
      </c>
    </row>
    <row r="1793" spans="1:3" ht="33" hidden="1" customHeight="1" x14ac:dyDescent="0.25">
      <c r="A1793" s="37">
        <v>1792</v>
      </c>
      <c r="B1793" s="37" t="s">
        <v>3810</v>
      </c>
      <c r="C1793" s="37" t="s">
        <v>3811</v>
      </c>
    </row>
    <row r="1794" spans="1:3" ht="33" hidden="1" customHeight="1" x14ac:dyDescent="0.25">
      <c r="A1794" s="37">
        <v>1793</v>
      </c>
      <c r="B1794" s="37" t="s">
        <v>3812</v>
      </c>
      <c r="C1794" s="37" t="s">
        <v>244</v>
      </c>
    </row>
    <row r="1795" spans="1:3" ht="33" hidden="1" customHeight="1" x14ac:dyDescent="0.25">
      <c r="A1795" s="37">
        <v>1794</v>
      </c>
      <c r="B1795" s="37" t="s">
        <v>3813</v>
      </c>
      <c r="C1795" s="37" t="s">
        <v>174</v>
      </c>
    </row>
    <row r="1796" spans="1:3" ht="33" hidden="1" customHeight="1" x14ac:dyDescent="0.25">
      <c r="A1796" s="37">
        <v>1795</v>
      </c>
      <c r="B1796" s="37" t="s">
        <v>3814</v>
      </c>
      <c r="C1796" s="37" t="s">
        <v>3815</v>
      </c>
    </row>
    <row r="1797" spans="1:3" ht="33" hidden="1" customHeight="1" x14ac:dyDescent="0.25">
      <c r="A1797" s="37">
        <v>1796</v>
      </c>
      <c r="B1797" s="37" t="s">
        <v>157</v>
      </c>
      <c r="C1797" s="37" t="s">
        <v>158</v>
      </c>
    </row>
    <row r="1798" spans="1:3" ht="33" hidden="1" customHeight="1" x14ac:dyDescent="0.25">
      <c r="A1798" s="37">
        <v>1797</v>
      </c>
      <c r="B1798" s="37" t="s">
        <v>3816</v>
      </c>
      <c r="C1798" s="37" t="s">
        <v>3817</v>
      </c>
    </row>
    <row r="1799" spans="1:3" ht="33" hidden="1" customHeight="1" x14ac:dyDescent="0.25">
      <c r="A1799" s="37">
        <v>1798</v>
      </c>
      <c r="B1799" s="37" t="s">
        <v>175</v>
      </c>
      <c r="C1799" s="37" t="s">
        <v>176</v>
      </c>
    </row>
    <row r="1800" spans="1:3" ht="33" hidden="1" customHeight="1" x14ac:dyDescent="0.25">
      <c r="A1800" s="37">
        <v>1799</v>
      </c>
      <c r="B1800" s="37" t="s">
        <v>159</v>
      </c>
      <c r="C1800" s="37" t="s">
        <v>160</v>
      </c>
    </row>
    <row r="1801" spans="1:3" ht="33" hidden="1" customHeight="1" x14ac:dyDescent="0.25">
      <c r="A1801" s="37">
        <v>1800</v>
      </c>
      <c r="B1801" s="37" t="s">
        <v>3818</v>
      </c>
      <c r="C1801" s="37" t="s">
        <v>3819</v>
      </c>
    </row>
    <row r="1802" spans="1:3" ht="33" hidden="1" customHeight="1" x14ac:dyDescent="0.25">
      <c r="A1802" s="37">
        <v>1801</v>
      </c>
      <c r="B1802" s="37" t="s">
        <v>3820</v>
      </c>
      <c r="C1802" s="37" t="s">
        <v>3821</v>
      </c>
    </row>
    <row r="1803" spans="1:3" ht="33" hidden="1" customHeight="1" x14ac:dyDescent="0.25">
      <c r="A1803" s="37">
        <v>1802</v>
      </c>
      <c r="B1803" s="37" t="s">
        <v>3822</v>
      </c>
      <c r="C1803" s="37" t="s">
        <v>3823</v>
      </c>
    </row>
    <row r="1804" spans="1:3" ht="33" hidden="1" customHeight="1" x14ac:dyDescent="0.25">
      <c r="A1804" s="37">
        <v>1803</v>
      </c>
      <c r="B1804" s="37" t="s">
        <v>3824</v>
      </c>
      <c r="C1804" s="37" t="s">
        <v>3825</v>
      </c>
    </row>
    <row r="1805" spans="1:3" ht="33" hidden="1" customHeight="1" x14ac:dyDescent="0.25">
      <c r="A1805" s="37">
        <v>1804</v>
      </c>
      <c r="B1805" s="37" t="s">
        <v>177</v>
      </c>
      <c r="C1805" s="37" t="s">
        <v>178</v>
      </c>
    </row>
    <row r="1806" spans="1:3" ht="33" hidden="1" customHeight="1" x14ac:dyDescent="0.25">
      <c r="A1806" s="37">
        <v>1805</v>
      </c>
      <c r="B1806" s="37" t="s">
        <v>161</v>
      </c>
      <c r="C1806" s="37" t="s">
        <v>162</v>
      </c>
    </row>
    <row r="1807" spans="1:3" ht="33" hidden="1" customHeight="1" x14ac:dyDescent="0.25">
      <c r="A1807" s="37">
        <v>1806</v>
      </c>
      <c r="B1807" s="37" t="s">
        <v>52</v>
      </c>
      <c r="C1807" s="37" t="s">
        <v>53</v>
      </c>
    </row>
    <row r="1808" spans="1:3" ht="33" hidden="1" customHeight="1" x14ac:dyDescent="0.25">
      <c r="A1808" s="37">
        <v>1807</v>
      </c>
      <c r="B1808" s="37" t="s">
        <v>3826</v>
      </c>
      <c r="C1808" s="37" t="s">
        <v>3827</v>
      </c>
    </row>
    <row r="1809" spans="1:3" ht="33" hidden="1" customHeight="1" x14ac:dyDescent="0.25">
      <c r="A1809" s="37">
        <v>1808</v>
      </c>
      <c r="B1809" s="37" t="s">
        <v>3828</v>
      </c>
      <c r="C1809" s="37" t="s">
        <v>3829</v>
      </c>
    </row>
    <row r="1810" spans="1:3" ht="33" hidden="1" customHeight="1" x14ac:dyDescent="0.25">
      <c r="A1810" s="37">
        <v>1809</v>
      </c>
      <c r="B1810" s="37" t="s">
        <v>3830</v>
      </c>
      <c r="C1810" s="37" t="s">
        <v>3831</v>
      </c>
    </row>
    <row r="1811" spans="1:3" ht="33" hidden="1" customHeight="1" x14ac:dyDescent="0.25">
      <c r="A1811" s="37">
        <v>1810</v>
      </c>
      <c r="B1811" s="37" t="s">
        <v>3832</v>
      </c>
      <c r="C1811" s="37" t="s">
        <v>3833</v>
      </c>
    </row>
    <row r="1812" spans="1:3" ht="33" hidden="1" customHeight="1" x14ac:dyDescent="0.25">
      <c r="A1812" s="37">
        <v>1811</v>
      </c>
      <c r="B1812" s="37" t="s">
        <v>3834</v>
      </c>
      <c r="C1812" s="37" t="s">
        <v>3835</v>
      </c>
    </row>
    <row r="1813" spans="1:3" ht="33" hidden="1" customHeight="1" x14ac:dyDescent="0.25">
      <c r="A1813" s="37">
        <v>1812</v>
      </c>
      <c r="B1813" s="37" t="s">
        <v>3836</v>
      </c>
      <c r="C1813" s="37" t="s">
        <v>3837</v>
      </c>
    </row>
    <row r="1814" spans="1:3" ht="33" hidden="1" customHeight="1" x14ac:dyDescent="0.25">
      <c r="A1814" s="37">
        <v>1813</v>
      </c>
      <c r="B1814" s="37" t="s">
        <v>3838</v>
      </c>
      <c r="C1814" s="37" t="s">
        <v>3839</v>
      </c>
    </row>
    <row r="1815" spans="1:3" ht="33" hidden="1" customHeight="1" x14ac:dyDescent="0.25">
      <c r="A1815" s="37">
        <v>1814</v>
      </c>
      <c r="B1815" s="37" t="s">
        <v>3840</v>
      </c>
      <c r="C1815" s="37" t="s">
        <v>3841</v>
      </c>
    </row>
    <row r="1816" spans="1:3" ht="33" hidden="1" customHeight="1" x14ac:dyDescent="0.25">
      <c r="A1816" s="37">
        <v>1815</v>
      </c>
      <c r="B1816" s="37" t="s">
        <v>3842</v>
      </c>
      <c r="C1816" s="37" t="s">
        <v>3843</v>
      </c>
    </row>
    <row r="1817" spans="1:3" ht="33" hidden="1" customHeight="1" x14ac:dyDescent="0.25">
      <c r="A1817" s="37">
        <v>1816</v>
      </c>
      <c r="B1817" s="37" t="s">
        <v>245</v>
      </c>
      <c r="C1817" s="37" t="s">
        <v>246</v>
      </c>
    </row>
    <row r="1818" spans="1:3" ht="33" hidden="1" customHeight="1" x14ac:dyDescent="0.25">
      <c r="A1818" s="37">
        <v>1817</v>
      </c>
      <c r="B1818" s="37" t="s">
        <v>3844</v>
      </c>
      <c r="C1818" s="37" t="s">
        <v>3845</v>
      </c>
    </row>
    <row r="1819" spans="1:3" ht="33" hidden="1" customHeight="1" x14ac:dyDescent="0.25">
      <c r="A1819" s="37">
        <v>1818</v>
      </c>
      <c r="B1819" s="37" t="s">
        <v>3846</v>
      </c>
      <c r="C1819" s="37" t="s">
        <v>3847</v>
      </c>
    </row>
    <row r="1820" spans="1:3" ht="33" hidden="1" customHeight="1" x14ac:dyDescent="0.25">
      <c r="A1820" s="37">
        <v>1819</v>
      </c>
      <c r="B1820" s="37" t="s">
        <v>3848</v>
      </c>
      <c r="C1820" s="37" t="s">
        <v>3849</v>
      </c>
    </row>
    <row r="1821" spans="1:3" ht="33" hidden="1" customHeight="1" x14ac:dyDescent="0.25">
      <c r="A1821" s="37">
        <v>1820</v>
      </c>
      <c r="B1821" s="37" t="s">
        <v>3850</v>
      </c>
      <c r="C1821" s="37" t="s">
        <v>3851</v>
      </c>
    </row>
    <row r="1822" spans="1:3" ht="33" hidden="1" customHeight="1" x14ac:dyDescent="0.25">
      <c r="A1822" s="37">
        <v>1821</v>
      </c>
      <c r="B1822" s="37" t="s">
        <v>3852</v>
      </c>
      <c r="C1822" s="37" t="s">
        <v>3853</v>
      </c>
    </row>
    <row r="1823" spans="1:3" ht="33" hidden="1" customHeight="1" x14ac:dyDescent="0.25">
      <c r="A1823" s="37">
        <v>1822</v>
      </c>
      <c r="B1823" s="37" t="s">
        <v>3854</v>
      </c>
      <c r="C1823" s="37" t="s">
        <v>3855</v>
      </c>
    </row>
    <row r="1824" spans="1:3" ht="33" hidden="1" customHeight="1" x14ac:dyDescent="0.25">
      <c r="A1824" s="37">
        <v>1823</v>
      </c>
      <c r="B1824" s="37" t="s">
        <v>3856</v>
      </c>
      <c r="C1824" s="37" t="s">
        <v>3857</v>
      </c>
    </row>
    <row r="1825" spans="1:3" ht="33" hidden="1" customHeight="1" x14ac:dyDescent="0.25">
      <c r="A1825" s="37">
        <v>1824</v>
      </c>
      <c r="B1825" s="37" t="s">
        <v>3858</v>
      </c>
      <c r="C1825" s="37" t="s">
        <v>3859</v>
      </c>
    </row>
    <row r="1826" spans="1:3" ht="33" hidden="1" customHeight="1" x14ac:dyDescent="0.25">
      <c r="A1826" s="37">
        <v>1825</v>
      </c>
      <c r="B1826" s="37" t="s">
        <v>3860</v>
      </c>
      <c r="C1826" s="37" t="s">
        <v>3861</v>
      </c>
    </row>
    <row r="1827" spans="1:3" ht="33" hidden="1" customHeight="1" x14ac:dyDescent="0.25">
      <c r="A1827" s="37">
        <v>1826</v>
      </c>
      <c r="B1827" s="37" t="s">
        <v>3862</v>
      </c>
      <c r="C1827" s="37" t="s">
        <v>3863</v>
      </c>
    </row>
    <row r="1828" spans="1:3" ht="33" hidden="1" customHeight="1" x14ac:dyDescent="0.25">
      <c r="A1828" s="37">
        <v>1827</v>
      </c>
      <c r="B1828" s="37" t="s">
        <v>3864</v>
      </c>
      <c r="C1828" s="37" t="s">
        <v>3865</v>
      </c>
    </row>
    <row r="1829" spans="1:3" ht="33" hidden="1" customHeight="1" x14ac:dyDescent="0.25">
      <c r="A1829" s="37">
        <v>1828</v>
      </c>
      <c r="B1829" s="37" t="s">
        <v>3866</v>
      </c>
      <c r="C1829" s="37" t="s">
        <v>3867</v>
      </c>
    </row>
    <row r="1830" spans="1:3" ht="33" hidden="1" customHeight="1" x14ac:dyDescent="0.25">
      <c r="A1830" s="37">
        <v>1829</v>
      </c>
      <c r="B1830" s="37" t="s">
        <v>3868</v>
      </c>
      <c r="C1830" s="37" t="s">
        <v>3869</v>
      </c>
    </row>
    <row r="1831" spans="1:3" ht="33" hidden="1" customHeight="1" x14ac:dyDescent="0.25">
      <c r="A1831" s="37">
        <v>1830</v>
      </c>
      <c r="B1831" s="37" t="s">
        <v>3870</v>
      </c>
      <c r="C1831" s="37" t="s">
        <v>3871</v>
      </c>
    </row>
    <row r="1832" spans="1:3" ht="33" hidden="1" customHeight="1" x14ac:dyDescent="0.25">
      <c r="A1832" s="37">
        <v>1831</v>
      </c>
      <c r="B1832" s="37" t="s">
        <v>3872</v>
      </c>
      <c r="C1832" s="37" t="s">
        <v>3873</v>
      </c>
    </row>
    <row r="1833" spans="1:3" ht="33" hidden="1" customHeight="1" x14ac:dyDescent="0.25">
      <c r="A1833" s="37">
        <v>1832</v>
      </c>
      <c r="B1833" s="37" t="s">
        <v>3874</v>
      </c>
      <c r="C1833" s="37" t="s">
        <v>3875</v>
      </c>
    </row>
    <row r="1834" spans="1:3" ht="33" hidden="1" customHeight="1" x14ac:dyDescent="0.25">
      <c r="A1834" s="37">
        <v>1833</v>
      </c>
      <c r="B1834" s="37" t="s">
        <v>3876</v>
      </c>
      <c r="C1834" s="37" t="s">
        <v>3877</v>
      </c>
    </row>
    <row r="1835" spans="1:3" ht="33" hidden="1" customHeight="1" x14ac:dyDescent="0.25">
      <c r="A1835" s="37">
        <v>1834</v>
      </c>
      <c r="B1835" s="37" t="s">
        <v>3878</v>
      </c>
      <c r="C1835" s="37" t="s">
        <v>3879</v>
      </c>
    </row>
    <row r="1836" spans="1:3" ht="33" hidden="1" customHeight="1" x14ac:dyDescent="0.25">
      <c r="A1836" s="37">
        <v>1835</v>
      </c>
      <c r="B1836" s="37" t="s">
        <v>3880</v>
      </c>
      <c r="C1836" s="37" t="s">
        <v>3881</v>
      </c>
    </row>
    <row r="1837" spans="1:3" ht="33" hidden="1" customHeight="1" x14ac:dyDescent="0.25">
      <c r="A1837" s="37">
        <v>1836</v>
      </c>
      <c r="B1837" s="37" t="s">
        <v>3882</v>
      </c>
      <c r="C1837" s="37" t="s">
        <v>3883</v>
      </c>
    </row>
    <row r="1838" spans="1:3" ht="33" hidden="1" customHeight="1" x14ac:dyDescent="0.25">
      <c r="A1838" s="37">
        <v>1837</v>
      </c>
      <c r="B1838" s="37" t="s">
        <v>3884</v>
      </c>
      <c r="C1838" s="37" t="s">
        <v>3885</v>
      </c>
    </row>
    <row r="1839" spans="1:3" ht="33" hidden="1" customHeight="1" x14ac:dyDescent="0.25">
      <c r="A1839" s="37">
        <v>1838</v>
      </c>
      <c r="B1839" s="37" t="s">
        <v>3886</v>
      </c>
      <c r="C1839" s="37" t="s">
        <v>3887</v>
      </c>
    </row>
    <row r="1840" spans="1:3" ht="33" hidden="1" customHeight="1" x14ac:dyDescent="0.25">
      <c r="A1840" s="37">
        <v>1839</v>
      </c>
      <c r="B1840" s="37" t="s">
        <v>3888</v>
      </c>
      <c r="C1840" s="37" t="s">
        <v>3</v>
      </c>
    </row>
    <row r="1841" spans="1:3" ht="33" hidden="1" customHeight="1" x14ac:dyDescent="0.25">
      <c r="A1841" s="37">
        <v>1840</v>
      </c>
      <c r="B1841" s="37" t="s">
        <v>3889</v>
      </c>
      <c r="C1841" s="37" t="s">
        <v>3890</v>
      </c>
    </row>
    <row r="1842" spans="1:3" ht="33" hidden="1" customHeight="1" x14ac:dyDescent="0.25">
      <c r="A1842" s="37">
        <v>1841</v>
      </c>
      <c r="B1842" s="37" t="s">
        <v>140</v>
      </c>
      <c r="C1842" s="37" t="s">
        <v>141</v>
      </c>
    </row>
    <row r="1843" spans="1:3" ht="33" hidden="1" customHeight="1" x14ac:dyDescent="0.25">
      <c r="A1843" s="37">
        <v>1842</v>
      </c>
      <c r="B1843" s="37" t="s">
        <v>3891</v>
      </c>
      <c r="C1843" s="37" t="s">
        <v>3892</v>
      </c>
    </row>
    <row r="1844" spans="1:3" ht="33" hidden="1" customHeight="1" x14ac:dyDescent="0.25">
      <c r="A1844" s="37">
        <v>1843</v>
      </c>
      <c r="B1844" s="37" t="s">
        <v>3893</v>
      </c>
      <c r="C1844" s="37" t="s">
        <v>3894</v>
      </c>
    </row>
    <row r="1845" spans="1:3" ht="33" hidden="1" customHeight="1" x14ac:dyDescent="0.25">
      <c r="A1845" s="37">
        <v>1844</v>
      </c>
      <c r="B1845" s="37" t="s">
        <v>3895</v>
      </c>
      <c r="C1845" s="37" t="s">
        <v>3896</v>
      </c>
    </row>
    <row r="1846" spans="1:3" ht="33" hidden="1" customHeight="1" x14ac:dyDescent="0.25">
      <c r="A1846" s="37">
        <v>1845</v>
      </c>
      <c r="B1846" s="37" t="s">
        <v>3897</v>
      </c>
      <c r="C1846" s="37" t="s">
        <v>3898</v>
      </c>
    </row>
    <row r="1847" spans="1:3" ht="33" hidden="1" customHeight="1" x14ac:dyDescent="0.25">
      <c r="A1847" s="37">
        <v>1846</v>
      </c>
      <c r="B1847" s="37" t="s">
        <v>3899</v>
      </c>
      <c r="C1847" s="37" t="s">
        <v>3900</v>
      </c>
    </row>
    <row r="1848" spans="1:3" ht="33" hidden="1" customHeight="1" x14ac:dyDescent="0.25">
      <c r="A1848" s="37">
        <v>1847</v>
      </c>
      <c r="B1848" s="37" t="s">
        <v>3901</v>
      </c>
      <c r="C1848" s="37" t="s">
        <v>3902</v>
      </c>
    </row>
    <row r="1849" spans="1:3" ht="33" hidden="1" customHeight="1" x14ac:dyDescent="0.25">
      <c r="A1849" s="37">
        <v>1848</v>
      </c>
      <c r="B1849" s="37" t="s">
        <v>3903</v>
      </c>
      <c r="C1849" s="37" t="s">
        <v>3904</v>
      </c>
    </row>
    <row r="1850" spans="1:3" ht="33" hidden="1" customHeight="1" x14ac:dyDescent="0.25">
      <c r="A1850" s="37">
        <v>1849</v>
      </c>
      <c r="B1850" s="37" t="s">
        <v>3905</v>
      </c>
      <c r="C1850" s="37" t="s">
        <v>3906</v>
      </c>
    </row>
    <row r="1851" spans="1:3" ht="33" hidden="1" customHeight="1" x14ac:dyDescent="0.25">
      <c r="A1851" s="37">
        <v>1850</v>
      </c>
      <c r="B1851" s="37" t="s">
        <v>3907</v>
      </c>
      <c r="C1851" s="37" t="s">
        <v>3908</v>
      </c>
    </row>
    <row r="1852" spans="1:3" ht="33" hidden="1" customHeight="1" x14ac:dyDescent="0.25">
      <c r="A1852" s="37">
        <v>1851</v>
      </c>
      <c r="B1852" s="37" t="s">
        <v>3909</v>
      </c>
      <c r="C1852" s="37" t="s">
        <v>3910</v>
      </c>
    </row>
    <row r="1853" spans="1:3" ht="33" hidden="1" customHeight="1" x14ac:dyDescent="0.25">
      <c r="A1853" s="37">
        <v>1852</v>
      </c>
      <c r="B1853" s="37" t="s">
        <v>287</v>
      </c>
      <c r="C1853" s="37" t="s">
        <v>288</v>
      </c>
    </row>
    <row r="1854" spans="1:3" ht="33" hidden="1" customHeight="1" x14ac:dyDescent="0.25">
      <c r="A1854" s="37">
        <v>1853</v>
      </c>
      <c r="B1854" s="37" t="s">
        <v>3911</v>
      </c>
      <c r="C1854" s="37" t="s">
        <v>222</v>
      </c>
    </row>
    <row r="1855" spans="1:3" ht="33" hidden="1" customHeight="1" x14ac:dyDescent="0.25">
      <c r="A1855" s="37">
        <v>1854</v>
      </c>
      <c r="B1855" s="37" t="s">
        <v>3911</v>
      </c>
      <c r="C1855" s="37" t="s">
        <v>204</v>
      </c>
    </row>
    <row r="1856" spans="1:3" ht="33" hidden="1" customHeight="1" x14ac:dyDescent="0.25">
      <c r="A1856" s="37">
        <v>1855</v>
      </c>
      <c r="B1856" s="37" t="s">
        <v>3911</v>
      </c>
      <c r="C1856" s="37" t="s">
        <v>208</v>
      </c>
    </row>
    <row r="1857" spans="1:3" ht="33" hidden="1" customHeight="1" x14ac:dyDescent="0.25">
      <c r="A1857" s="37">
        <v>1856</v>
      </c>
      <c r="B1857" s="37" t="s">
        <v>3911</v>
      </c>
      <c r="C1857" s="37" t="s">
        <v>206</v>
      </c>
    </row>
    <row r="1858" spans="1:3" ht="33" hidden="1" customHeight="1" x14ac:dyDescent="0.25">
      <c r="A1858" s="37">
        <v>1857</v>
      </c>
      <c r="B1858" s="37" t="s">
        <v>3912</v>
      </c>
      <c r="C1858" s="37" t="s">
        <v>3913</v>
      </c>
    </row>
    <row r="1859" spans="1:3" ht="33" hidden="1" customHeight="1" x14ac:dyDescent="0.25">
      <c r="A1859" s="37">
        <v>1858</v>
      </c>
      <c r="B1859" s="37" t="s">
        <v>142</v>
      </c>
      <c r="C1859" s="37" t="s">
        <v>143</v>
      </c>
    </row>
    <row r="1860" spans="1:3" ht="33" hidden="1" customHeight="1" x14ac:dyDescent="0.25">
      <c r="A1860" s="37">
        <v>1859</v>
      </c>
      <c r="B1860" s="37" t="s">
        <v>144</v>
      </c>
      <c r="C1860" s="37" t="s">
        <v>145</v>
      </c>
    </row>
    <row r="1861" spans="1:3" ht="33" hidden="1" customHeight="1" x14ac:dyDescent="0.25">
      <c r="A1861" s="37">
        <v>1860</v>
      </c>
      <c r="B1861" s="37" t="s">
        <v>3914</v>
      </c>
      <c r="C1861" s="37" t="s">
        <v>3915</v>
      </c>
    </row>
    <row r="1862" spans="1:3" ht="33" hidden="1" customHeight="1" x14ac:dyDescent="0.25">
      <c r="A1862" s="37">
        <v>1861</v>
      </c>
      <c r="B1862" s="37" t="s">
        <v>3916</v>
      </c>
      <c r="C1862" s="37" t="s">
        <v>3917</v>
      </c>
    </row>
    <row r="1863" spans="1:3" ht="33" hidden="1" customHeight="1" x14ac:dyDescent="0.25">
      <c r="A1863" s="37">
        <v>1862</v>
      </c>
      <c r="B1863" s="37" t="s">
        <v>3918</v>
      </c>
      <c r="C1863" s="37" t="s">
        <v>3919</v>
      </c>
    </row>
    <row r="1864" spans="1:3" ht="33" hidden="1" customHeight="1" x14ac:dyDescent="0.25">
      <c r="A1864" s="37">
        <v>1863</v>
      </c>
      <c r="B1864" s="37" t="s">
        <v>3920</v>
      </c>
      <c r="C1864" s="37" t="s">
        <v>3921</v>
      </c>
    </row>
    <row r="1865" spans="1:3" ht="33" hidden="1" customHeight="1" x14ac:dyDescent="0.25">
      <c r="A1865" s="37">
        <v>1864</v>
      </c>
      <c r="B1865" s="37" t="s">
        <v>167</v>
      </c>
      <c r="C1865" s="37" t="s">
        <v>168</v>
      </c>
    </row>
    <row r="1866" spans="1:3" ht="33" hidden="1" customHeight="1" x14ac:dyDescent="0.25">
      <c r="A1866" s="37">
        <v>1865</v>
      </c>
      <c r="B1866" s="37" t="s">
        <v>3922</v>
      </c>
      <c r="C1866" s="37" t="s">
        <v>3923</v>
      </c>
    </row>
    <row r="1867" spans="1:3" ht="33" hidden="1" customHeight="1" x14ac:dyDescent="0.25">
      <c r="A1867" s="37">
        <v>1866</v>
      </c>
      <c r="B1867" s="37" t="s">
        <v>97</v>
      </c>
      <c r="C1867" s="37" t="s">
        <v>98</v>
      </c>
    </row>
    <row r="1868" spans="1:3" ht="33" hidden="1" customHeight="1" x14ac:dyDescent="0.25">
      <c r="A1868" s="37">
        <v>1867</v>
      </c>
      <c r="B1868" s="37" t="s">
        <v>3924</v>
      </c>
      <c r="C1868" s="37" t="s">
        <v>3925</v>
      </c>
    </row>
    <row r="1869" spans="1:3" ht="33" hidden="1" customHeight="1" x14ac:dyDescent="0.25">
      <c r="A1869" s="37">
        <v>1868</v>
      </c>
      <c r="B1869" s="37" t="s">
        <v>3926</v>
      </c>
      <c r="C1869" s="37" t="s">
        <v>3927</v>
      </c>
    </row>
    <row r="1870" spans="1:3" ht="33" hidden="1" customHeight="1" x14ac:dyDescent="0.25">
      <c r="A1870" s="37">
        <v>1869</v>
      </c>
      <c r="B1870" s="37" t="s">
        <v>3928</v>
      </c>
      <c r="C1870" s="37" t="s">
        <v>3929</v>
      </c>
    </row>
    <row r="1871" spans="1:3" ht="33" hidden="1" customHeight="1" x14ac:dyDescent="0.25">
      <c r="A1871" s="37">
        <v>1870</v>
      </c>
      <c r="B1871" s="37" t="s">
        <v>3930</v>
      </c>
      <c r="C1871" s="37" t="s">
        <v>3931</v>
      </c>
    </row>
    <row r="1872" spans="1:3" ht="33" hidden="1" customHeight="1" x14ac:dyDescent="0.25">
      <c r="A1872" s="37">
        <v>1871</v>
      </c>
      <c r="B1872" s="37" t="s">
        <v>3932</v>
      </c>
      <c r="C1872" s="37" t="s">
        <v>3933</v>
      </c>
    </row>
    <row r="1873" spans="1:3" ht="33" hidden="1" customHeight="1" x14ac:dyDescent="0.25">
      <c r="A1873" s="37">
        <v>1872</v>
      </c>
      <c r="B1873" s="37" t="s">
        <v>3934</v>
      </c>
      <c r="C1873" s="37" t="s">
        <v>3935</v>
      </c>
    </row>
    <row r="1874" spans="1:3" ht="33" hidden="1" customHeight="1" x14ac:dyDescent="0.25">
      <c r="A1874" s="37">
        <v>1873</v>
      </c>
      <c r="B1874" s="37" t="s">
        <v>3936</v>
      </c>
      <c r="C1874" s="37" t="s">
        <v>146</v>
      </c>
    </row>
    <row r="1875" spans="1:3" ht="33" hidden="1" customHeight="1" x14ac:dyDescent="0.25">
      <c r="A1875" s="37">
        <v>1874</v>
      </c>
      <c r="B1875" s="37" t="s">
        <v>3937</v>
      </c>
      <c r="C1875" s="37" t="s">
        <v>3938</v>
      </c>
    </row>
    <row r="1876" spans="1:3" ht="33" hidden="1" customHeight="1" x14ac:dyDescent="0.25">
      <c r="A1876" s="37">
        <v>1875</v>
      </c>
      <c r="B1876" s="37" t="s">
        <v>3939</v>
      </c>
      <c r="C1876" s="37" t="s">
        <v>3940</v>
      </c>
    </row>
    <row r="1877" spans="1:3" ht="33" hidden="1" customHeight="1" x14ac:dyDescent="0.25">
      <c r="A1877" s="37">
        <v>1876</v>
      </c>
      <c r="B1877" s="37" t="s">
        <v>3941</v>
      </c>
      <c r="C1877" s="37" t="s">
        <v>3942</v>
      </c>
    </row>
    <row r="1878" spans="1:3" ht="33" hidden="1" customHeight="1" x14ac:dyDescent="0.25">
      <c r="A1878" s="37">
        <v>1877</v>
      </c>
      <c r="B1878" s="37" t="s">
        <v>3943</v>
      </c>
      <c r="C1878" s="37" t="s">
        <v>3944</v>
      </c>
    </row>
    <row r="1879" spans="1:3" ht="33" hidden="1" customHeight="1" x14ac:dyDescent="0.25">
      <c r="A1879" s="37">
        <v>1878</v>
      </c>
      <c r="B1879" s="37" t="s">
        <v>3945</v>
      </c>
      <c r="C1879" s="37" t="s">
        <v>3946</v>
      </c>
    </row>
    <row r="1880" spans="1:3" ht="33" hidden="1" customHeight="1" x14ac:dyDescent="0.25">
      <c r="A1880" s="37">
        <v>1879</v>
      </c>
      <c r="B1880" s="37" t="s">
        <v>3947</v>
      </c>
      <c r="C1880" s="37" t="s">
        <v>3948</v>
      </c>
    </row>
    <row r="1881" spans="1:3" ht="33" hidden="1" customHeight="1" x14ac:dyDescent="0.25">
      <c r="A1881" s="37">
        <v>1880</v>
      </c>
      <c r="B1881" s="37" t="s">
        <v>3949</v>
      </c>
      <c r="C1881" s="37" t="s">
        <v>3950</v>
      </c>
    </row>
    <row r="1882" spans="1:3" ht="33" hidden="1" customHeight="1" x14ac:dyDescent="0.25">
      <c r="A1882" s="37">
        <v>1881</v>
      </c>
      <c r="B1882" s="37" t="s">
        <v>3951</v>
      </c>
      <c r="C1882" s="37" t="s">
        <v>3952</v>
      </c>
    </row>
    <row r="1883" spans="1:3" ht="33" hidden="1" customHeight="1" x14ac:dyDescent="0.25">
      <c r="A1883" s="37">
        <v>1882</v>
      </c>
      <c r="B1883" s="37" t="s">
        <v>3953</v>
      </c>
      <c r="C1883" s="37" t="s">
        <v>3954</v>
      </c>
    </row>
    <row r="1884" spans="1:3" ht="33" hidden="1" customHeight="1" x14ac:dyDescent="0.25">
      <c r="A1884" s="37">
        <v>1883</v>
      </c>
      <c r="B1884" s="37" t="s">
        <v>3955</v>
      </c>
      <c r="C1884" s="37" t="s">
        <v>3956</v>
      </c>
    </row>
    <row r="1885" spans="1:3" ht="33" hidden="1" customHeight="1" x14ac:dyDescent="0.25">
      <c r="A1885" s="37">
        <v>1884</v>
      </c>
      <c r="B1885" s="37" t="s">
        <v>3957</v>
      </c>
      <c r="C1885" s="37" t="s">
        <v>3958</v>
      </c>
    </row>
    <row r="1886" spans="1:3" ht="33" hidden="1" customHeight="1" x14ac:dyDescent="0.25">
      <c r="A1886" s="37">
        <v>1885</v>
      </c>
      <c r="B1886" s="37" t="s">
        <v>3959</v>
      </c>
      <c r="C1886" s="37" t="s">
        <v>3960</v>
      </c>
    </row>
    <row r="1887" spans="1:3" ht="33" hidden="1" customHeight="1" x14ac:dyDescent="0.25">
      <c r="A1887" s="37">
        <v>1886</v>
      </c>
      <c r="B1887" s="37" t="s">
        <v>3961</v>
      </c>
      <c r="C1887" s="37" t="s">
        <v>147</v>
      </c>
    </row>
    <row r="1888" spans="1:3" ht="33" hidden="1" customHeight="1" x14ac:dyDescent="0.25">
      <c r="A1888" s="37">
        <v>1887</v>
      </c>
      <c r="B1888" s="37" t="s">
        <v>3962</v>
      </c>
      <c r="C1888" s="37" t="s">
        <v>148</v>
      </c>
    </row>
    <row r="1889" spans="1:3" ht="33" hidden="1" customHeight="1" x14ac:dyDescent="0.25">
      <c r="A1889" s="37">
        <v>1888</v>
      </c>
      <c r="B1889" s="37" t="s">
        <v>3963</v>
      </c>
      <c r="C1889" s="37" t="s">
        <v>99</v>
      </c>
    </row>
    <row r="1890" spans="1:3" ht="33" hidden="1" customHeight="1" x14ac:dyDescent="0.25">
      <c r="A1890" s="37">
        <v>1889</v>
      </c>
      <c r="B1890" s="37" t="s">
        <v>3964</v>
      </c>
      <c r="C1890" s="37" t="s">
        <v>3965</v>
      </c>
    </row>
    <row r="1891" spans="1:3" ht="33" hidden="1" customHeight="1" x14ac:dyDescent="0.25">
      <c r="A1891" s="37">
        <v>1890</v>
      </c>
      <c r="B1891" s="37" t="s">
        <v>3966</v>
      </c>
      <c r="C1891" s="37" t="s">
        <v>3967</v>
      </c>
    </row>
    <row r="1892" spans="1:3" ht="33" hidden="1" customHeight="1" x14ac:dyDescent="0.25">
      <c r="A1892" s="37">
        <v>1891</v>
      </c>
      <c r="B1892" s="37" t="s">
        <v>3968</v>
      </c>
      <c r="C1892" s="37" t="s">
        <v>3969</v>
      </c>
    </row>
    <row r="1893" spans="1:3" ht="33" hidden="1" customHeight="1" x14ac:dyDescent="0.25">
      <c r="A1893" s="37">
        <v>1892</v>
      </c>
      <c r="B1893" s="37" t="s">
        <v>3970</v>
      </c>
      <c r="C1893" s="37" t="s">
        <v>3971</v>
      </c>
    </row>
    <row r="1894" spans="1:3" ht="33" hidden="1" customHeight="1" x14ac:dyDescent="0.25">
      <c r="A1894" s="37">
        <v>1893</v>
      </c>
      <c r="B1894" s="37" t="s">
        <v>3972</v>
      </c>
      <c r="C1894" s="37" t="s">
        <v>3973</v>
      </c>
    </row>
    <row r="1895" spans="1:3" ht="33" hidden="1" customHeight="1" x14ac:dyDescent="0.25">
      <c r="A1895" s="37">
        <v>1894</v>
      </c>
      <c r="B1895" s="37" t="s">
        <v>3974</v>
      </c>
      <c r="C1895" s="37" t="s">
        <v>3975</v>
      </c>
    </row>
    <row r="1896" spans="1:3" ht="33" hidden="1" customHeight="1" x14ac:dyDescent="0.25">
      <c r="A1896" s="37">
        <v>1895</v>
      </c>
      <c r="B1896" s="37" t="s">
        <v>3976</v>
      </c>
      <c r="C1896" s="37" t="s">
        <v>3977</v>
      </c>
    </row>
    <row r="1897" spans="1:3" ht="33" hidden="1" customHeight="1" x14ac:dyDescent="0.25">
      <c r="A1897" s="37">
        <v>1896</v>
      </c>
      <c r="B1897" s="37" t="s">
        <v>3978</v>
      </c>
      <c r="C1897" s="37" t="s">
        <v>3979</v>
      </c>
    </row>
    <row r="1898" spans="1:3" ht="33" hidden="1" customHeight="1" x14ac:dyDescent="0.25">
      <c r="A1898" s="37">
        <v>1897</v>
      </c>
      <c r="B1898" s="37" t="s">
        <v>3980</v>
      </c>
      <c r="C1898" s="37" t="s">
        <v>3981</v>
      </c>
    </row>
    <row r="1899" spans="1:3" ht="33" hidden="1" customHeight="1" x14ac:dyDescent="0.25">
      <c r="A1899" s="37">
        <v>1898</v>
      </c>
      <c r="B1899" s="37" t="s">
        <v>3982</v>
      </c>
      <c r="C1899" s="37" t="s">
        <v>3983</v>
      </c>
    </row>
    <row r="1900" spans="1:3" ht="33" hidden="1" customHeight="1" x14ac:dyDescent="0.25">
      <c r="A1900" s="37">
        <v>1899</v>
      </c>
      <c r="B1900" s="37" t="s">
        <v>3984</v>
      </c>
      <c r="C1900" s="37" t="s">
        <v>3985</v>
      </c>
    </row>
    <row r="1901" spans="1:3" ht="33" hidden="1" customHeight="1" x14ac:dyDescent="0.25">
      <c r="A1901" s="37">
        <v>1900</v>
      </c>
      <c r="B1901" s="37" t="s">
        <v>3986</v>
      </c>
      <c r="C1901" s="37" t="s">
        <v>3987</v>
      </c>
    </row>
    <row r="1902" spans="1:3" ht="33" hidden="1" customHeight="1" x14ac:dyDescent="0.25">
      <c r="A1902" s="37">
        <v>1901</v>
      </c>
      <c r="B1902" s="37" t="s">
        <v>320</v>
      </c>
      <c r="C1902" s="37" t="s">
        <v>321</v>
      </c>
    </row>
    <row r="1903" spans="1:3" ht="33" hidden="1" customHeight="1" x14ac:dyDescent="0.25">
      <c r="A1903" s="37">
        <v>1902</v>
      </c>
      <c r="B1903" s="37" t="s">
        <v>3988</v>
      </c>
      <c r="C1903" s="37" t="s">
        <v>3989</v>
      </c>
    </row>
    <row r="1904" spans="1:3" ht="33" hidden="1" customHeight="1" x14ac:dyDescent="0.25">
      <c r="A1904" s="37">
        <v>1903</v>
      </c>
      <c r="B1904" s="37" t="s">
        <v>289</v>
      </c>
      <c r="C1904" s="37" t="s">
        <v>290</v>
      </c>
    </row>
    <row r="1905" spans="1:3" ht="33" hidden="1" customHeight="1" x14ac:dyDescent="0.25">
      <c r="A1905" s="37">
        <v>1904</v>
      </c>
      <c r="B1905" s="37" t="s">
        <v>3990</v>
      </c>
      <c r="C1905" s="37" t="s">
        <v>201</v>
      </c>
    </row>
    <row r="1906" spans="1:3" ht="33" hidden="1" customHeight="1" x14ac:dyDescent="0.25">
      <c r="A1906" s="37">
        <v>1905</v>
      </c>
      <c r="B1906" s="37" t="s">
        <v>3991</v>
      </c>
      <c r="C1906" s="37" t="s">
        <v>3992</v>
      </c>
    </row>
    <row r="1907" spans="1:3" ht="33" hidden="1" customHeight="1" x14ac:dyDescent="0.25">
      <c r="A1907" s="37">
        <v>1906</v>
      </c>
      <c r="B1907" s="37" t="s">
        <v>3993</v>
      </c>
      <c r="C1907" s="37" t="s">
        <v>3994</v>
      </c>
    </row>
    <row r="1908" spans="1:3" ht="33" hidden="1" customHeight="1" x14ac:dyDescent="0.25">
      <c r="A1908" s="37">
        <v>1907</v>
      </c>
      <c r="B1908" s="37" t="s">
        <v>3995</v>
      </c>
      <c r="C1908" s="37" t="s">
        <v>3996</v>
      </c>
    </row>
    <row r="1909" spans="1:3" ht="33" hidden="1" customHeight="1" x14ac:dyDescent="0.25">
      <c r="A1909" s="37">
        <v>1908</v>
      </c>
      <c r="B1909" s="37" t="s">
        <v>3997</v>
      </c>
      <c r="C1909" s="37" t="s">
        <v>3998</v>
      </c>
    </row>
    <row r="1910" spans="1:3" ht="33" hidden="1" customHeight="1" x14ac:dyDescent="0.25">
      <c r="A1910" s="37">
        <v>1909</v>
      </c>
      <c r="B1910" s="37" t="s">
        <v>3999</v>
      </c>
      <c r="C1910" s="37" t="s">
        <v>4000</v>
      </c>
    </row>
    <row r="1911" spans="1:3" ht="33" hidden="1" customHeight="1" x14ac:dyDescent="0.25">
      <c r="A1911" s="37">
        <v>1910</v>
      </c>
      <c r="B1911" s="37" t="s">
        <v>4001</v>
      </c>
      <c r="C1911" s="37" t="s">
        <v>4002</v>
      </c>
    </row>
    <row r="1912" spans="1:3" ht="33" hidden="1" customHeight="1" x14ac:dyDescent="0.25">
      <c r="A1912" s="37">
        <v>1911</v>
      </c>
      <c r="B1912" s="37" t="s">
        <v>4003</v>
      </c>
      <c r="C1912" s="37" t="s">
        <v>4004</v>
      </c>
    </row>
    <row r="1913" spans="1:3" ht="33" hidden="1" customHeight="1" x14ac:dyDescent="0.25">
      <c r="A1913" s="37">
        <v>1912</v>
      </c>
      <c r="B1913" s="37" t="s">
        <v>4005</v>
      </c>
      <c r="C1913" s="37" t="s">
        <v>4006</v>
      </c>
    </row>
    <row r="1914" spans="1:3" ht="33" hidden="1" customHeight="1" x14ac:dyDescent="0.25">
      <c r="A1914" s="37">
        <v>1913</v>
      </c>
      <c r="B1914" s="37" t="s">
        <v>4007</v>
      </c>
      <c r="C1914" s="37" t="s">
        <v>4008</v>
      </c>
    </row>
    <row r="1915" spans="1:3" ht="33" hidden="1" customHeight="1" x14ac:dyDescent="0.25">
      <c r="A1915" s="37">
        <v>1914</v>
      </c>
      <c r="B1915" s="37" t="s">
        <v>4009</v>
      </c>
      <c r="C1915" s="37" t="s">
        <v>4010</v>
      </c>
    </row>
    <row r="1916" spans="1:3" ht="33" hidden="1" customHeight="1" x14ac:dyDescent="0.25">
      <c r="A1916" s="37">
        <v>1915</v>
      </c>
      <c r="B1916" s="37" t="s">
        <v>4011</v>
      </c>
      <c r="C1916" s="37" t="s">
        <v>4012</v>
      </c>
    </row>
    <row r="1917" spans="1:3" ht="33" hidden="1" customHeight="1" x14ac:dyDescent="0.25">
      <c r="A1917" s="37">
        <v>1916</v>
      </c>
      <c r="B1917" s="37" t="s">
        <v>4013</v>
      </c>
      <c r="C1917" s="37" t="s">
        <v>4014</v>
      </c>
    </row>
    <row r="1918" spans="1:3" ht="33" hidden="1" customHeight="1" x14ac:dyDescent="0.25">
      <c r="A1918" s="37">
        <v>1917</v>
      </c>
      <c r="B1918" s="37" t="s">
        <v>4015</v>
      </c>
      <c r="C1918" s="37" t="s">
        <v>4016</v>
      </c>
    </row>
    <row r="1919" spans="1:3" ht="33" hidden="1" customHeight="1" x14ac:dyDescent="0.25">
      <c r="A1919" s="37">
        <v>1918</v>
      </c>
      <c r="B1919" s="37" t="s">
        <v>4017</v>
      </c>
      <c r="C1919" s="37" t="s">
        <v>4018</v>
      </c>
    </row>
    <row r="1920" spans="1:3" ht="33" hidden="1" customHeight="1" x14ac:dyDescent="0.25">
      <c r="A1920" s="37">
        <v>1919</v>
      </c>
      <c r="B1920" s="37" t="s">
        <v>4019</v>
      </c>
      <c r="C1920" s="37" t="s">
        <v>4020</v>
      </c>
    </row>
    <row r="1921" spans="1:3" ht="33" hidden="1" customHeight="1" x14ac:dyDescent="0.25">
      <c r="A1921" s="37">
        <v>1920</v>
      </c>
      <c r="B1921" s="37" t="s">
        <v>4021</v>
      </c>
      <c r="C1921" s="37" t="s">
        <v>4022</v>
      </c>
    </row>
    <row r="1922" spans="1:3" ht="33" hidden="1" customHeight="1" x14ac:dyDescent="0.25">
      <c r="A1922" s="37">
        <v>1921</v>
      </c>
      <c r="B1922" s="37" t="s">
        <v>4023</v>
      </c>
      <c r="C1922" s="37" t="s">
        <v>4024</v>
      </c>
    </row>
    <row r="1923" spans="1:3" ht="33" hidden="1" customHeight="1" x14ac:dyDescent="0.25">
      <c r="A1923" s="37">
        <v>1922</v>
      </c>
      <c r="B1923" s="37" t="s">
        <v>4025</v>
      </c>
      <c r="C1923" s="37" t="s">
        <v>4026</v>
      </c>
    </row>
    <row r="1924" spans="1:3" ht="33" hidden="1" customHeight="1" x14ac:dyDescent="0.25">
      <c r="A1924" s="37">
        <v>1923</v>
      </c>
      <c r="B1924" s="37" t="s">
        <v>4027</v>
      </c>
      <c r="C1924" s="37" t="s">
        <v>4028</v>
      </c>
    </row>
    <row r="1925" spans="1:3" ht="33" hidden="1" customHeight="1" x14ac:dyDescent="0.25">
      <c r="A1925" s="37">
        <v>1924</v>
      </c>
      <c r="B1925" s="37" t="s">
        <v>4029</v>
      </c>
      <c r="C1925" s="37" t="s">
        <v>4030</v>
      </c>
    </row>
    <row r="1926" spans="1:3" ht="33" hidden="1" customHeight="1" x14ac:dyDescent="0.25">
      <c r="A1926" s="37">
        <v>1925</v>
      </c>
      <c r="B1926" s="37" t="s">
        <v>4031</v>
      </c>
      <c r="C1926" s="37" t="s">
        <v>4032</v>
      </c>
    </row>
    <row r="1927" spans="1:3" ht="33" hidden="1" customHeight="1" x14ac:dyDescent="0.25">
      <c r="A1927" s="37">
        <v>1926</v>
      </c>
      <c r="B1927" s="37" t="s">
        <v>4033</v>
      </c>
      <c r="C1927" s="37" t="s">
        <v>4034</v>
      </c>
    </row>
    <row r="1928" spans="1:3" ht="33" hidden="1" customHeight="1" x14ac:dyDescent="0.25">
      <c r="A1928" s="37">
        <v>1927</v>
      </c>
      <c r="B1928" s="37" t="s">
        <v>4033</v>
      </c>
      <c r="C1928" s="37" t="s">
        <v>4035</v>
      </c>
    </row>
    <row r="1929" spans="1:3" ht="33" hidden="1" customHeight="1" x14ac:dyDescent="0.25">
      <c r="A1929" s="37">
        <v>1928</v>
      </c>
      <c r="B1929" s="37" t="s">
        <v>4036</v>
      </c>
      <c r="C1929" s="37" t="s">
        <v>4037</v>
      </c>
    </row>
    <row r="1930" spans="1:3" ht="33" hidden="1" customHeight="1" x14ac:dyDescent="0.25">
      <c r="A1930" s="37">
        <v>1929</v>
      </c>
      <c r="B1930" s="37" t="s">
        <v>4038</v>
      </c>
      <c r="C1930" s="37" t="s">
        <v>4039</v>
      </c>
    </row>
    <row r="1931" spans="1:3" ht="33" hidden="1" customHeight="1" x14ac:dyDescent="0.25">
      <c r="A1931" s="37">
        <v>1930</v>
      </c>
      <c r="B1931" s="37" t="s">
        <v>4040</v>
      </c>
      <c r="C1931" s="37" t="s">
        <v>4041</v>
      </c>
    </row>
    <row r="1932" spans="1:3" ht="33" hidden="1" customHeight="1" x14ac:dyDescent="0.25">
      <c r="A1932" s="37">
        <v>1931</v>
      </c>
      <c r="B1932" s="37" t="s">
        <v>4042</v>
      </c>
      <c r="C1932" s="37" t="s">
        <v>4043</v>
      </c>
    </row>
    <row r="1933" spans="1:3" ht="33" hidden="1" customHeight="1" x14ac:dyDescent="0.25">
      <c r="A1933" s="37">
        <v>1932</v>
      </c>
      <c r="B1933" s="37" t="s">
        <v>4044</v>
      </c>
      <c r="C1933" s="37" t="s">
        <v>4045</v>
      </c>
    </row>
    <row r="1934" spans="1:3" ht="33" hidden="1" customHeight="1" x14ac:dyDescent="0.25">
      <c r="A1934" s="37">
        <v>1933</v>
      </c>
      <c r="B1934" s="37" t="s">
        <v>4046</v>
      </c>
      <c r="C1934" s="37" t="s">
        <v>4047</v>
      </c>
    </row>
    <row r="1935" spans="1:3" ht="33" hidden="1" customHeight="1" x14ac:dyDescent="0.25">
      <c r="A1935" s="37">
        <v>1934</v>
      </c>
      <c r="B1935" s="37" t="s">
        <v>4048</v>
      </c>
      <c r="C1935" s="37" t="s">
        <v>4049</v>
      </c>
    </row>
    <row r="1936" spans="1:3" ht="33" hidden="1" customHeight="1" x14ac:dyDescent="0.25">
      <c r="A1936" s="37">
        <v>1935</v>
      </c>
      <c r="B1936" s="37" t="s">
        <v>4050</v>
      </c>
      <c r="C1936" s="37" t="s">
        <v>4051</v>
      </c>
    </row>
    <row r="1937" spans="1:3" ht="33" hidden="1" customHeight="1" x14ac:dyDescent="0.25">
      <c r="A1937" s="37">
        <v>1936</v>
      </c>
      <c r="B1937" s="37" t="s">
        <v>4052</v>
      </c>
      <c r="C1937" s="37" t="s">
        <v>4053</v>
      </c>
    </row>
    <row r="1938" spans="1:3" ht="33" hidden="1" customHeight="1" x14ac:dyDescent="0.25">
      <c r="A1938" s="37">
        <v>1937</v>
      </c>
      <c r="B1938" s="37" t="s">
        <v>4054</v>
      </c>
      <c r="C1938" s="37" t="s">
        <v>4055</v>
      </c>
    </row>
    <row r="1939" spans="1:3" ht="33" hidden="1" customHeight="1" x14ac:dyDescent="0.25">
      <c r="A1939" s="37">
        <v>1938</v>
      </c>
      <c r="B1939" s="37" t="s">
        <v>4056</v>
      </c>
      <c r="C1939" s="37" t="s">
        <v>4057</v>
      </c>
    </row>
    <row r="1940" spans="1:3" ht="33" hidden="1" customHeight="1" x14ac:dyDescent="0.25">
      <c r="A1940" s="37">
        <v>1939</v>
      </c>
      <c r="B1940" s="37" t="s">
        <v>4058</v>
      </c>
      <c r="C1940" s="37" t="s">
        <v>4059</v>
      </c>
    </row>
    <row r="1941" spans="1:3" ht="33" hidden="1" customHeight="1" x14ac:dyDescent="0.25">
      <c r="A1941" s="37">
        <v>1940</v>
      </c>
      <c r="B1941" s="37" t="s">
        <v>4060</v>
      </c>
      <c r="C1941" s="37" t="s">
        <v>4061</v>
      </c>
    </row>
    <row r="1942" spans="1:3" ht="33" hidden="1" customHeight="1" x14ac:dyDescent="0.25">
      <c r="A1942" s="37">
        <v>1941</v>
      </c>
      <c r="B1942" s="37" t="s">
        <v>4062</v>
      </c>
      <c r="C1942" s="37" t="s">
        <v>4063</v>
      </c>
    </row>
    <row r="1943" spans="1:3" ht="33" hidden="1" customHeight="1" x14ac:dyDescent="0.25">
      <c r="A1943" s="37">
        <v>1942</v>
      </c>
      <c r="B1943" s="37" t="s">
        <v>4064</v>
      </c>
      <c r="C1943" s="37" t="s">
        <v>4065</v>
      </c>
    </row>
    <row r="1944" spans="1:3" ht="33" hidden="1" customHeight="1" x14ac:dyDescent="0.25">
      <c r="A1944" s="37">
        <v>1943</v>
      </c>
      <c r="B1944" s="37" t="s">
        <v>4064</v>
      </c>
      <c r="C1944" s="37" t="s">
        <v>4066</v>
      </c>
    </row>
    <row r="1945" spans="1:3" ht="33" hidden="1" customHeight="1" x14ac:dyDescent="0.25">
      <c r="A1945" s="37">
        <v>1944</v>
      </c>
      <c r="B1945" s="37" t="s">
        <v>4067</v>
      </c>
      <c r="C1945" s="37" t="s">
        <v>4068</v>
      </c>
    </row>
    <row r="1946" spans="1:3" ht="33" hidden="1" customHeight="1" x14ac:dyDescent="0.25">
      <c r="A1946" s="37">
        <v>1945</v>
      </c>
      <c r="B1946" s="37" t="s">
        <v>4069</v>
      </c>
      <c r="C1946" s="37" t="s">
        <v>4070</v>
      </c>
    </row>
    <row r="1947" spans="1:3" ht="33" hidden="1" customHeight="1" x14ac:dyDescent="0.25">
      <c r="A1947" s="37">
        <v>1946</v>
      </c>
      <c r="B1947" s="37" t="s">
        <v>4071</v>
      </c>
      <c r="C1947" s="37" t="s">
        <v>4072</v>
      </c>
    </row>
    <row r="1948" spans="1:3" ht="33" hidden="1" customHeight="1" x14ac:dyDescent="0.25">
      <c r="A1948" s="37">
        <v>1947</v>
      </c>
      <c r="B1948" s="37" t="s">
        <v>4073</v>
      </c>
      <c r="C1948" s="37" t="s">
        <v>4074</v>
      </c>
    </row>
    <row r="1949" spans="1:3" ht="33" hidden="1" customHeight="1" x14ac:dyDescent="0.25">
      <c r="A1949" s="37">
        <v>1948</v>
      </c>
      <c r="B1949" s="37" t="s">
        <v>4075</v>
      </c>
      <c r="C1949" s="37" t="s">
        <v>4076</v>
      </c>
    </row>
    <row r="1950" spans="1:3" ht="33" hidden="1" customHeight="1" x14ac:dyDescent="0.25">
      <c r="A1950" s="37">
        <v>1949</v>
      </c>
      <c r="B1950" s="37" t="s">
        <v>4077</v>
      </c>
      <c r="C1950" s="37" t="s">
        <v>4078</v>
      </c>
    </row>
    <row r="1951" spans="1:3" ht="33" hidden="1" customHeight="1" x14ac:dyDescent="0.25">
      <c r="A1951" s="37">
        <v>1950</v>
      </c>
      <c r="B1951" s="37" t="s">
        <v>4079</v>
      </c>
      <c r="C1951" s="37" t="s">
        <v>4080</v>
      </c>
    </row>
    <row r="1952" spans="1:3" ht="33" hidden="1" customHeight="1" x14ac:dyDescent="0.25">
      <c r="A1952" s="37">
        <v>1951</v>
      </c>
      <c r="B1952" s="37" t="s">
        <v>4081</v>
      </c>
      <c r="C1952" s="37" t="s">
        <v>4082</v>
      </c>
    </row>
    <row r="1953" spans="1:3" ht="33" hidden="1" customHeight="1" x14ac:dyDescent="0.25">
      <c r="A1953" s="37">
        <v>1952</v>
      </c>
      <c r="B1953" s="37" t="s">
        <v>4083</v>
      </c>
      <c r="C1953" s="37" t="s">
        <v>4084</v>
      </c>
    </row>
    <row r="1954" spans="1:3" ht="33" hidden="1" customHeight="1" x14ac:dyDescent="0.25">
      <c r="A1954" s="37">
        <v>1953</v>
      </c>
      <c r="B1954" s="37" t="s">
        <v>4085</v>
      </c>
      <c r="C1954" s="37" t="s">
        <v>324</v>
      </c>
    </row>
    <row r="1955" spans="1:3" ht="33" hidden="1" customHeight="1" x14ac:dyDescent="0.25">
      <c r="A1955" s="37">
        <v>1954</v>
      </c>
      <c r="B1955" s="37" t="s">
        <v>4086</v>
      </c>
      <c r="C1955" s="37" t="s">
        <v>4087</v>
      </c>
    </row>
    <row r="1956" spans="1:3" ht="33" hidden="1" customHeight="1" x14ac:dyDescent="0.25">
      <c r="A1956" s="37">
        <v>1955</v>
      </c>
      <c r="B1956" s="37" t="s">
        <v>4088</v>
      </c>
      <c r="C1956" s="37" t="s">
        <v>4089</v>
      </c>
    </row>
    <row r="1957" spans="1:3" ht="33" hidden="1" customHeight="1" x14ac:dyDescent="0.25">
      <c r="A1957" s="37">
        <v>1956</v>
      </c>
      <c r="B1957" s="37" t="s">
        <v>4090</v>
      </c>
      <c r="C1957" s="37" t="s">
        <v>4091</v>
      </c>
    </row>
    <row r="1958" spans="1:3" ht="33" hidden="1" customHeight="1" x14ac:dyDescent="0.25">
      <c r="A1958" s="37">
        <v>1957</v>
      </c>
      <c r="B1958" s="37" t="s">
        <v>4092</v>
      </c>
      <c r="C1958" s="37" t="s">
        <v>4093</v>
      </c>
    </row>
    <row r="1959" spans="1:3" ht="33" hidden="1" customHeight="1" x14ac:dyDescent="0.25">
      <c r="A1959" s="37">
        <v>1958</v>
      </c>
      <c r="B1959" s="37" t="s">
        <v>4094</v>
      </c>
      <c r="C1959" s="37" t="s">
        <v>4095</v>
      </c>
    </row>
    <row r="1960" spans="1:3" ht="33" hidden="1" customHeight="1" x14ac:dyDescent="0.25">
      <c r="A1960" s="37">
        <v>1959</v>
      </c>
      <c r="B1960" s="37" t="s">
        <v>4096</v>
      </c>
      <c r="C1960" s="37" t="s">
        <v>4097</v>
      </c>
    </row>
    <row r="1961" spans="1:3" ht="33" hidden="1" customHeight="1" x14ac:dyDescent="0.25">
      <c r="A1961" s="37">
        <v>1960</v>
      </c>
      <c r="B1961" s="37" t="s">
        <v>4098</v>
      </c>
      <c r="C1961" s="37" t="s">
        <v>4099</v>
      </c>
    </row>
    <row r="1962" spans="1:3" ht="33" hidden="1" customHeight="1" x14ac:dyDescent="0.25">
      <c r="A1962" s="37">
        <v>1961</v>
      </c>
      <c r="B1962" s="37" t="s">
        <v>4100</v>
      </c>
      <c r="C1962" s="37" t="s">
        <v>4101</v>
      </c>
    </row>
    <row r="1963" spans="1:3" ht="33" hidden="1" customHeight="1" x14ac:dyDescent="0.25">
      <c r="A1963" s="37">
        <v>1962</v>
      </c>
      <c r="B1963" s="37" t="s">
        <v>4102</v>
      </c>
      <c r="C1963" s="37" t="s">
        <v>4103</v>
      </c>
    </row>
    <row r="1964" spans="1:3" ht="33" hidden="1" customHeight="1" x14ac:dyDescent="0.25">
      <c r="A1964" s="37">
        <v>1963</v>
      </c>
      <c r="B1964" s="37" t="s">
        <v>4104</v>
      </c>
      <c r="C1964" s="37" t="s">
        <v>4105</v>
      </c>
    </row>
    <row r="1965" spans="1:3" ht="33" hidden="1" customHeight="1" x14ac:dyDescent="0.25">
      <c r="A1965" s="37">
        <v>1964</v>
      </c>
      <c r="B1965" s="37" t="s">
        <v>4106</v>
      </c>
      <c r="C1965" s="37" t="s">
        <v>4107</v>
      </c>
    </row>
    <row r="1966" spans="1:3" ht="33" hidden="1" customHeight="1" x14ac:dyDescent="0.25">
      <c r="A1966" s="37">
        <v>1965</v>
      </c>
      <c r="B1966" s="37" t="s">
        <v>4108</v>
      </c>
      <c r="C1966" s="37" t="s">
        <v>4109</v>
      </c>
    </row>
    <row r="1967" spans="1:3" ht="33" hidden="1" customHeight="1" x14ac:dyDescent="0.25">
      <c r="A1967" s="37">
        <v>1966</v>
      </c>
      <c r="B1967" s="37" t="s">
        <v>4110</v>
      </c>
      <c r="C1967" s="37" t="s">
        <v>4111</v>
      </c>
    </row>
    <row r="1968" spans="1:3" ht="33" hidden="1" customHeight="1" x14ac:dyDescent="0.25">
      <c r="A1968" s="37">
        <v>1967</v>
      </c>
      <c r="B1968" s="37" t="s">
        <v>4112</v>
      </c>
      <c r="C1968" s="37" t="s">
        <v>4113</v>
      </c>
    </row>
    <row r="1969" spans="1:3" ht="33" hidden="1" customHeight="1" x14ac:dyDescent="0.25">
      <c r="A1969" s="37">
        <v>1968</v>
      </c>
      <c r="B1969" s="37" t="s">
        <v>4114</v>
      </c>
      <c r="C1969" s="37" t="s">
        <v>4115</v>
      </c>
    </row>
    <row r="1970" spans="1:3" ht="33" hidden="1" customHeight="1" x14ac:dyDescent="0.25">
      <c r="A1970" s="37">
        <v>1969</v>
      </c>
      <c r="B1970" s="37" t="s">
        <v>4116</v>
      </c>
      <c r="C1970" s="37" t="s">
        <v>4117</v>
      </c>
    </row>
    <row r="1971" spans="1:3" ht="33" hidden="1" customHeight="1" x14ac:dyDescent="0.25">
      <c r="A1971" s="37">
        <v>1970</v>
      </c>
      <c r="B1971" s="37" t="s">
        <v>4118</v>
      </c>
      <c r="C1971" s="37" t="s">
        <v>4119</v>
      </c>
    </row>
    <row r="1972" spans="1:3" ht="33" hidden="1" customHeight="1" x14ac:dyDescent="0.25">
      <c r="A1972" s="37">
        <v>1971</v>
      </c>
      <c r="B1972" s="37" t="s">
        <v>4120</v>
      </c>
      <c r="C1972" s="37" t="s">
        <v>4121</v>
      </c>
    </row>
    <row r="1973" spans="1:3" ht="33" hidden="1" customHeight="1" x14ac:dyDescent="0.25">
      <c r="A1973" s="37">
        <v>1972</v>
      </c>
      <c r="B1973" s="37" t="s">
        <v>4122</v>
      </c>
      <c r="C1973" s="37" t="s">
        <v>4123</v>
      </c>
    </row>
    <row r="1974" spans="1:3" ht="33" hidden="1" customHeight="1" x14ac:dyDescent="0.25">
      <c r="A1974" s="37">
        <v>1973</v>
      </c>
      <c r="B1974" s="37" t="s">
        <v>4124</v>
      </c>
      <c r="C1974" s="37" t="s">
        <v>4125</v>
      </c>
    </row>
    <row r="1975" spans="1:3" ht="33" hidden="1" customHeight="1" x14ac:dyDescent="0.25">
      <c r="A1975" s="37">
        <v>1974</v>
      </c>
      <c r="B1975" s="37" t="s">
        <v>4126</v>
      </c>
      <c r="C1975" s="37" t="s">
        <v>4127</v>
      </c>
    </row>
    <row r="1976" spans="1:3" ht="33" hidden="1" customHeight="1" x14ac:dyDescent="0.25">
      <c r="A1976" s="37">
        <v>1975</v>
      </c>
      <c r="B1976" s="37" t="s">
        <v>4128</v>
      </c>
      <c r="C1976" s="37" t="s">
        <v>4129</v>
      </c>
    </row>
    <row r="1977" spans="1:3" ht="33" hidden="1" customHeight="1" x14ac:dyDescent="0.25">
      <c r="A1977" s="37">
        <v>1976</v>
      </c>
      <c r="B1977" s="37" t="s">
        <v>4130</v>
      </c>
      <c r="C1977" s="37" t="s">
        <v>4131</v>
      </c>
    </row>
    <row r="1978" spans="1:3" ht="33" hidden="1" customHeight="1" x14ac:dyDescent="0.25">
      <c r="A1978" s="37">
        <v>1977</v>
      </c>
      <c r="B1978" s="37" t="s">
        <v>108</v>
      </c>
      <c r="C1978" s="37" t="s">
        <v>109</v>
      </c>
    </row>
    <row r="1979" spans="1:3" ht="33" hidden="1" customHeight="1" x14ac:dyDescent="0.25">
      <c r="A1979" s="37">
        <v>1978</v>
      </c>
      <c r="B1979" s="37" t="s">
        <v>4132</v>
      </c>
      <c r="C1979" s="37" t="s">
        <v>4133</v>
      </c>
    </row>
    <row r="1980" spans="1:3" ht="33" hidden="1" customHeight="1" x14ac:dyDescent="0.25">
      <c r="A1980" s="37">
        <v>1979</v>
      </c>
      <c r="B1980" s="37" t="s">
        <v>4134</v>
      </c>
      <c r="C1980" s="37" t="s">
        <v>4135</v>
      </c>
    </row>
    <row r="1981" spans="1:3" ht="33" hidden="1" customHeight="1" x14ac:dyDescent="0.25">
      <c r="A1981" s="37">
        <v>1980</v>
      </c>
      <c r="B1981" s="37" t="s">
        <v>4136</v>
      </c>
      <c r="C1981" s="37" t="s">
        <v>4137</v>
      </c>
    </row>
    <row r="1982" spans="1:3" ht="33" hidden="1" customHeight="1" x14ac:dyDescent="0.25">
      <c r="A1982" s="37">
        <v>1981</v>
      </c>
      <c r="B1982" s="37" t="s">
        <v>4138</v>
      </c>
      <c r="C1982" s="37" t="s">
        <v>4139</v>
      </c>
    </row>
    <row r="1983" spans="1:3" ht="33" hidden="1" customHeight="1" x14ac:dyDescent="0.25">
      <c r="A1983" s="37">
        <v>1982</v>
      </c>
      <c r="B1983" s="37" t="s">
        <v>4140</v>
      </c>
      <c r="C1983" s="37" t="s">
        <v>4141</v>
      </c>
    </row>
    <row r="1984" spans="1:3" ht="33" hidden="1" customHeight="1" x14ac:dyDescent="0.25">
      <c r="A1984" s="37">
        <v>1983</v>
      </c>
      <c r="B1984" s="37" t="s">
        <v>4142</v>
      </c>
      <c r="C1984" s="37" t="s">
        <v>4143</v>
      </c>
    </row>
    <row r="1985" spans="1:3" ht="33" hidden="1" customHeight="1" x14ac:dyDescent="0.25">
      <c r="A1985" s="37">
        <v>1984</v>
      </c>
      <c r="B1985" s="37" t="s">
        <v>4144</v>
      </c>
      <c r="C1985" s="37" t="s">
        <v>4145</v>
      </c>
    </row>
    <row r="1986" spans="1:3" ht="33" hidden="1" customHeight="1" x14ac:dyDescent="0.25">
      <c r="A1986" s="37">
        <v>1985</v>
      </c>
      <c r="B1986" s="37" t="s">
        <v>4146</v>
      </c>
      <c r="C1986" s="37" t="s">
        <v>4147</v>
      </c>
    </row>
    <row r="1987" spans="1:3" ht="33" hidden="1" customHeight="1" x14ac:dyDescent="0.25">
      <c r="A1987" s="37">
        <v>1986</v>
      </c>
      <c r="B1987" s="37" t="s">
        <v>4148</v>
      </c>
      <c r="C1987" s="37" t="s">
        <v>4149</v>
      </c>
    </row>
    <row r="1988" spans="1:3" ht="33" hidden="1" customHeight="1" x14ac:dyDescent="0.25">
      <c r="A1988" s="37">
        <v>1987</v>
      </c>
      <c r="B1988" s="37" t="s">
        <v>4150</v>
      </c>
      <c r="C1988" s="37" t="s">
        <v>4151</v>
      </c>
    </row>
    <row r="1989" spans="1:3" ht="33" hidden="1" customHeight="1" x14ac:dyDescent="0.25">
      <c r="A1989" s="37">
        <v>1988</v>
      </c>
      <c r="B1989" s="37" t="s">
        <v>4152</v>
      </c>
      <c r="C1989" s="37" t="s">
        <v>4153</v>
      </c>
    </row>
    <row r="1990" spans="1:3" ht="33" hidden="1" customHeight="1" x14ac:dyDescent="0.25">
      <c r="A1990" s="37">
        <v>1989</v>
      </c>
      <c r="B1990" s="37" t="s">
        <v>4154</v>
      </c>
      <c r="C1990" s="37" t="s">
        <v>4155</v>
      </c>
    </row>
    <row r="1991" spans="1:3" ht="33" hidden="1" customHeight="1" x14ac:dyDescent="0.25">
      <c r="A1991" s="37">
        <v>1990</v>
      </c>
      <c r="B1991" s="37" t="s">
        <v>4156</v>
      </c>
      <c r="C1991" s="37" t="s">
        <v>4157</v>
      </c>
    </row>
    <row r="1992" spans="1:3" ht="33" hidden="1" customHeight="1" x14ac:dyDescent="0.25">
      <c r="A1992" s="37">
        <v>1991</v>
      </c>
      <c r="B1992" s="37" t="s">
        <v>4158</v>
      </c>
      <c r="C1992" s="37" t="s">
        <v>4159</v>
      </c>
    </row>
    <row r="1993" spans="1:3" ht="33" hidden="1" customHeight="1" x14ac:dyDescent="0.25">
      <c r="A1993" s="37">
        <v>1992</v>
      </c>
      <c r="B1993" s="37" t="s">
        <v>4160</v>
      </c>
      <c r="C1993" s="37" t="s">
        <v>4161</v>
      </c>
    </row>
    <row r="1994" spans="1:3" ht="33" hidden="1" customHeight="1" x14ac:dyDescent="0.25">
      <c r="A1994" s="37">
        <v>1993</v>
      </c>
      <c r="B1994" s="37" t="s">
        <v>4162</v>
      </c>
      <c r="C1994" s="37" t="s">
        <v>4163</v>
      </c>
    </row>
    <row r="1995" spans="1:3" ht="33" hidden="1" customHeight="1" x14ac:dyDescent="0.25">
      <c r="A1995" s="37">
        <v>1994</v>
      </c>
      <c r="B1995" s="37" t="s">
        <v>4164</v>
      </c>
      <c r="C1995" s="37" t="s">
        <v>4165</v>
      </c>
    </row>
    <row r="1996" spans="1:3" ht="33" hidden="1" customHeight="1" x14ac:dyDescent="0.25">
      <c r="A1996" s="37">
        <v>1995</v>
      </c>
      <c r="B1996" s="37" t="s">
        <v>4166</v>
      </c>
      <c r="C1996" s="37" t="s">
        <v>4167</v>
      </c>
    </row>
    <row r="1997" spans="1:3" ht="33" hidden="1" customHeight="1" x14ac:dyDescent="0.25">
      <c r="A1997" s="37">
        <v>1996</v>
      </c>
      <c r="B1997" s="37" t="s">
        <v>4168</v>
      </c>
      <c r="C1997" s="37" t="s">
        <v>4169</v>
      </c>
    </row>
    <row r="1998" spans="1:3" ht="33" hidden="1" customHeight="1" x14ac:dyDescent="0.25">
      <c r="A1998" s="37">
        <v>1997</v>
      </c>
      <c r="B1998" s="37" t="s">
        <v>4170</v>
      </c>
      <c r="C1998" s="37" t="s">
        <v>4171</v>
      </c>
    </row>
    <row r="1999" spans="1:3" ht="33" hidden="1" customHeight="1" x14ac:dyDescent="0.25">
      <c r="A1999" s="37">
        <v>1998</v>
      </c>
      <c r="B1999" s="37" t="s">
        <v>4172</v>
      </c>
      <c r="C1999" s="37" t="s">
        <v>4173</v>
      </c>
    </row>
    <row r="2000" spans="1:3" ht="33" hidden="1" customHeight="1" x14ac:dyDescent="0.25">
      <c r="A2000" s="37">
        <v>1999</v>
      </c>
      <c r="B2000" s="37" t="s">
        <v>4174</v>
      </c>
      <c r="C2000" s="37" t="s">
        <v>4175</v>
      </c>
    </row>
    <row r="2001" spans="1:3" ht="33" hidden="1" customHeight="1" x14ac:dyDescent="0.25">
      <c r="A2001" s="37">
        <v>2000</v>
      </c>
      <c r="B2001" s="37" t="s">
        <v>4176</v>
      </c>
      <c r="C2001" s="37" t="s">
        <v>4177</v>
      </c>
    </row>
    <row r="2002" spans="1:3" ht="33" hidden="1" customHeight="1" x14ac:dyDescent="0.25">
      <c r="A2002" s="37">
        <v>2001</v>
      </c>
      <c r="B2002" s="37" t="s">
        <v>4178</v>
      </c>
      <c r="C2002" s="37" t="s">
        <v>4179</v>
      </c>
    </row>
    <row r="2003" spans="1:3" ht="33" hidden="1" customHeight="1" x14ac:dyDescent="0.25">
      <c r="A2003" s="37">
        <v>2002</v>
      </c>
      <c r="B2003" s="37" t="s">
        <v>4180</v>
      </c>
      <c r="C2003" s="37" t="s">
        <v>4181</v>
      </c>
    </row>
    <row r="2004" spans="1:3" ht="33" hidden="1" customHeight="1" x14ac:dyDescent="0.25">
      <c r="A2004" s="37">
        <v>2003</v>
      </c>
      <c r="B2004" s="37" t="s">
        <v>4182</v>
      </c>
      <c r="C2004" s="37" t="s">
        <v>4183</v>
      </c>
    </row>
    <row r="2005" spans="1:3" ht="33" hidden="1" customHeight="1" x14ac:dyDescent="0.25">
      <c r="A2005" s="37">
        <v>2004</v>
      </c>
      <c r="B2005" s="37" t="s">
        <v>4184</v>
      </c>
      <c r="C2005" s="37" t="s">
        <v>4185</v>
      </c>
    </row>
    <row r="2006" spans="1:3" ht="33" hidden="1" customHeight="1" x14ac:dyDescent="0.25">
      <c r="A2006" s="37">
        <v>2005</v>
      </c>
      <c r="B2006" s="37" t="s">
        <v>4186</v>
      </c>
      <c r="C2006" s="37" t="s">
        <v>4187</v>
      </c>
    </row>
    <row r="2007" spans="1:3" ht="33" hidden="1" customHeight="1" x14ac:dyDescent="0.25">
      <c r="A2007" s="37">
        <v>2006</v>
      </c>
      <c r="B2007" s="37" t="s">
        <v>4188</v>
      </c>
      <c r="C2007" s="37" t="s">
        <v>4189</v>
      </c>
    </row>
    <row r="2008" spans="1:3" ht="33" hidden="1" customHeight="1" x14ac:dyDescent="0.25">
      <c r="A2008" s="37">
        <v>2007</v>
      </c>
      <c r="B2008" s="37" t="s">
        <v>234</v>
      </c>
      <c r="C2008" s="37" t="s">
        <v>235</v>
      </c>
    </row>
    <row r="2009" spans="1:3" ht="33" hidden="1" customHeight="1" x14ac:dyDescent="0.25">
      <c r="A2009" s="37">
        <v>2008</v>
      </c>
      <c r="B2009" s="37" t="s">
        <v>4190</v>
      </c>
      <c r="C2009" s="37" t="s">
        <v>4191</v>
      </c>
    </row>
    <row r="2010" spans="1:3" ht="33" hidden="1" customHeight="1" x14ac:dyDescent="0.25">
      <c r="A2010" s="37">
        <v>2009</v>
      </c>
      <c r="B2010" s="37" t="s">
        <v>4192</v>
      </c>
      <c r="C2010" s="37" t="s">
        <v>4193</v>
      </c>
    </row>
    <row r="2011" spans="1:3" ht="33" hidden="1" customHeight="1" x14ac:dyDescent="0.25">
      <c r="A2011" s="37">
        <v>2010</v>
      </c>
      <c r="B2011" s="37" t="s">
        <v>4194</v>
      </c>
      <c r="C2011" s="37" t="s">
        <v>4195</v>
      </c>
    </row>
    <row r="2012" spans="1:3" ht="33" hidden="1" customHeight="1" x14ac:dyDescent="0.25">
      <c r="A2012" s="37">
        <v>2011</v>
      </c>
      <c r="B2012" s="37" t="s">
        <v>4196</v>
      </c>
      <c r="C2012" s="37" t="s">
        <v>4197</v>
      </c>
    </row>
    <row r="2013" spans="1:3" ht="33" hidden="1" customHeight="1" x14ac:dyDescent="0.25">
      <c r="A2013" s="37">
        <v>2012</v>
      </c>
      <c r="B2013" s="37" t="s">
        <v>4198</v>
      </c>
      <c r="C2013" s="37" t="s">
        <v>4199</v>
      </c>
    </row>
    <row r="2014" spans="1:3" ht="33" hidden="1" customHeight="1" x14ac:dyDescent="0.25">
      <c r="A2014" s="37">
        <v>2013</v>
      </c>
      <c r="B2014" s="37" t="s">
        <v>4200</v>
      </c>
      <c r="C2014" s="37" t="s">
        <v>4201</v>
      </c>
    </row>
    <row r="2015" spans="1:3" ht="33" hidden="1" customHeight="1" x14ac:dyDescent="0.25">
      <c r="A2015" s="37">
        <v>2014</v>
      </c>
      <c r="B2015" s="37" t="s">
        <v>4202</v>
      </c>
      <c r="C2015" s="37" t="s">
        <v>4203</v>
      </c>
    </row>
    <row r="2016" spans="1:3" ht="33" hidden="1" customHeight="1" x14ac:dyDescent="0.25">
      <c r="A2016" s="37">
        <v>2015</v>
      </c>
      <c r="B2016" s="37" t="s">
        <v>4204</v>
      </c>
      <c r="C2016" s="37" t="s">
        <v>4205</v>
      </c>
    </row>
    <row r="2017" spans="1:3" ht="33" hidden="1" customHeight="1" x14ac:dyDescent="0.25">
      <c r="A2017" s="37">
        <v>2016</v>
      </c>
      <c r="B2017" s="37" t="s">
        <v>4206</v>
      </c>
      <c r="C2017" s="37" t="s">
        <v>4207</v>
      </c>
    </row>
    <row r="2018" spans="1:3" ht="33" hidden="1" customHeight="1" x14ac:dyDescent="0.25">
      <c r="A2018" s="37">
        <v>2017</v>
      </c>
      <c r="B2018" s="37" t="s">
        <v>4208</v>
      </c>
      <c r="C2018" s="37" t="s">
        <v>4209</v>
      </c>
    </row>
    <row r="2019" spans="1:3" ht="33" hidden="1" customHeight="1" x14ac:dyDescent="0.25">
      <c r="A2019" s="37">
        <v>2018</v>
      </c>
      <c r="B2019" s="37" t="s">
        <v>4210</v>
      </c>
      <c r="C2019" s="37" t="s">
        <v>4211</v>
      </c>
    </row>
    <row r="2020" spans="1:3" ht="33" hidden="1" customHeight="1" x14ac:dyDescent="0.25">
      <c r="A2020" s="37">
        <v>2019</v>
      </c>
      <c r="B2020" s="37" t="s">
        <v>4212</v>
      </c>
      <c r="C2020" s="37" t="s">
        <v>4213</v>
      </c>
    </row>
    <row r="2021" spans="1:3" ht="33" hidden="1" customHeight="1" x14ac:dyDescent="0.25">
      <c r="A2021" s="37">
        <v>2020</v>
      </c>
      <c r="B2021" s="37" t="s">
        <v>4214</v>
      </c>
      <c r="C2021" s="37" t="s">
        <v>4215</v>
      </c>
    </row>
    <row r="2022" spans="1:3" ht="33" hidden="1" customHeight="1" x14ac:dyDescent="0.25">
      <c r="A2022" s="37">
        <v>2021</v>
      </c>
      <c r="B2022" s="37" t="s">
        <v>4216</v>
      </c>
      <c r="C2022" s="37" t="s">
        <v>4217</v>
      </c>
    </row>
    <row r="2023" spans="1:3" ht="33" hidden="1" customHeight="1" x14ac:dyDescent="0.25">
      <c r="A2023" s="37">
        <v>2022</v>
      </c>
      <c r="B2023" s="37" t="s">
        <v>4218</v>
      </c>
      <c r="C2023" s="37" t="s">
        <v>4219</v>
      </c>
    </row>
    <row r="2024" spans="1:3" ht="33" hidden="1" customHeight="1" x14ac:dyDescent="0.25">
      <c r="A2024" s="37">
        <v>2023</v>
      </c>
      <c r="B2024" s="37" t="s">
        <v>4220</v>
      </c>
      <c r="C2024" s="37" t="s">
        <v>4221</v>
      </c>
    </row>
    <row r="2025" spans="1:3" ht="33" hidden="1" customHeight="1" x14ac:dyDescent="0.25">
      <c r="A2025" s="37">
        <v>2024</v>
      </c>
      <c r="B2025" s="37" t="s">
        <v>4222</v>
      </c>
      <c r="C2025" s="37" t="s">
        <v>4223</v>
      </c>
    </row>
    <row r="2026" spans="1:3" ht="33" hidden="1" customHeight="1" x14ac:dyDescent="0.25">
      <c r="A2026" s="37">
        <v>2025</v>
      </c>
      <c r="B2026" s="37" t="s">
        <v>4224</v>
      </c>
      <c r="C2026" s="37" t="s">
        <v>4225</v>
      </c>
    </row>
    <row r="2027" spans="1:3" ht="33" hidden="1" customHeight="1" x14ac:dyDescent="0.25">
      <c r="A2027" s="37">
        <v>2026</v>
      </c>
      <c r="B2027" s="37" t="s">
        <v>4226</v>
      </c>
      <c r="C2027" s="37" t="s">
        <v>4227</v>
      </c>
    </row>
    <row r="2028" spans="1:3" ht="33" hidden="1" customHeight="1" x14ac:dyDescent="0.25">
      <c r="A2028" s="37">
        <v>2027</v>
      </c>
      <c r="B2028" s="37" t="s">
        <v>4228</v>
      </c>
      <c r="C2028" s="37" t="s">
        <v>4229</v>
      </c>
    </row>
    <row r="2029" spans="1:3" ht="33" hidden="1" customHeight="1" x14ac:dyDescent="0.25">
      <c r="A2029" s="37">
        <v>2028</v>
      </c>
      <c r="B2029" s="37" t="s">
        <v>4230</v>
      </c>
      <c r="C2029" s="37" t="s">
        <v>4231</v>
      </c>
    </row>
    <row r="2030" spans="1:3" ht="33" hidden="1" customHeight="1" x14ac:dyDescent="0.25">
      <c r="A2030" s="37">
        <v>2029</v>
      </c>
      <c r="B2030" s="37" t="s">
        <v>4232</v>
      </c>
      <c r="C2030" s="37" t="s">
        <v>4233</v>
      </c>
    </row>
    <row r="2031" spans="1:3" ht="33" hidden="1" customHeight="1" x14ac:dyDescent="0.25">
      <c r="A2031" s="37">
        <v>2030</v>
      </c>
      <c r="B2031" s="37" t="s">
        <v>4234</v>
      </c>
      <c r="C2031" s="37" t="s">
        <v>4235</v>
      </c>
    </row>
    <row r="2032" spans="1:3" ht="33" hidden="1" customHeight="1" x14ac:dyDescent="0.25">
      <c r="A2032" s="37">
        <v>2031</v>
      </c>
      <c r="B2032" s="37" t="s">
        <v>4236</v>
      </c>
      <c r="C2032" s="37" t="s">
        <v>4237</v>
      </c>
    </row>
    <row r="2033" spans="1:3" ht="33" hidden="1" customHeight="1" x14ac:dyDescent="0.25">
      <c r="A2033" s="37">
        <v>2032</v>
      </c>
      <c r="B2033" s="37" t="s">
        <v>4238</v>
      </c>
      <c r="C2033" s="37" t="s">
        <v>4239</v>
      </c>
    </row>
    <row r="2034" spans="1:3" ht="33" hidden="1" customHeight="1" x14ac:dyDescent="0.25">
      <c r="A2034" s="37">
        <v>2033</v>
      </c>
      <c r="B2034" s="37" t="s">
        <v>4240</v>
      </c>
      <c r="C2034" s="37" t="s">
        <v>4241</v>
      </c>
    </row>
    <row r="2035" spans="1:3" ht="33" hidden="1" customHeight="1" x14ac:dyDescent="0.25">
      <c r="A2035" s="37">
        <v>2034</v>
      </c>
      <c r="B2035" s="37" t="s">
        <v>4242</v>
      </c>
      <c r="C2035" s="37" t="s">
        <v>4243</v>
      </c>
    </row>
    <row r="2036" spans="1:3" ht="33" hidden="1" customHeight="1" x14ac:dyDescent="0.25">
      <c r="A2036" s="37">
        <v>2035</v>
      </c>
      <c r="B2036" s="37" t="s">
        <v>4244</v>
      </c>
      <c r="C2036" s="37" t="s">
        <v>4245</v>
      </c>
    </row>
    <row r="2037" spans="1:3" ht="33" hidden="1" customHeight="1" x14ac:dyDescent="0.25">
      <c r="A2037" s="37">
        <v>2036</v>
      </c>
      <c r="B2037" s="37" t="s">
        <v>4246</v>
      </c>
      <c r="C2037" s="37" t="s">
        <v>4247</v>
      </c>
    </row>
    <row r="2038" spans="1:3" ht="33" hidden="1" customHeight="1" x14ac:dyDescent="0.25">
      <c r="A2038" s="37">
        <v>2037</v>
      </c>
      <c r="B2038" s="37" t="s">
        <v>4248</v>
      </c>
      <c r="C2038" s="37" t="s">
        <v>4249</v>
      </c>
    </row>
    <row r="2039" spans="1:3" ht="33" hidden="1" customHeight="1" x14ac:dyDescent="0.25">
      <c r="A2039" s="37">
        <v>2038</v>
      </c>
      <c r="B2039" s="37" t="s">
        <v>4250</v>
      </c>
      <c r="C2039" s="37" t="s">
        <v>4251</v>
      </c>
    </row>
    <row r="2040" spans="1:3" ht="33" hidden="1" customHeight="1" x14ac:dyDescent="0.25">
      <c r="A2040" s="37">
        <v>2039</v>
      </c>
      <c r="B2040" s="37" t="s">
        <v>4252</v>
      </c>
      <c r="C2040" s="37" t="s">
        <v>4253</v>
      </c>
    </row>
    <row r="2041" spans="1:3" ht="33" hidden="1" customHeight="1" x14ac:dyDescent="0.25">
      <c r="A2041" s="37">
        <v>2040</v>
      </c>
      <c r="B2041" s="37" t="s">
        <v>4254</v>
      </c>
      <c r="C2041" s="37" t="s">
        <v>4255</v>
      </c>
    </row>
    <row r="2042" spans="1:3" ht="33" hidden="1" customHeight="1" x14ac:dyDescent="0.25">
      <c r="A2042" s="37">
        <v>2041</v>
      </c>
      <c r="B2042" s="37" t="s">
        <v>4256</v>
      </c>
      <c r="C2042" s="37" t="s">
        <v>4257</v>
      </c>
    </row>
    <row r="2043" spans="1:3" ht="33" hidden="1" customHeight="1" x14ac:dyDescent="0.25">
      <c r="A2043" s="37">
        <v>2042</v>
      </c>
      <c r="B2043" s="37" t="s">
        <v>4258</v>
      </c>
      <c r="C2043" s="37" t="s">
        <v>4259</v>
      </c>
    </row>
    <row r="2044" spans="1:3" ht="33" hidden="1" customHeight="1" x14ac:dyDescent="0.25">
      <c r="A2044" s="37">
        <v>2043</v>
      </c>
      <c r="B2044" s="37" t="s">
        <v>4260</v>
      </c>
      <c r="C2044" s="37" t="s">
        <v>18</v>
      </c>
    </row>
    <row r="2045" spans="1:3" ht="33" hidden="1" customHeight="1" x14ac:dyDescent="0.25">
      <c r="A2045" s="37">
        <v>2044</v>
      </c>
      <c r="B2045" s="37" t="s">
        <v>4261</v>
      </c>
      <c r="C2045" s="37" t="s">
        <v>4262</v>
      </c>
    </row>
    <row r="2046" spans="1:3" ht="33" hidden="1" customHeight="1" x14ac:dyDescent="0.25">
      <c r="A2046" s="37">
        <v>2045</v>
      </c>
      <c r="B2046" s="37" t="s">
        <v>4263</v>
      </c>
      <c r="C2046" s="37" t="s">
        <v>4264</v>
      </c>
    </row>
    <row r="2047" spans="1:3" ht="33" hidden="1" customHeight="1" x14ac:dyDescent="0.25">
      <c r="A2047" s="37">
        <v>2046</v>
      </c>
      <c r="B2047" s="37" t="s">
        <v>4265</v>
      </c>
      <c r="C2047" s="37" t="s">
        <v>4266</v>
      </c>
    </row>
    <row r="2048" spans="1:3" ht="33" hidden="1" customHeight="1" x14ac:dyDescent="0.25">
      <c r="A2048" s="37">
        <v>2047</v>
      </c>
      <c r="B2048" s="37" t="s">
        <v>4267</v>
      </c>
      <c r="C2048" s="37" t="s">
        <v>4268</v>
      </c>
    </row>
    <row r="2049" spans="1:3" ht="33" hidden="1" customHeight="1" x14ac:dyDescent="0.25">
      <c r="A2049" s="37">
        <v>2048</v>
      </c>
      <c r="B2049" s="37" t="s">
        <v>4269</v>
      </c>
      <c r="C2049" s="37" t="s">
        <v>4270</v>
      </c>
    </row>
    <row r="2050" spans="1:3" ht="33" hidden="1" customHeight="1" x14ac:dyDescent="0.25">
      <c r="A2050" s="37">
        <v>2049</v>
      </c>
      <c r="B2050" s="37" t="s">
        <v>4271</v>
      </c>
      <c r="C2050" s="37" t="s">
        <v>4272</v>
      </c>
    </row>
    <row r="2051" spans="1:3" ht="33" hidden="1" customHeight="1" x14ac:dyDescent="0.25">
      <c r="A2051" s="37">
        <v>2050</v>
      </c>
      <c r="B2051" s="37" t="s">
        <v>4273</v>
      </c>
      <c r="C2051" s="37" t="s">
        <v>4274</v>
      </c>
    </row>
    <row r="2052" spans="1:3" ht="33" hidden="1" customHeight="1" x14ac:dyDescent="0.25">
      <c r="A2052" s="37">
        <v>2051</v>
      </c>
      <c r="B2052" s="37" t="s">
        <v>4275</v>
      </c>
      <c r="C2052" s="37" t="s">
        <v>4276</v>
      </c>
    </row>
    <row r="2053" spans="1:3" ht="33" hidden="1" customHeight="1" x14ac:dyDescent="0.25">
      <c r="A2053" s="37">
        <v>2052</v>
      </c>
      <c r="B2053" s="37" t="s">
        <v>4277</v>
      </c>
      <c r="C2053" s="37" t="s">
        <v>4278</v>
      </c>
    </row>
    <row r="2054" spans="1:3" ht="33" hidden="1" customHeight="1" x14ac:dyDescent="0.25">
      <c r="A2054" s="37">
        <v>2053</v>
      </c>
      <c r="B2054" s="37" t="s">
        <v>227</v>
      </c>
      <c r="C2054" s="37" t="s">
        <v>228</v>
      </c>
    </row>
    <row r="2055" spans="1:3" ht="33" hidden="1" customHeight="1" x14ac:dyDescent="0.25">
      <c r="A2055" s="37">
        <v>2054</v>
      </c>
      <c r="B2055" s="37" t="s">
        <v>4279</v>
      </c>
      <c r="C2055" s="37" t="s">
        <v>4280</v>
      </c>
    </row>
    <row r="2056" spans="1:3" ht="33" hidden="1" customHeight="1" x14ac:dyDescent="0.25">
      <c r="A2056" s="37">
        <v>2055</v>
      </c>
      <c r="B2056" s="37" t="s">
        <v>4281</v>
      </c>
      <c r="C2056" s="37" t="s">
        <v>4282</v>
      </c>
    </row>
    <row r="2057" spans="1:3" ht="33" hidden="1" customHeight="1" x14ac:dyDescent="0.25">
      <c r="A2057" s="37">
        <v>2056</v>
      </c>
      <c r="B2057" s="37" t="s">
        <v>4283</v>
      </c>
      <c r="C2057" s="37" t="s">
        <v>4284</v>
      </c>
    </row>
    <row r="2058" spans="1:3" ht="33" hidden="1" customHeight="1" x14ac:dyDescent="0.25">
      <c r="A2058" s="37">
        <v>2057</v>
      </c>
      <c r="B2058" s="37" t="s">
        <v>4285</v>
      </c>
      <c r="C2058" s="37" t="s">
        <v>4286</v>
      </c>
    </row>
    <row r="2059" spans="1:3" ht="33" hidden="1" customHeight="1" x14ac:dyDescent="0.25">
      <c r="A2059" s="37">
        <v>2058</v>
      </c>
      <c r="B2059" s="37" t="s">
        <v>302</v>
      </c>
      <c r="C2059" s="37" t="s">
        <v>303</v>
      </c>
    </row>
    <row r="2060" spans="1:3" ht="33" hidden="1" customHeight="1" x14ac:dyDescent="0.25">
      <c r="A2060" s="37">
        <v>2059</v>
      </c>
      <c r="B2060" s="37" t="s">
        <v>4287</v>
      </c>
      <c r="C2060" s="37" t="s">
        <v>4288</v>
      </c>
    </row>
    <row r="2061" spans="1:3" ht="33" hidden="1" customHeight="1" x14ac:dyDescent="0.25">
      <c r="A2061" s="37">
        <v>2060</v>
      </c>
      <c r="B2061" s="37" t="s">
        <v>4289</v>
      </c>
      <c r="C2061" s="37" t="s">
        <v>4290</v>
      </c>
    </row>
    <row r="2062" spans="1:3" ht="33" hidden="1" customHeight="1" x14ac:dyDescent="0.25">
      <c r="A2062" s="37">
        <v>2061</v>
      </c>
      <c r="B2062" s="37" t="s">
        <v>4291</v>
      </c>
      <c r="C2062" s="37" t="s">
        <v>4292</v>
      </c>
    </row>
    <row r="2063" spans="1:3" ht="33" hidden="1" customHeight="1" x14ac:dyDescent="0.25">
      <c r="A2063" s="37">
        <v>2062</v>
      </c>
      <c r="B2063" s="37" t="s">
        <v>4293</v>
      </c>
      <c r="C2063" s="37" t="s">
        <v>4294</v>
      </c>
    </row>
    <row r="2064" spans="1:3" ht="33" hidden="1" customHeight="1" x14ac:dyDescent="0.25">
      <c r="A2064" s="37">
        <v>2063</v>
      </c>
      <c r="B2064" s="37" t="s">
        <v>4295</v>
      </c>
      <c r="C2064" s="37" t="s">
        <v>4296</v>
      </c>
    </row>
    <row r="2065" spans="1:3" ht="33" hidden="1" customHeight="1" x14ac:dyDescent="0.25">
      <c r="A2065" s="37">
        <v>2064</v>
      </c>
      <c r="B2065" s="37" t="s">
        <v>4297</v>
      </c>
      <c r="C2065" s="37" t="s">
        <v>4298</v>
      </c>
    </row>
    <row r="2066" spans="1:3" ht="33" hidden="1" customHeight="1" x14ac:dyDescent="0.25">
      <c r="A2066" s="37">
        <v>2065</v>
      </c>
      <c r="B2066" s="37" t="s">
        <v>4299</v>
      </c>
      <c r="C2066" s="37" t="s">
        <v>4300</v>
      </c>
    </row>
    <row r="2067" spans="1:3" ht="33" hidden="1" customHeight="1" x14ac:dyDescent="0.25">
      <c r="A2067" s="37">
        <v>2066</v>
      </c>
      <c r="B2067" s="37" t="s">
        <v>4301</v>
      </c>
      <c r="C2067" s="37" t="s">
        <v>4302</v>
      </c>
    </row>
    <row r="2068" spans="1:3" ht="33" hidden="1" customHeight="1" x14ac:dyDescent="0.25">
      <c r="A2068" s="37">
        <v>2067</v>
      </c>
      <c r="B2068" s="37" t="s">
        <v>4303</v>
      </c>
      <c r="C2068" s="37" t="s">
        <v>4304</v>
      </c>
    </row>
    <row r="2069" spans="1:3" ht="33" hidden="1" customHeight="1" x14ac:dyDescent="0.25">
      <c r="A2069" s="37">
        <v>2068</v>
      </c>
      <c r="B2069" s="37" t="s">
        <v>4305</v>
      </c>
      <c r="C2069" s="37" t="s">
        <v>4306</v>
      </c>
    </row>
    <row r="2070" spans="1:3" ht="33" hidden="1" customHeight="1" x14ac:dyDescent="0.25">
      <c r="A2070" s="37">
        <v>2069</v>
      </c>
      <c r="B2070" s="37" t="s">
        <v>4307</v>
      </c>
      <c r="C2070" s="37" t="s">
        <v>4308</v>
      </c>
    </row>
    <row r="2071" spans="1:3" ht="33" hidden="1" customHeight="1" x14ac:dyDescent="0.25">
      <c r="A2071" s="37">
        <v>2070</v>
      </c>
      <c r="B2071" s="37" t="s">
        <v>4309</v>
      </c>
      <c r="C2071" s="37" t="s">
        <v>4310</v>
      </c>
    </row>
    <row r="2072" spans="1:3" ht="33" hidden="1" customHeight="1" x14ac:dyDescent="0.25">
      <c r="A2072" s="37">
        <v>2071</v>
      </c>
      <c r="B2072" s="37" t="s">
        <v>4311</v>
      </c>
      <c r="C2072" s="37" t="s">
        <v>4312</v>
      </c>
    </row>
    <row r="2073" spans="1:3" ht="33" hidden="1" customHeight="1" x14ac:dyDescent="0.25">
      <c r="A2073" s="37">
        <v>2072</v>
      </c>
      <c r="B2073" s="37" t="s">
        <v>4313</v>
      </c>
      <c r="C2073" s="37" t="s">
        <v>4314</v>
      </c>
    </row>
    <row r="2074" spans="1:3" ht="33" hidden="1" customHeight="1" x14ac:dyDescent="0.25">
      <c r="A2074" s="37">
        <v>2073</v>
      </c>
      <c r="B2074" s="37" t="s">
        <v>4315</v>
      </c>
      <c r="C2074" s="37" t="s">
        <v>4316</v>
      </c>
    </row>
    <row r="2075" spans="1:3" ht="33" hidden="1" customHeight="1" x14ac:dyDescent="0.25">
      <c r="A2075" s="37">
        <v>2074</v>
      </c>
      <c r="B2075" s="37" t="s">
        <v>4317</v>
      </c>
      <c r="C2075" s="37" t="s">
        <v>4318</v>
      </c>
    </row>
    <row r="2076" spans="1:3" ht="33" hidden="1" customHeight="1" x14ac:dyDescent="0.25">
      <c r="A2076" s="37">
        <v>2075</v>
      </c>
      <c r="B2076" s="37" t="s">
        <v>4319</v>
      </c>
      <c r="C2076" s="37" t="s">
        <v>4320</v>
      </c>
    </row>
    <row r="2077" spans="1:3" ht="33" hidden="1" customHeight="1" x14ac:dyDescent="0.25">
      <c r="A2077" s="37">
        <v>2076</v>
      </c>
      <c r="B2077" s="37" t="s">
        <v>4321</v>
      </c>
      <c r="C2077" s="37" t="s">
        <v>4322</v>
      </c>
    </row>
    <row r="2078" spans="1:3" ht="33" hidden="1" customHeight="1" x14ac:dyDescent="0.25">
      <c r="A2078" s="37">
        <v>2077</v>
      </c>
      <c r="B2078" s="37" t="s">
        <v>4323</v>
      </c>
      <c r="C2078" s="37" t="s">
        <v>4324</v>
      </c>
    </row>
    <row r="2079" spans="1:3" ht="33" hidden="1" customHeight="1" x14ac:dyDescent="0.25">
      <c r="A2079" s="37">
        <v>2078</v>
      </c>
      <c r="B2079" s="37" t="s">
        <v>4325</v>
      </c>
      <c r="C2079" s="37" t="s">
        <v>4326</v>
      </c>
    </row>
    <row r="2080" spans="1:3" ht="33" hidden="1" customHeight="1" x14ac:dyDescent="0.25">
      <c r="A2080" s="37">
        <v>2079</v>
      </c>
      <c r="B2080" s="37" t="s">
        <v>4327</v>
      </c>
      <c r="C2080" s="37" t="s">
        <v>4328</v>
      </c>
    </row>
    <row r="2081" spans="1:3" ht="33" hidden="1" customHeight="1" x14ac:dyDescent="0.25">
      <c r="A2081" s="37">
        <v>2080</v>
      </c>
      <c r="B2081" s="37" t="s">
        <v>4329</v>
      </c>
      <c r="C2081" s="37" t="s">
        <v>4330</v>
      </c>
    </row>
    <row r="2082" spans="1:3" ht="33" hidden="1" customHeight="1" x14ac:dyDescent="0.25">
      <c r="A2082" s="37">
        <v>2081</v>
      </c>
      <c r="B2082" s="37" t="s">
        <v>4331</v>
      </c>
      <c r="C2082" s="37" t="s">
        <v>4332</v>
      </c>
    </row>
    <row r="2083" spans="1:3" ht="33" hidden="1" customHeight="1" x14ac:dyDescent="0.25">
      <c r="A2083" s="37">
        <v>2082</v>
      </c>
      <c r="B2083" s="37" t="s">
        <v>4333</v>
      </c>
      <c r="C2083" s="37" t="s">
        <v>4334</v>
      </c>
    </row>
    <row r="2084" spans="1:3" ht="33" hidden="1" customHeight="1" x14ac:dyDescent="0.25">
      <c r="A2084" s="37">
        <v>2083</v>
      </c>
      <c r="B2084" s="37" t="s">
        <v>4335</v>
      </c>
      <c r="C2084" s="37" t="s">
        <v>4336</v>
      </c>
    </row>
    <row r="2085" spans="1:3" ht="33" hidden="1" customHeight="1" x14ac:dyDescent="0.25">
      <c r="A2085" s="37">
        <v>2084</v>
      </c>
      <c r="B2085" s="37" t="s">
        <v>4337</v>
      </c>
      <c r="C2085" s="37" t="s">
        <v>4338</v>
      </c>
    </row>
    <row r="2086" spans="1:3" ht="33" hidden="1" customHeight="1" x14ac:dyDescent="0.25">
      <c r="A2086" s="37">
        <v>2085</v>
      </c>
      <c r="B2086" s="37" t="s">
        <v>4339</v>
      </c>
      <c r="C2086" s="37" t="s">
        <v>4340</v>
      </c>
    </row>
    <row r="2087" spans="1:3" ht="33" hidden="1" customHeight="1" x14ac:dyDescent="0.25">
      <c r="A2087" s="37">
        <v>2086</v>
      </c>
      <c r="B2087" s="37" t="s">
        <v>4341</v>
      </c>
      <c r="C2087" s="37" t="s">
        <v>4342</v>
      </c>
    </row>
    <row r="2088" spans="1:3" ht="33" hidden="1" customHeight="1" x14ac:dyDescent="0.25">
      <c r="A2088" s="37">
        <v>2087</v>
      </c>
      <c r="B2088" s="37" t="s">
        <v>4343</v>
      </c>
      <c r="C2088" s="37" t="s">
        <v>4344</v>
      </c>
    </row>
    <row r="2089" spans="1:3" ht="33" hidden="1" customHeight="1" x14ac:dyDescent="0.25">
      <c r="A2089" s="37">
        <v>2088</v>
      </c>
      <c r="B2089" s="37" t="s">
        <v>4345</v>
      </c>
      <c r="C2089" s="37" t="s">
        <v>4346</v>
      </c>
    </row>
    <row r="2090" spans="1:3" ht="33" hidden="1" customHeight="1" x14ac:dyDescent="0.25">
      <c r="A2090" s="37">
        <v>2089</v>
      </c>
      <c r="B2090" s="37" t="s">
        <v>4347</v>
      </c>
      <c r="C2090" s="37" t="s">
        <v>4348</v>
      </c>
    </row>
    <row r="2091" spans="1:3" ht="33" hidden="1" customHeight="1" x14ac:dyDescent="0.25">
      <c r="A2091" s="37">
        <v>2090</v>
      </c>
      <c r="B2091" s="37" t="s">
        <v>4349</v>
      </c>
      <c r="C2091" s="37" t="s">
        <v>4350</v>
      </c>
    </row>
    <row r="2092" spans="1:3" ht="33" hidden="1" customHeight="1" x14ac:dyDescent="0.25">
      <c r="A2092" s="37">
        <v>2091</v>
      </c>
      <c r="B2092" s="37" t="s">
        <v>4351</v>
      </c>
      <c r="C2092" s="37" t="s">
        <v>4352</v>
      </c>
    </row>
    <row r="2093" spans="1:3" ht="33" hidden="1" customHeight="1" x14ac:dyDescent="0.25">
      <c r="A2093" s="37">
        <v>2092</v>
      </c>
      <c r="B2093" s="37" t="s">
        <v>4353</v>
      </c>
      <c r="C2093" s="37" t="s">
        <v>4354</v>
      </c>
    </row>
    <row r="2094" spans="1:3" ht="33" hidden="1" customHeight="1" x14ac:dyDescent="0.25">
      <c r="A2094" s="37">
        <v>2093</v>
      </c>
      <c r="B2094" s="37" t="s">
        <v>4355</v>
      </c>
      <c r="C2094" s="37" t="s">
        <v>4356</v>
      </c>
    </row>
    <row r="2095" spans="1:3" ht="33" hidden="1" customHeight="1" x14ac:dyDescent="0.25">
      <c r="A2095" s="37">
        <v>2094</v>
      </c>
      <c r="B2095" s="37" t="s">
        <v>4357</v>
      </c>
      <c r="C2095" s="37" t="s">
        <v>4358</v>
      </c>
    </row>
    <row r="2096" spans="1:3" ht="33" hidden="1" customHeight="1" x14ac:dyDescent="0.25">
      <c r="A2096" s="37">
        <v>2095</v>
      </c>
      <c r="B2096" s="37" t="s">
        <v>4359</v>
      </c>
      <c r="C2096" s="37" t="s">
        <v>4360</v>
      </c>
    </row>
    <row r="2097" spans="1:3" ht="33" hidden="1" customHeight="1" x14ac:dyDescent="0.25">
      <c r="A2097" s="37">
        <v>2096</v>
      </c>
      <c r="B2097" s="37" t="s">
        <v>4361</v>
      </c>
      <c r="C2097" s="37" t="s">
        <v>4362</v>
      </c>
    </row>
    <row r="2098" spans="1:3" ht="33" hidden="1" customHeight="1" x14ac:dyDescent="0.25">
      <c r="A2098" s="37">
        <v>2097</v>
      </c>
      <c r="B2098" s="37" t="s">
        <v>4363</v>
      </c>
      <c r="C2098" s="37" t="s">
        <v>4364</v>
      </c>
    </row>
    <row r="2099" spans="1:3" ht="33" hidden="1" customHeight="1" x14ac:dyDescent="0.25">
      <c r="A2099" s="37">
        <v>2098</v>
      </c>
      <c r="B2099" s="37" t="s">
        <v>4365</v>
      </c>
      <c r="C2099" s="37" t="s">
        <v>4366</v>
      </c>
    </row>
    <row r="2100" spans="1:3" ht="33" hidden="1" customHeight="1" x14ac:dyDescent="0.25">
      <c r="A2100" s="37">
        <v>2099</v>
      </c>
      <c r="B2100" s="37" t="s">
        <v>4367</v>
      </c>
      <c r="C2100" s="37" t="s">
        <v>4368</v>
      </c>
    </row>
    <row r="2101" spans="1:3" ht="33" hidden="1" customHeight="1" x14ac:dyDescent="0.25">
      <c r="A2101" s="37">
        <v>2100</v>
      </c>
      <c r="B2101" s="37" t="s">
        <v>304</v>
      </c>
      <c r="C2101" s="37" t="s">
        <v>305</v>
      </c>
    </row>
    <row r="2102" spans="1:3" ht="33" hidden="1" customHeight="1" x14ac:dyDescent="0.25">
      <c r="A2102" s="37">
        <v>2101</v>
      </c>
      <c r="B2102" s="37" t="s">
        <v>306</v>
      </c>
      <c r="C2102" s="37" t="s">
        <v>307</v>
      </c>
    </row>
    <row r="2103" spans="1:3" ht="33" hidden="1" customHeight="1" x14ac:dyDescent="0.25">
      <c r="A2103" s="37">
        <v>2102</v>
      </c>
      <c r="B2103" s="37" t="s">
        <v>4369</v>
      </c>
      <c r="C2103" s="37" t="s">
        <v>4370</v>
      </c>
    </row>
    <row r="2104" spans="1:3" ht="33" hidden="1" customHeight="1" x14ac:dyDescent="0.25">
      <c r="A2104" s="37">
        <v>2103</v>
      </c>
      <c r="B2104" s="37" t="s">
        <v>4371</v>
      </c>
      <c r="C2104" s="37" t="s">
        <v>4372</v>
      </c>
    </row>
    <row r="2105" spans="1:3" ht="33" hidden="1" customHeight="1" x14ac:dyDescent="0.25">
      <c r="A2105" s="37">
        <v>2104</v>
      </c>
      <c r="B2105" s="37" t="s">
        <v>4373</v>
      </c>
      <c r="C2105" s="37" t="s">
        <v>4374</v>
      </c>
    </row>
    <row r="2106" spans="1:3" ht="33" hidden="1" customHeight="1" x14ac:dyDescent="0.25">
      <c r="A2106" s="37">
        <v>2105</v>
      </c>
      <c r="B2106" s="37" t="s">
        <v>4375</v>
      </c>
      <c r="C2106" s="37" t="s">
        <v>4376</v>
      </c>
    </row>
    <row r="2107" spans="1:3" ht="33" hidden="1" customHeight="1" x14ac:dyDescent="0.25">
      <c r="A2107" s="37">
        <v>2106</v>
      </c>
      <c r="B2107" s="37" t="s">
        <v>4377</v>
      </c>
      <c r="C2107" s="37" t="s">
        <v>4378</v>
      </c>
    </row>
    <row r="2108" spans="1:3" ht="33" hidden="1" customHeight="1" x14ac:dyDescent="0.25">
      <c r="A2108" s="37">
        <v>2107</v>
      </c>
      <c r="B2108" s="37" t="s">
        <v>4379</v>
      </c>
      <c r="C2108" s="37" t="s">
        <v>4380</v>
      </c>
    </row>
    <row r="2109" spans="1:3" ht="33" hidden="1" customHeight="1" x14ac:dyDescent="0.25">
      <c r="A2109" s="37">
        <v>2108</v>
      </c>
      <c r="B2109" s="37" t="s">
        <v>4381</v>
      </c>
      <c r="C2109" s="37" t="s">
        <v>4382</v>
      </c>
    </row>
    <row r="2110" spans="1:3" ht="33" hidden="1" customHeight="1" x14ac:dyDescent="0.25">
      <c r="A2110" s="37">
        <v>2109</v>
      </c>
      <c r="B2110" s="37" t="s">
        <v>4383</v>
      </c>
      <c r="C2110" s="37" t="s">
        <v>4384</v>
      </c>
    </row>
    <row r="2111" spans="1:3" ht="33" hidden="1" customHeight="1" x14ac:dyDescent="0.25">
      <c r="A2111" s="37">
        <v>2110</v>
      </c>
      <c r="B2111" s="37" t="s">
        <v>4385</v>
      </c>
      <c r="C2111" s="37" t="s">
        <v>4386</v>
      </c>
    </row>
    <row r="2112" spans="1:3" ht="33" hidden="1" customHeight="1" x14ac:dyDescent="0.25">
      <c r="A2112" s="37">
        <v>2111</v>
      </c>
      <c r="B2112" s="37" t="s">
        <v>4387</v>
      </c>
      <c r="C2112" s="37" t="s">
        <v>4388</v>
      </c>
    </row>
    <row r="2113" spans="1:3" ht="33" hidden="1" customHeight="1" x14ac:dyDescent="0.25">
      <c r="A2113" s="37">
        <v>2112</v>
      </c>
      <c r="B2113" s="37" t="s">
        <v>100</v>
      </c>
      <c r="C2113" s="37" t="s">
        <v>101</v>
      </c>
    </row>
    <row r="2114" spans="1:3" ht="33" hidden="1" customHeight="1" x14ac:dyDescent="0.25">
      <c r="A2114" s="37">
        <v>2113</v>
      </c>
      <c r="B2114" s="37" t="s">
        <v>110</v>
      </c>
      <c r="C2114" s="37" t="s">
        <v>111</v>
      </c>
    </row>
    <row r="2115" spans="1:3" ht="33" hidden="1" customHeight="1" x14ac:dyDescent="0.25">
      <c r="A2115" s="37">
        <v>2114</v>
      </c>
      <c r="B2115" s="37" t="s">
        <v>4389</v>
      </c>
      <c r="C2115" s="37" t="s">
        <v>4390</v>
      </c>
    </row>
    <row r="2116" spans="1:3" ht="33" hidden="1" customHeight="1" x14ac:dyDescent="0.25">
      <c r="A2116" s="37">
        <v>2115</v>
      </c>
      <c r="B2116" s="37" t="s">
        <v>4391</v>
      </c>
      <c r="C2116" s="37" t="s">
        <v>4392</v>
      </c>
    </row>
    <row r="2117" spans="1:3" ht="33" hidden="1" customHeight="1" x14ac:dyDescent="0.25">
      <c r="A2117" s="37">
        <v>2116</v>
      </c>
      <c r="B2117" s="37" t="s">
        <v>4393</v>
      </c>
      <c r="C2117" s="37" t="s">
        <v>4394</v>
      </c>
    </row>
    <row r="2118" spans="1:3" ht="33" hidden="1" customHeight="1" x14ac:dyDescent="0.25">
      <c r="A2118" s="37">
        <v>2117</v>
      </c>
      <c r="B2118" s="37" t="s">
        <v>4395</v>
      </c>
      <c r="C2118" s="37" t="s">
        <v>4396</v>
      </c>
    </row>
    <row r="2119" spans="1:3" ht="33" hidden="1" customHeight="1" x14ac:dyDescent="0.25">
      <c r="A2119" s="37">
        <v>2118</v>
      </c>
      <c r="B2119" s="37" t="s">
        <v>4397</v>
      </c>
      <c r="C2119" s="37" t="s">
        <v>4398</v>
      </c>
    </row>
    <row r="2120" spans="1:3" ht="33" hidden="1" customHeight="1" x14ac:dyDescent="0.25">
      <c r="A2120" s="37">
        <v>2119</v>
      </c>
      <c r="B2120" s="37" t="s">
        <v>4399</v>
      </c>
      <c r="C2120" s="37" t="s">
        <v>4400</v>
      </c>
    </row>
    <row r="2121" spans="1:3" ht="33" hidden="1" customHeight="1" x14ac:dyDescent="0.25">
      <c r="A2121" s="37">
        <v>2120</v>
      </c>
      <c r="B2121" s="37" t="s">
        <v>4401</v>
      </c>
      <c r="C2121" s="37" t="s">
        <v>4402</v>
      </c>
    </row>
    <row r="2122" spans="1:3" ht="33" hidden="1" customHeight="1" x14ac:dyDescent="0.25">
      <c r="A2122" s="37">
        <v>2121</v>
      </c>
      <c r="B2122" s="37" t="s">
        <v>4403</v>
      </c>
      <c r="C2122" s="37" t="s">
        <v>4404</v>
      </c>
    </row>
    <row r="2123" spans="1:3" ht="33" hidden="1" customHeight="1" x14ac:dyDescent="0.25">
      <c r="A2123" s="37">
        <v>2122</v>
      </c>
      <c r="B2123" s="37" t="s">
        <v>4405</v>
      </c>
      <c r="C2123" s="37" t="s">
        <v>4406</v>
      </c>
    </row>
    <row r="2124" spans="1:3" ht="33" hidden="1" customHeight="1" x14ac:dyDescent="0.25">
      <c r="A2124" s="37">
        <v>2123</v>
      </c>
      <c r="B2124" s="37" t="s">
        <v>4407</v>
      </c>
      <c r="C2124" s="37" t="s">
        <v>4408</v>
      </c>
    </row>
    <row r="2125" spans="1:3" ht="33" hidden="1" customHeight="1" x14ac:dyDescent="0.25">
      <c r="A2125" s="37">
        <v>2124</v>
      </c>
      <c r="B2125" s="37" t="s">
        <v>4409</v>
      </c>
      <c r="C2125" s="37" t="s">
        <v>4410</v>
      </c>
    </row>
    <row r="2126" spans="1:3" ht="33" hidden="1" customHeight="1" x14ac:dyDescent="0.25">
      <c r="A2126" s="37">
        <v>2125</v>
      </c>
      <c r="B2126" s="37" t="s">
        <v>291</v>
      </c>
      <c r="C2126" s="37" t="s">
        <v>292</v>
      </c>
    </row>
    <row r="2127" spans="1:3" ht="33" hidden="1" customHeight="1" x14ac:dyDescent="0.25">
      <c r="A2127" s="37">
        <v>2126</v>
      </c>
      <c r="B2127" s="37" t="s">
        <v>112</v>
      </c>
      <c r="C2127" s="37" t="s">
        <v>113</v>
      </c>
    </row>
    <row r="2128" spans="1:3" ht="33" hidden="1" customHeight="1" x14ac:dyDescent="0.25">
      <c r="A2128" s="37">
        <v>2127</v>
      </c>
      <c r="B2128" s="37" t="s">
        <v>4411</v>
      </c>
      <c r="C2128" s="37" t="s">
        <v>103</v>
      </c>
    </row>
    <row r="2129" spans="1:3" ht="33" hidden="1" customHeight="1" x14ac:dyDescent="0.25">
      <c r="A2129" s="37">
        <v>2128</v>
      </c>
      <c r="B2129" s="37" t="s">
        <v>4412</v>
      </c>
      <c r="C2129" s="37" t="s">
        <v>4413</v>
      </c>
    </row>
    <row r="2130" spans="1:3" ht="33" hidden="1" customHeight="1" x14ac:dyDescent="0.25">
      <c r="A2130" s="37">
        <v>2129</v>
      </c>
      <c r="B2130" s="37" t="s">
        <v>4414</v>
      </c>
      <c r="C2130" s="37" t="s">
        <v>4415</v>
      </c>
    </row>
    <row r="2131" spans="1:3" ht="33" hidden="1" customHeight="1" x14ac:dyDescent="0.25">
      <c r="A2131" s="37">
        <v>2130</v>
      </c>
      <c r="B2131" s="37" t="s">
        <v>4416</v>
      </c>
      <c r="C2131" s="37" t="s">
        <v>4417</v>
      </c>
    </row>
    <row r="2132" spans="1:3" ht="33" hidden="1" customHeight="1" x14ac:dyDescent="0.25">
      <c r="A2132" s="37">
        <v>2131</v>
      </c>
      <c r="B2132" s="37" t="s">
        <v>4418</v>
      </c>
      <c r="C2132" s="37" t="s">
        <v>4419</v>
      </c>
    </row>
    <row r="2133" spans="1:3" ht="33" hidden="1" customHeight="1" x14ac:dyDescent="0.25">
      <c r="A2133" s="37">
        <v>2132</v>
      </c>
      <c r="B2133" s="37" t="s">
        <v>4420</v>
      </c>
      <c r="C2133" s="37" t="s">
        <v>4421</v>
      </c>
    </row>
    <row r="2134" spans="1:3" ht="33" hidden="1" customHeight="1" x14ac:dyDescent="0.25">
      <c r="A2134" s="37">
        <v>2133</v>
      </c>
      <c r="B2134" s="37" t="s">
        <v>4422</v>
      </c>
      <c r="C2134" s="37" t="s">
        <v>4423</v>
      </c>
    </row>
    <row r="2135" spans="1:3" ht="33" hidden="1" customHeight="1" x14ac:dyDescent="0.25">
      <c r="A2135" s="37">
        <v>2134</v>
      </c>
      <c r="B2135" s="37" t="s">
        <v>4424</v>
      </c>
      <c r="C2135" s="37" t="s">
        <v>4425</v>
      </c>
    </row>
    <row r="2136" spans="1:3" ht="33" hidden="1" customHeight="1" x14ac:dyDescent="0.25">
      <c r="A2136" s="37">
        <v>2135</v>
      </c>
      <c r="B2136" s="37" t="s">
        <v>4426</v>
      </c>
      <c r="C2136" s="37" t="s">
        <v>4427</v>
      </c>
    </row>
    <row r="2137" spans="1:3" ht="33" hidden="1" customHeight="1" x14ac:dyDescent="0.25">
      <c r="A2137" s="37">
        <v>2136</v>
      </c>
      <c r="B2137" s="37" t="s">
        <v>4428</v>
      </c>
      <c r="C2137" s="37" t="s">
        <v>4429</v>
      </c>
    </row>
    <row r="2138" spans="1:3" ht="33" hidden="1" customHeight="1" x14ac:dyDescent="0.25">
      <c r="A2138" s="37">
        <v>2137</v>
      </c>
      <c r="B2138" s="37" t="s">
        <v>4430</v>
      </c>
      <c r="C2138" s="37" t="s">
        <v>4431</v>
      </c>
    </row>
    <row r="2139" spans="1:3" ht="33" hidden="1" customHeight="1" x14ac:dyDescent="0.25">
      <c r="A2139" s="37">
        <v>2138</v>
      </c>
      <c r="B2139" s="37" t="s">
        <v>4432</v>
      </c>
      <c r="C2139" s="37" t="s">
        <v>4433</v>
      </c>
    </row>
    <row r="2140" spans="1:3" ht="33" hidden="1" customHeight="1" x14ac:dyDescent="0.25">
      <c r="A2140" s="37">
        <v>2139</v>
      </c>
      <c r="B2140" s="37" t="s">
        <v>4434</v>
      </c>
      <c r="C2140" s="37" t="s">
        <v>4435</v>
      </c>
    </row>
    <row r="2141" spans="1:3" ht="33" hidden="1" customHeight="1" x14ac:dyDescent="0.25">
      <c r="A2141" s="37">
        <v>2140</v>
      </c>
      <c r="B2141" s="37" t="s">
        <v>4436</v>
      </c>
      <c r="C2141" s="37" t="s">
        <v>4437</v>
      </c>
    </row>
    <row r="2142" spans="1:3" ht="33" hidden="1" customHeight="1" x14ac:dyDescent="0.25">
      <c r="A2142" s="37">
        <v>2141</v>
      </c>
      <c r="B2142" s="37" t="s">
        <v>4438</v>
      </c>
      <c r="C2142" s="37" t="s">
        <v>4439</v>
      </c>
    </row>
    <row r="2143" spans="1:3" ht="33" hidden="1" customHeight="1" x14ac:dyDescent="0.25">
      <c r="A2143" s="37">
        <v>2142</v>
      </c>
      <c r="B2143" s="37" t="s">
        <v>4440</v>
      </c>
      <c r="C2143" s="37" t="s">
        <v>236</v>
      </c>
    </row>
    <row r="2144" spans="1:3" ht="33" hidden="1" customHeight="1" x14ac:dyDescent="0.25">
      <c r="A2144" s="37">
        <v>2143</v>
      </c>
      <c r="B2144" s="37" t="s">
        <v>4441</v>
      </c>
      <c r="C2144" s="37" t="s">
        <v>4442</v>
      </c>
    </row>
    <row r="2145" spans="1:3" ht="33" hidden="1" customHeight="1" x14ac:dyDescent="0.25">
      <c r="A2145" s="37">
        <v>2144</v>
      </c>
      <c r="B2145" s="37" t="s">
        <v>4443</v>
      </c>
      <c r="C2145" s="37" t="s">
        <v>4444</v>
      </c>
    </row>
    <row r="2146" spans="1:3" ht="33" hidden="1" customHeight="1" x14ac:dyDescent="0.25">
      <c r="A2146" s="37">
        <v>2145</v>
      </c>
      <c r="B2146" s="37" t="s">
        <v>4445</v>
      </c>
      <c r="C2146" s="37" t="s">
        <v>4446</v>
      </c>
    </row>
    <row r="2147" spans="1:3" ht="33" hidden="1" customHeight="1" x14ac:dyDescent="0.25">
      <c r="A2147" s="37">
        <v>2146</v>
      </c>
      <c r="B2147" s="37" t="s">
        <v>4447</v>
      </c>
      <c r="C2147" s="37" t="s">
        <v>4448</v>
      </c>
    </row>
    <row r="2148" spans="1:3" ht="33" hidden="1" customHeight="1" x14ac:dyDescent="0.25">
      <c r="A2148" s="37">
        <v>2147</v>
      </c>
      <c r="B2148" s="37" t="s">
        <v>4449</v>
      </c>
      <c r="C2148" s="37" t="s">
        <v>149</v>
      </c>
    </row>
    <row r="2149" spans="1:3" ht="33" hidden="1" customHeight="1" x14ac:dyDescent="0.25">
      <c r="A2149" s="37">
        <v>2148</v>
      </c>
      <c r="B2149" s="37" t="s">
        <v>4450</v>
      </c>
      <c r="C2149" s="37" t="s">
        <v>4451</v>
      </c>
    </row>
    <row r="2150" spans="1:3" ht="33" hidden="1" customHeight="1" x14ac:dyDescent="0.25">
      <c r="A2150" s="37">
        <v>2149</v>
      </c>
      <c r="B2150" s="37" t="s">
        <v>4452</v>
      </c>
      <c r="C2150" s="37" t="s">
        <v>4453</v>
      </c>
    </row>
    <row r="2151" spans="1:3" ht="33" hidden="1" customHeight="1" x14ac:dyDescent="0.25">
      <c r="A2151" s="37">
        <v>2150</v>
      </c>
      <c r="B2151" s="37" t="s">
        <v>4454</v>
      </c>
      <c r="C2151" s="37" t="s">
        <v>4455</v>
      </c>
    </row>
    <row r="2152" spans="1:3" ht="33" hidden="1" customHeight="1" x14ac:dyDescent="0.25">
      <c r="A2152" s="37">
        <v>2151</v>
      </c>
      <c r="B2152" s="37" t="s">
        <v>4456</v>
      </c>
      <c r="C2152" s="37" t="s">
        <v>4457</v>
      </c>
    </row>
    <row r="2153" spans="1:3" ht="33" hidden="1" customHeight="1" x14ac:dyDescent="0.25">
      <c r="A2153" s="37">
        <v>2152</v>
      </c>
      <c r="B2153" s="37" t="s">
        <v>4458</v>
      </c>
      <c r="C2153" s="37" t="s">
        <v>4459</v>
      </c>
    </row>
    <row r="2154" spans="1:3" ht="33" hidden="1" customHeight="1" x14ac:dyDescent="0.25">
      <c r="A2154" s="37">
        <v>2153</v>
      </c>
      <c r="B2154" s="37" t="s">
        <v>4460</v>
      </c>
      <c r="C2154" s="37" t="s">
        <v>4461</v>
      </c>
    </row>
    <row r="2155" spans="1:3" ht="33" hidden="1" customHeight="1" x14ac:dyDescent="0.25">
      <c r="A2155" s="37">
        <v>2154</v>
      </c>
      <c r="B2155" s="37" t="s">
        <v>4462</v>
      </c>
      <c r="C2155" s="37" t="s">
        <v>4463</v>
      </c>
    </row>
    <row r="2156" spans="1:3" ht="33" hidden="1" customHeight="1" x14ac:dyDescent="0.25">
      <c r="A2156" s="37">
        <v>2155</v>
      </c>
      <c r="B2156" s="37" t="s">
        <v>4464</v>
      </c>
      <c r="C2156" s="37" t="s">
        <v>4465</v>
      </c>
    </row>
    <row r="2157" spans="1:3" ht="33" hidden="1" customHeight="1" x14ac:dyDescent="0.25">
      <c r="A2157" s="37">
        <v>2156</v>
      </c>
      <c r="B2157" s="37" t="s">
        <v>4466</v>
      </c>
      <c r="C2157" s="37" t="s">
        <v>4467</v>
      </c>
    </row>
    <row r="2158" spans="1:3" ht="33" hidden="1" customHeight="1" x14ac:dyDescent="0.25">
      <c r="A2158" s="37">
        <v>2157</v>
      </c>
      <c r="B2158" s="37" t="s">
        <v>4468</v>
      </c>
      <c r="C2158" s="37" t="s">
        <v>202</v>
      </c>
    </row>
    <row r="2159" spans="1:3" ht="33" hidden="1" customHeight="1" x14ac:dyDescent="0.25">
      <c r="A2159" s="37">
        <v>2158</v>
      </c>
      <c r="B2159" s="37" t="s">
        <v>4469</v>
      </c>
      <c r="C2159" s="37" t="s">
        <v>4470</v>
      </c>
    </row>
    <row r="2160" spans="1:3" ht="33" hidden="1" customHeight="1" x14ac:dyDescent="0.25">
      <c r="A2160" s="37">
        <v>2159</v>
      </c>
      <c r="B2160" s="37" t="s">
        <v>4471</v>
      </c>
      <c r="C2160" s="37" t="s">
        <v>4472</v>
      </c>
    </row>
    <row r="2161" spans="1:3" ht="33" hidden="1" customHeight="1" x14ac:dyDescent="0.25">
      <c r="A2161" s="37">
        <v>2160</v>
      </c>
      <c r="B2161" s="37" t="s">
        <v>4473</v>
      </c>
      <c r="C2161" s="37" t="s">
        <v>4474</v>
      </c>
    </row>
    <row r="2162" spans="1:3" ht="33" hidden="1" customHeight="1" x14ac:dyDescent="0.25">
      <c r="A2162" s="37">
        <v>2161</v>
      </c>
      <c r="B2162" s="37" t="s">
        <v>4475</v>
      </c>
      <c r="C2162" s="37" t="s">
        <v>4476</v>
      </c>
    </row>
    <row r="2163" spans="1:3" ht="33" hidden="1" customHeight="1" x14ac:dyDescent="0.25">
      <c r="A2163" s="37">
        <v>2162</v>
      </c>
      <c r="B2163" s="37" t="s">
        <v>4477</v>
      </c>
      <c r="C2163" s="37" t="s">
        <v>4478</v>
      </c>
    </row>
    <row r="2164" spans="1:3" ht="33" hidden="1" customHeight="1" x14ac:dyDescent="0.25">
      <c r="A2164" s="37">
        <v>2163</v>
      </c>
      <c r="B2164" s="37" t="s">
        <v>4477</v>
      </c>
      <c r="C2164" s="37" t="s">
        <v>4479</v>
      </c>
    </row>
    <row r="2165" spans="1:3" ht="33" hidden="1" customHeight="1" x14ac:dyDescent="0.25">
      <c r="A2165" s="37">
        <v>2164</v>
      </c>
      <c r="B2165" s="37" t="s">
        <v>4480</v>
      </c>
      <c r="C2165" s="37" t="s">
        <v>4481</v>
      </c>
    </row>
    <row r="2166" spans="1:3" ht="33" hidden="1" customHeight="1" x14ac:dyDescent="0.25">
      <c r="A2166" s="37">
        <v>2165</v>
      </c>
      <c r="B2166" s="37" t="s">
        <v>4482</v>
      </c>
      <c r="C2166" s="37" t="s">
        <v>4483</v>
      </c>
    </row>
    <row r="2167" spans="1:3" ht="33" hidden="1" customHeight="1" x14ac:dyDescent="0.25">
      <c r="A2167" s="37">
        <v>2166</v>
      </c>
      <c r="B2167" s="37" t="s">
        <v>4484</v>
      </c>
      <c r="C2167" s="37" t="s">
        <v>4485</v>
      </c>
    </row>
    <row r="2168" spans="1:3" ht="33" hidden="1" customHeight="1" x14ac:dyDescent="0.25">
      <c r="A2168" s="37">
        <v>2167</v>
      </c>
      <c r="B2168" s="37" t="s">
        <v>4486</v>
      </c>
      <c r="C2168" s="37" t="s">
        <v>4487</v>
      </c>
    </row>
    <row r="2169" spans="1:3" ht="33" hidden="1" customHeight="1" x14ac:dyDescent="0.25">
      <c r="A2169" s="37">
        <v>2168</v>
      </c>
      <c r="B2169" s="37" t="s">
        <v>4488</v>
      </c>
      <c r="C2169" s="37" t="s">
        <v>4489</v>
      </c>
    </row>
    <row r="2170" spans="1:3" ht="33" hidden="1" customHeight="1" x14ac:dyDescent="0.25">
      <c r="A2170" s="37">
        <v>2169</v>
      </c>
      <c r="B2170" s="37" t="s">
        <v>4490</v>
      </c>
      <c r="C2170" s="37" t="s">
        <v>4491</v>
      </c>
    </row>
    <row r="2171" spans="1:3" ht="33" hidden="1" customHeight="1" x14ac:dyDescent="0.25">
      <c r="A2171" s="37">
        <v>2170</v>
      </c>
      <c r="B2171" s="37" t="s">
        <v>4492</v>
      </c>
      <c r="C2171" s="37" t="s">
        <v>4493</v>
      </c>
    </row>
    <row r="2172" spans="1:3" ht="33" hidden="1" customHeight="1" x14ac:dyDescent="0.25">
      <c r="A2172" s="37">
        <v>2171</v>
      </c>
      <c r="B2172" s="37" t="s">
        <v>31</v>
      </c>
      <c r="C2172" s="37" t="s">
        <v>32</v>
      </c>
    </row>
    <row r="2173" spans="1:3" ht="33" hidden="1" customHeight="1" x14ac:dyDescent="0.25">
      <c r="A2173" s="37">
        <v>2172</v>
      </c>
      <c r="B2173" s="37" t="s">
        <v>4494</v>
      </c>
      <c r="C2173" s="37" t="s">
        <v>4495</v>
      </c>
    </row>
    <row r="2174" spans="1:3" ht="33" hidden="1" customHeight="1" x14ac:dyDescent="0.25">
      <c r="A2174" s="37">
        <v>2173</v>
      </c>
      <c r="B2174" s="37" t="s">
        <v>4496</v>
      </c>
      <c r="C2174" s="37" t="s">
        <v>4497</v>
      </c>
    </row>
    <row r="2175" spans="1:3" ht="33" hidden="1" customHeight="1" x14ac:dyDescent="0.25">
      <c r="A2175" s="37">
        <v>2174</v>
      </c>
      <c r="B2175" s="37" t="s">
        <v>4498</v>
      </c>
      <c r="C2175" s="37" t="s">
        <v>4499</v>
      </c>
    </row>
    <row r="2176" spans="1:3" ht="33" hidden="1" customHeight="1" x14ac:dyDescent="0.25">
      <c r="A2176" s="37">
        <v>2175</v>
      </c>
      <c r="B2176" s="37" t="s">
        <v>4498</v>
      </c>
      <c r="C2176" s="37" t="s">
        <v>4500</v>
      </c>
    </row>
    <row r="2177" spans="1:3" ht="33" hidden="1" customHeight="1" x14ac:dyDescent="0.25">
      <c r="A2177" s="37">
        <v>2176</v>
      </c>
      <c r="B2177" s="37" t="s">
        <v>4501</v>
      </c>
      <c r="C2177" s="37" t="s">
        <v>4502</v>
      </c>
    </row>
    <row r="2178" spans="1:3" ht="33" hidden="1" customHeight="1" x14ac:dyDescent="0.25">
      <c r="A2178" s="37">
        <v>2177</v>
      </c>
      <c r="B2178" s="37" t="s">
        <v>4503</v>
      </c>
      <c r="C2178" s="37" t="s">
        <v>4504</v>
      </c>
    </row>
    <row r="2179" spans="1:3" ht="33" hidden="1" customHeight="1" x14ac:dyDescent="0.25">
      <c r="A2179" s="37">
        <v>2178</v>
      </c>
      <c r="B2179" s="37" t="s">
        <v>4505</v>
      </c>
      <c r="C2179" s="37" t="s">
        <v>4506</v>
      </c>
    </row>
    <row r="2180" spans="1:3" ht="33" hidden="1" customHeight="1" x14ac:dyDescent="0.25">
      <c r="A2180" s="37">
        <v>2179</v>
      </c>
      <c r="B2180" s="37" t="s">
        <v>4507</v>
      </c>
      <c r="C2180" s="37" t="s">
        <v>4508</v>
      </c>
    </row>
    <row r="2181" spans="1:3" ht="33" hidden="1" customHeight="1" x14ac:dyDescent="0.25">
      <c r="A2181" s="37">
        <v>2180</v>
      </c>
      <c r="B2181" s="37" t="s">
        <v>4509</v>
      </c>
      <c r="C2181" s="37" t="s">
        <v>4510</v>
      </c>
    </row>
    <row r="2182" spans="1:3" ht="33" hidden="1" customHeight="1" x14ac:dyDescent="0.25">
      <c r="A2182" s="37">
        <v>2181</v>
      </c>
      <c r="B2182" s="37" t="s">
        <v>196</v>
      </c>
      <c r="C2182" s="37" t="s">
        <v>197</v>
      </c>
    </row>
    <row r="2183" spans="1:3" ht="33" hidden="1" customHeight="1" x14ac:dyDescent="0.25">
      <c r="A2183" s="37">
        <v>2182</v>
      </c>
      <c r="B2183" s="37" t="s">
        <v>4511</v>
      </c>
      <c r="C2183" s="37" t="s">
        <v>4512</v>
      </c>
    </row>
    <row r="2184" spans="1:3" ht="33" hidden="1" customHeight="1" x14ac:dyDescent="0.25">
      <c r="A2184" s="37">
        <v>2183</v>
      </c>
      <c r="B2184" s="37" t="s">
        <v>4513</v>
      </c>
      <c r="C2184" s="37" t="s">
        <v>4514</v>
      </c>
    </row>
    <row r="2185" spans="1:3" ht="33" hidden="1" customHeight="1" x14ac:dyDescent="0.25">
      <c r="A2185" s="37">
        <v>2184</v>
      </c>
      <c r="B2185" s="37" t="s">
        <v>4515</v>
      </c>
      <c r="C2185" s="37" t="s">
        <v>4516</v>
      </c>
    </row>
    <row r="2186" spans="1:3" ht="33" hidden="1" customHeight="1" x14ac:dyDescent="0.25">
      <c r="A2186" s="37">
        <v>2185</v>
      </c>
      <c r="B2186" s="37" t="s">
        <v>215</v>
      </c>
      <c r="C2186" s="37" t="s">
        <v>216</v>
      </c>
    </row>
    <row r="2187" spans="1:3" ht="33" hidden="1" customHeight="1" x14ac:dyDescent="0.25">
      <c r="A2187" s="37">
        <v>2186</v>
      </c>
      <c r="B2187" s="37" t="s">
        <v>293</v>
      </c>
      <c r="C2187" s="37" t="s">
        <v>294</v>
      </c>
    </row>
    <row r="2188" spans="1:3" ht="33" hidden="1" customHeight="1" x14ac:dyDescent="0.25">
      <c r="A2188" s="37">
        <v>2187</v>
      </c>
      <c r="B2188" s="37" t="s">
        <v>295</v>
      </c>
      <c r="C2188" s="37" t="s">
        <v>296</v>
      </c>
    </row>
    <row r="2189" spans="1:3" ht="33" hidden="1" customHeight="1" x14ac:dyDescent="0.25">
      <c r="A2189" s="37">
        <v>2188</v>
      </c>
      <c r="B2189" s="37" t="s">
        <v>4517</v>
      </c>
      <c r="C2189" s="37" t="s">
        <v>4518</v>
      </c>
    </row>
    <row r="2190" spans="1:3" ht="33" hidden="1" customHeight="1" x14ac:dyDescent="0.25">
      <c r="A2190" s="37">
        <v>2189</v>
      </c>
      <c r="B2190" s="37" t="s">
        <v>4519</v>
      </c>
      <c r="C2190" s="37" t="s">
        <v>4520</v>
      </c>
    </row>
    <row r="2191" spans="1:3" ht="33" hidden="1" customHeight="1" x14ac:dyDescent="0.25">
      <c r="A2191" s="37">
        <v>2190</v>
      </c>
      <c r="B2191" s="37" t="s">
        <v>4521</v>
      </c>
      <c r="C2191" s="37" t="s">
        <v>4522</v>
      </c>
    </row>
    <row r="2192" spans="1:3" ht="33" hidden="1" customHeight="1" x14ac:dyDescent="0.25">
      <c r="A2192" s="37">
        <v>2191</v>
      </c>
      <c r="B2192" s="37" t="s">
        <v>4523</v>
      </c>
      <c r="C2192" s="37" t="s">
        <v>4524</v>
      </c>
    </row>
    <row r="2193" spans="1:3" ht="33" hidden="1" customHeight="1" x14ac:dyDescent="0.25">
      <c r="A2193" s="37">
        <v>2192</v>
      </c>
      <c r="B2193" s="37" t="s">
        <v>4525</v>
      </c>
      <c r="C2193" s="37" t="s">
        <v>4526</v>
      </c>
    </row>
    <row r="2194" spans="1:3" ht="33" hidden="1" customHeight="1" x14ac:dyDescent="0.25">
      <c r="A2194" s="37">
        <v>2193</v>
      </c>
      <c r="B2194" s="37" t="s">
        <v>4527</v>
      </c>
      <c r="C2194" s="37" t="s">
        <v>4528</v>
      </c>
    </row>
    <row r="2195" spans="1:3" ht="33" hidden="1" customHeight="1" x14ac:dyDescent="0.25">
      <c r="A2195" s="37">
        <v>2194</v>
      </c>
      <c r="B2195" s="37" t="s">
        <v>4529</v>
      </c>
      <c r="C2195" s="37" t="s">
        <v>4530</v>
      </c>
    </row>
    <row r="2196" spans="1:3" ht="33" hidden="1" customHeight="1" x14ac:dyDescent="0.25">
      <c r="A2196" s="37">
        <v>2195</v>
      </c>
      <c r="B2196" s="37" t="s">
        <v>4531</v>
      </c>
      <c r="C2196" s="37" t="s">
        <v>4532</v>
      </c>
    </row>
    <row r="2197" spans="1:3" ht="33" hidden="1" customHeight="1" x14ac:dyDescent="0.25">
      <c r="A2197" s="37">
        <v>2196</v>
      </c>
      <c r="B2197" s="37" t="s">
        <v>4533</v>
      </c>
      <c r="C2197" s="37" t="s">
        <v>4534</v>
      </c>
    </row>
    <row r="2198" spans="1:3" ht="33" hidden="1" customHeight="1" x14ac:dyDescent="0.25">
      <c r="A2198" s="37">
        <v>2197</v>
      </c>
      <c r="B2198" s="37" t="s">
        <v>322</v>
      </c>
      <c r="C2198" s="37" t="s">
        <v>4535</v>
      </c>
    </row>
    <row r="2199" spans="1:3" ht="33" hidden="1" customHeight="1" x14ac:dyDescent="0.25">
      <c r="A2199" s="37">
        <v>2198</v>
      </c>
      <c r="B2199" s="37" t="s">
        <v>4536</v>
      </c>
      <c r="C2199" s="37" t="s">
        <v>4537</v>
      </c>
    </row>
    <row r="2200" spans="1:3" ht="33" hidden="1" customHeight="1" x14ac:dyDescent="0.25">
      <c r="A2200" s="37">
        <v>2199</v>
      </c>
      <c r="B2200" s="37" t="s">
        <v>4538</v>
      </c>
      <c r="C2200" s="37" t="s">
        <v>4539</v>
      </c>
    </row>
    <row r="2201" spans="1:3" ht="33" hidden="1" customHeight="1" x14ac:dyDescent="0.25">
      <c r="A2201" s="37">
        <v>2200</v>
      </c>
      <c r="B2201" s="37" t="s">
        <v>4540</v>
      </c>
      <c r="C2201" s="37" t="s">
        <v>4541</v>
      </c>
    </row>
    <row r="2202" spans="1:3" ht="33" hidden="1" customHeight="1" x14ac:dyDescent="0.25">
      <c r="A2202" s="37">
        <v>2201</v>
      </c>
      <c r="B2202" s="37" t="s">
        <v>4542</v>
      </c>
      <c r="C2202" s="37" t="s">
        <v>4543</v>
      </c>
    </row>
    <row r="2203" spans="1:3" ht="33" hidden="1" customHeight="1" x14ac:dyDescent="0.25">
      <c r="A2203" s="37">
        <v>2202</v>
      </c>
      <c r="B2203" s="37" t="s">
        <v>4544</v>
      </c>
      <c r="C2203" s="37" t="s">
        <v>4545</v>
      </c>
    </row>
    <row r="2204" spans="1:3" ht="33" hidden="1" customHeight="1" x14ac:dyDescent="0.25">
      <c r="A2204" s="37">
        <v>2203</v>
      </c>
      <c r="B2204" s="37" t="s">
        <v>4546</v>
      </c>
      <c r="C2204" s="37" t="s">
        <v>4547</v>
      </c>
    </row>
    <row r="2205" spans="1:3" ht="33" hidden="1" customHeight="1" x14ac:dyDescent="0.25">
      <c r="A2205" s="37">
        <v>2204</v>
      </c>
      <c r="B2205" s="37" t="s">
        <v>4548</v>
      </c>
      <c r="C2205" s="37" t="s">
        <v>4549</v>
      </c>
    </row>
    <row r="2206" spans="1:3" ht="33" hidden="1" customHeight="1" x14ac:dyDescent="0.25">
      <c r="A2206" s="37">
        <v>2205</v>
      </c>
      <c r="B2206" s="37" t="s">
        <v>4550</v>
      </c>
      <c r="C2206" s="37" t="s">
        <v>4551</v>
      </c>
    </row>
    <row r="2207" spans="1:3" ht="33" hidden="1" customHeight="1" x14ac:dyDescent="0.25">
      <c r="A2207" s="37">
        <v>2206</v>
      </c>
      <c r="B2207" s="37" t="s">
        <v>4552</v>
      </c>
      <c r="C2207" s="37" t="s">
        <v>4553</v>
      </c>
    </row>
    <row r="2208" spans="1:3" ht="33" hidden="1" customHeight="1" x14ac:dyDescent="0.25">
      <c r="A2208" s="37">
        <v>2207</v>
      </c>
      <c r="B2208" s="37" t="s">
        <v>4554</v>
      </c>
      <c r="C2208" s="37" t="s">
        <v>4555</v>
      </c>
    </row>
    <row r="2209" spans="1:3" ht="33" hidden="1" customHeight="1" x14ac:dyDescent="0.25">
      <c r="A2209" s="37">
        <v>2208</v>
      </c>
      <c r="B2209" s="37" t="s">
        <v>4556</v>
      </c>
      <c r="C2209" s="37" t="s">
        <v>4557</v>
      </c>
    </row>
    <row r="2210" spans="1:3" ht="33" hidden="1" customHeight="1" x14ac:dyDescent="0.25">
      <c r="A2210" s="37">
        <v>2209</v>
      </c>
      <c r="B2210" s="37" t="s">
        <v>4558</v>
      </c>
      <c r="C2210" s="37" t="s">
        <v>4559</v>
      </c>
    </row>
    <row r="2211" spans="1:3" ht="33" hidden="1" customHeight="1" x14ac:dyDescent="0.25">
      <c r="A2211" s="37">
        <v>2210</v>
      </c>
      <c r="B2211" s="37" t="s">
        <v>4560</v>
      </c>
      <c r="C2211" s="37" t="s">
        <v>4561</v>
      </c>
    </row>
    <row r="2212" spans="1:3" ht="33" hidden="1" customHeight="1" x14ac:dyDescent="0.25">
      <c r="A2212" s="37">
        <v>2211</v>
      </c>
      <c r="B2212" s="37" t="s">
        <v>4562</v>
      </c>
      <c r="C2212" s="37" t="s">
        <v>4563</v>
      </c>
    </row>
    <row r="2213" spans="1:3" ht="33" hidden="1" customHeight="1" x14ac:dyDescent="0.25">
      <c r="A2213" s="37">
        <v>2212</v>
      </c>
      <c r="B2213" s="37" t="s">
        <v>4564</v>
      </c>
      <c r="C2213" s="37" t="s">
        <v>4565</v>
      </c>
    </row>
    <row r="2214" spans="1:3" ht="33" hidden="1" customHeight="1" x14ac:dyDescent="0.25">
      <c r="A2214" s="37">
        <v>2213</v>
      </c>
      <c r="B2214" s="37" t="s">
        <v>4566</v>
      </c>
      <c r="C2214" s="37" t="s">
        <v>4567</v>
      </c>
    </row>
    <row r="2215" spans="1:3" ht="33" hidden="1" customHeight="1" x14ac:dyDescent="0.25">
      <c r="A2215" s="37">
        <v>2214</v>
      </c>
      <c r="B2215" s="37" t="s">
        <v>4568</v>
      </c>
      <c r="C2215" s="37" t="s">
        <v>4569</v>
      </c>
    </row>
    <row r="2216" spans="1:3" ht="33" hidden="1" customHeight="1" x14ac:dyDescent="0.25">
      <c r="A2216" s="37">
        <v>2215</v>
      </c>
      <c r="B2216" s="37" t="s">
        <v>4570</v>
      </c>
      <c r="C2216" s="37" t="s">
        <v>4571</v>
      </c>
    </row>
  </sheetData>
  <sheetProtection password="8659" sheet="1" objects="1" scenarios="1"/>
  <customSheetViews>
    <customSheetView guid="{A08218F7-76BC-48A7-9629-3D57F786DB50}" scale="175" hiddenRows="1" state="hidden" topLeftCell="A1048576">
      <selection sqref="A1:D1048576"/>
      <pageMargins left="0.7" right="0.7" top="0.75" bottom="0.75" header="0.3" footer="0.3"/>
      <pageSetup orientation="portrait" r:id="rId1"/>
    </customSheetView>
    <customSheetView guid="{B55849CE-045B-4618-88A1-BFAF8D3A0983}" scale="175" hiddenRows="1" state="hidden" topLeftCell="A1048576">
      <selection sqref="A1:D1048576"/>
      <pageMargins left="0.7" right="0.7" top="0.75" bottom="0.75" header="0.3" footer="0.3"/>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2219"/>
  <sheetViews>
    <sheetView workbookViewId="0">
      <pane xSplit="10" ySplit="12" topLeftCell="XFD13" activePane="bottomRight" state="frozen"/>
      <selection pane="topRight" activeCell="K1" sqref="K1"/>
      <selection pane="bottomLeft" activeCell="A13" sqref="A13"/>
      <selection pane="bottomRight" activeCell="D5" sqref="D5"/>
    </sheetView>
  </sheetViews>
  <sheetFormatPr defaultColWidth="0" defaultRowHeight="12.75" zeroHeight="1" x14ac:dyDescent="0.2"/>
  <cols>
    <col min="1" max="1" width="5.83203125" customWidth="1"/>
    <col min="2" max="2" width="9.33203125" customWidth="1"/>
    <col min="3" max="3" width="5.83203125" customWidth="1"/>
    <col min="4" max="4" width="119.5" customWidth="1"/>
    <col min="5" max="5" width="5.83203125" customWidth="1"/>
    <col min="6" max="6" width="9.33203125" customWidth="1"/>
    <col min="7" max="7" width="22.33203125" customWidth="1"/>
    <col min="8" max="9" width="9.33203125" customWidth="1"/>
    <col min="10" max="10" width="5.83203125" style="40" customWidth="1"/>
    <col min="11" max="28" width="9.33203125" hidden="1" customWidth="1"/>
    <col min="29" max="29" width="102" hidden="1" customWidth="1"/>
    <col min="30" max="30" width="9.33203125" hidden="1" customWidth="1"/>
    <col min="31" max="31" width="9.83203125" hidden="1" customWidth="1"/>
    <col min="32" max="16384" width="9.33203125" hidden="1"/>
  </cols>
  <sheetData>
    <row r="1" spans="1:33" ht="24.95" customHeight="1" x14ac:dyDescent="0.2">
      <c r="A1" s="5"/>
      <c r="B1" s="5"/>
      <c r="C1" s="5"/>
      <c r="D1" s="5"/>
      <c r="E1" s="5"/>
      <c r="F1" s="5"/>
      <c r="G1" s="5"/>
      <c r="H1" s="5"/>
      <c r="I1" s="5"/>
      <c r="J1" s="5"/>
    </row>
    <row r="2" spans="1:33" ht="24.95" customHeight="1" x14ac:dyDescent="0.2">
      <c r="A2" s="5"/>
      <c r="B2" s="40"/>
      <c r="C2" s="40"/>
      <c r="D2" s="40"/>
      <c r="E2" s="40"/>
      <c r="F2" s="40"/>
      <c r="G2" s="40"/>
      <c r="H2" s="40"/>
      <c r="I2" s="40"/>
      <c r="J2" s="5"/>
    </row>
    <row r="3" spans="1:33" ht="24.95" customHeight="1" x14ac:dyDescent="0.2">
      <c r="A3" s="5"/>
      <c r="B3" s="40"/>
      <c r="C3" s="40"/>
      <c r="D3" s="40"/>
      <c r="E3" s="40"/>
      <c r="F3" s="40"/>
      <c r="G3" s="40"/>
      <c r="H3" s="40"/>
      <c r="I3" s="40"/>
      <c r="J3" s="5"/>
    </row>
    <row r="4" spans="1:33" ht="24.95" customHeight="1" x14ac:dyDescent="0.2">
      <c r="A4" s="5"/>
      <c r="B4" s="40"/>
      <c r="C4" s="5"/>
      <c r="D4" s="5"/>
      <c r="E4" s="5"/>
      <c r="F4" s="40"/>
      <c r="G4" s="40"/>
      <c r="H4" s="40"/>
      <c r="I4" s="40"/>
      <c r="J4" s="5"/>
    </row>
    <row r="5" spans="1:33" ht="62.25" customHeight="1" x14ac:dyDescent="0.2">
      <c r="A5" s="5"/>
      <c r="B5" s="40"/>
      <c r="C5" s="5"/>
      <c r="D5" s="39" t="s">
        <v>4572</v>
      </c>
      <c r="E5" s="5"/>
      <c r="F5" s="40"/>
      <c r="G5" s="41" t="str">
        <f>IFERROR(INDEX('Master Data 2'!$B$2:$C$2216,MATCH('SEARCH-2 All Heads'!D5,'Master Data 2'!$B$2:$B$2216,0),2),"")</f>
        <v/>
      </c>
      <c r="H5" s="40"/>
      <c r="I5" s="40"/>
      <c r="J5" s="5"/>
      <c r="AC5" s="37" t="s">
        <v>426</v>
      </c>
      <c r="AE5" s="38">
        <f>--ISNUMBER(IFERROR(SEARCH(D$5,AC5,1),""))</f>
        <v>1</v>
      </c>
      <c r="AF5" s="38">
        <f>IF(AE5=1,COUNTIF($AE$5:AE5,1),"")</f>
        <v>1</v>
      </c>
      <c r="AG5" t="str">
        <f>IFERROR(INDEX($AC$5:$AC$2219,MATCH(ROWS($AF$5:AF5),$AF$5:$AF$2219,0)),"")</f>
        <v>Abandoned Child - not registered with in one year- permision</v>
      </c>
    </row>
    <row r="6" spans="1:33" ht="24.95" customHeight="1" x14ac:dyDescent="0.2">
      <c r="A6" s="5"/>
      <c r="B6" s="40"/>
      <c r="C6" s="5"/>
      <c r="D6" s="5"/>
      <c r="E6" s="5"/>
      <c r="F6" s="40"/>
      <c r="G6" s="40"/>
      <c r="H6" s="40"/>
      <c r="I6" s="40"/>
      <c r="J6" s="5"/>
      <c r="AC6" s="37" t="s">
        <v>428</v>
      </c>
      <c r="AE6" s="38">
        <f t="shared" ref="AE6:AE69" si="0">--ISNUMBER(IFERROR(SEARCH(D$5,AC6,1),""))</f>
        <v>1</v>
      </c>
      <c r="AF6" s="38">
        <f>IF(AE6=1,COUNTIF($AE$5:AE6,1),"")</f>
        <v>2</v>
      </c>
      <c r="AG6" t="str">
        <f>IFERROR(INDEX($AC$5:$AC$2219,MATCH(ROWS($AF$5:AF6),$AF$5:$AF$2219,0)),"")</f>
        <v>Abandoned Child - not registered with in one year-Registration</v>
      </c>
    </row>
    <row r="7" spans="1:33" ht="24.95" customHeight="1" x14ac:dyDescent="0.2">
      <c r="A7" s="5"/>
      <c r="B7" s="40"/>
      <c r="C7" s="40"/>
      <c r="D7" s="40"/>
      <c r="E7" s="40"/>
      <c r="F7" s="40"/>
      <c r="G7" s="40"/>
      <c r="H7" s="40"/>
      <c r="I7" s="40"/>
      <c r="J7" s="5"/>
      <c r="AC7" s="37" t="s">
        <v>430</v>
      </c>
      <c r="AE7" s="38">
        <f t="shared" si="0"/>
        <v>1</v>
      </c>
      <c r="AF7" s="38">
        <f>IF(AE7=1,COUNTIF($AE$5:AE7,1),"")</f>
        <v>3</v>
      </c>
      <c r="AG7" t="str">
        <f>IFERROR(INDEX($AC$5:$AC$2219,MATCH(ROWS($AF$5:AF7),$AF$5:$AF$2219,0)),"")</f>
        <v>Abandoned Child - Registration-Report after 21 days upto 30 days</v>
      </c>
    </row>
    <row r="8" spans="1:33" ht="24.95" customHeight="1" x14ac:dyDescent="0.2">
      <c r="A8" s="5"/>
      <c r="B8" s="40"/>
      <c r="C8" s="40"/>
      <c r="D8" s="40"/>
      <c r="E8" s="40"/>
      <c r="F8" s="40"/>
      <c r="G8" s="40"/>
      <c r="H8" s="40"/>
      <c r="I8" s="40"/>
      <c r="J8" s="5"/>
      <c r="AC8" s="37" t="s">
        <v>432</v>
      </c>
      <c r="AE8" s="38">
        <f t="shared" si="0"/>
        <v>1</v>
      </c>
      <c r="AF8" s="38">
        <f>IF(AE8=1,COUNTIF($AE$5:AE8,1),"")</f>
        <v>4</v>
      </c>
      <c r="AG8" t="str">
        <f>IFERROR(INDEX($AC$5:$AC$2219,MATCH(ROWS($AF$5:AF8),$AF$5:$AF$2219,0)),"")</f>
        <v>Abandoned Child - Registration- Report up to 21 days</v>
      </c>
    </row>
    <row r="9" spans="1:33" ht="24.95" customHeight="1" x14ac:dyDescent="0.2">
      <c r="A9" s="5"/>
      <c r="B9" s="40"/>
      <c r="C9" s="40"/>
      <c r="D9" s="40"/>
      <c r="E9" s="40"/>
      <c r="F9" s="40"/>
      <c r="G9" s="40"/>
      <c r="H9" s="40"/>
      <c r="I9" s="40"/>
      <c r="J9" s="5"/>
      <c r="AC9" s="37" t="s">
        <v>434</v>
      </c>
      <c r="AE9" s="38">
        <f t="shared" si="0"/>
        <v>1</v>
      </c>
      <c r="AF9" s="38">
        <f>IF(AE9=1,COUNTIF($AE$5:AE9,1),"")</f>
        <v>5</v>
      </c>
      <c r="AG9" t="str">
        <f>IFERROR(INDEX($AC$5:$AC$2219,MATCH(ROWS($AF$5:AF9),$AF$5:$AF$2219,0)),"")</f>
        <v>Abandoned Child - Report after 30 days upto 1 year- Registration</v>
      </c>
    </row>
    <row r="10" spans="1:33" ht="24.95" customHeight="1" x14ac:dyDescent="0.2">
      <c r="A10" s="5"/>
      <c r="B10" s="5"/>
      <c r="C10" s="5"/>
      <c r="D10" s="5"/>
      <c r="E10" s="5"/>
      <c r="F10" s="5"/>
      <c r="G10" s="5"/>
      <c r="H10" s="5"/>
      <c r="I10" s="5"/>
      <c r="J10" s="5"/>
      <c r="AC10" s="37" t="s">
        <v>436</v>
      </c>
      <c r="AE10" s="38">
        <f t="shared" si="0"/>
        <v>1</v>
      </c>
      <c r="AF10" s="38">
        <f>IF(AE10=1,COUNTIF($AE$5:AE10,1),"")</f>
        <v>6</v>
      </c>
      <c r="AG10" t="str">
        <f>IFERROR(INDEX($AC$5:$AC$2219,MATCH(ROWS($AF$5:AF10),$AF$5:$AF$2219,0)),"")</f>
        <v>Abatement of nuisance due to insanitary conditions</v>
      </c>
    </row>
    <row r="11" spans="1:33" ht="300" customHeight="1" x14ac:dyDescent="0.2">
      <c r="B11" s="40"/>
      <c r="C11" s="40"/>
      <c r="D11" s="40"/>
      <c r="E11" s="40"/>
      <c r="F11" s="40"/>
      <c r="G11" s="40"/>
      <c r="H11" s="40"/>
      <c r="I11" s="40"/>
      <c r="AC11" s="37" t="s">
        <v>438</v>
      </c>
      <c r="AE11" s="38">
        <f t="shared" si="0"/>
        <v>1</v>
      </c>
      <c r="AF11" s="38">
        <f>IF(AE11=1,COUNTIF($AE$5:AE11,1),"")</f>
        <v>7</v>
      </c>
      <c r="AG11" t="str">
        <f>IFERROR(INDEX($AC$5:$AC$2219,MATCH(ROWS($AF$5:AF11),$AF$5:$AF$2219,0)),"")</f>
        <v>Abatement of nuisance of filth / drainage / stagnation of water</v>
      </c>
    </row>
    <row r="12" spans="1:33" ht="300" customHeight="1" x14ac:dyDescent="0.2">
      <c r="B12" s="40"/>
      <c r="C12" s="40"/>
      <c r="D12" s="40"/>
      <c r="E12" s="40"/>
      <c r="F12" s="40"/>
      <c r="G12" s="40"/>
      <c r="H12" s="40"/>
      <c r="I12" s="40"/>
      <c r="AC12" s="37" t="s">
        <v>440</v>
      </c>
      <c r="AE12" s="38">
        <f t="shared" si="0"/>
        <v>1</v>
      </c>
      <c r="AF12" s="38">
        <f>IF(AE12=1,COUNTIF($AE$5:AE12,1),"")</f>
        <v>8</v>
      </c>
      <c r="AG12" t="str">
        <f>IFERROR(INDEX($AC$5:$AC$2219,MATCH(ROWS($AF$5:AF12),$AF$5:$AF$2219,0)),"")</f>
        <v>Abatement of nuisance of poisonous creatures</v>
      </c>
    </row>
    <row r="13" spans="1:33" ht="300" customHeight="1" x14ac:dyDescent="0.2">
      <c r="B13" s="40"/>
      <c r="C13" s="40"/>
      <c r="D13" s="40"/>
      <c r="E13" s="40"/>
      <c r="F13" s="40"/>
      <c r="G13" s="40"/>
      <c r="H13" s="40"/>
      <c r="I13" s="40"/>
      <c r="AC13" s="37" t="s">
        <v>442</v>
      </c>
      <c r="AE13" s="38">
        <f t="shared" si="0"/>
        <v>1</v>
      </c>
      <c r="AF13" s="38">
        <f>IF(AE13=1,COUNTIF($AE$5:AE13,1),"")</f>
        <v>9</v>
      </c>
      <c r="AG13" t="str">
        <f>IFERROR(INDEX($AC$5:$AC$2219,MATCH(ROWS($AF$5:AF13),$AF$5:$AF$2219,0)),"")</f>
        <v>Abatement o nuisance of wild or noxious vegitation</v>
      </c>
    </row>
    <row r="14" spans="1:33" ht="24.95" hidden="1" customHeight="1" x14ac:dyDescent="0.2">
      <c r="B14" s="40"/>
      <c r="C14" s="40"/>
      <c r="D14" s="40"/>
      <c r="E14" s="40"/>
      <c r="F14" s="40"/>
      <c r="G14" s="40"/>
      <c r="H14" s="40"/>
      <c r="I14" s="40"/>
      <c r="AC14" s="37" t="s">
        <v>444</v>
      </c>
      <c r="AE14" s="38">
        <f t="shared" si="0"/>
        <v>1</v>
      </c>
      <c r="AF14" s="38">
        <f>IF(AE14=1,COUNTIF($AE$5:AE14,1),"")</f>
        <v>10</v>
      </c>
      <c r="AG14" t="str">
        <f>IFERROR(INDEX($AC$5:$AC$2219,MATCH(ROWS($AF$5:AF14),$AF$5:$AF$2219,0)),"")</f>
        <v>Access to Records</v>
      </c>
    </row>
    <row r="15" spans="1:33" ht="24.95" hidden="1" customHeight="1" x14ac:dyDescent="0.2">
      <c r="B15" s="40"/>
      <c r="C15" s="40"/>
      <c r="D15" s="40"/>
      <c r="E15" s="40"/>
      <c r="F15" s="40"/>
      <c r="G15" s="40"/>
      <c r="H15" s="40"/>
      <c r="I15" s="40"/>
      <c r="AC15" s="37" t="s">
        <v>446</v>
      </c>
      <c r="AE15" s="38">
        <f t="shared" si="0"/>
        <v>1</v>
      </c>
      <c r="AF15" s="38">
        <f>IF(AE15=1,COUNTIF($AE$5:AE15,1),"")</f>
        <v>11</v>
      </c>
      <c r="AG15" t="str">
        <f>IFERROR(INDEX($AC$5:$AC$2219,MATCH(ROWS($AF$5:AF15),$AF$5:$AF$2219,0)),"")</f>
        <v>Accounting</v>
      </c>
    </row>
    <row r="16" spans="1:33" ht="24.95" hidden="1" customHeight="1" x14ac:dyDescent="0.2">
      <c r="B16" s="40"/>
      <c r="C16" s="40"/>
      <c r="D16" s="40"/>
      <c r="E16" s="40"/>
      <c r="F16" s="40"/>
      <c r="G16" s="40"/>
      <c r="H16" s="40"/>
      <c r="I16" s="40"/>
      <c r="AC16" s="37" t="s">
        <v>448</v>
      </c>
      <c r="AE16" s="38">
        <f t="shared" si="0"/>
        <v>1</v>
      </c>
      <c r="AF16" s="38">
        <f>IF(AE16=1,COUNTIF($AE$5:AE16,1),"")</f>
        <v>12</v>
      </c>
      <c r="AG16" t="str">
        <f>IFERROR(INDEX($AC$5:$AC$2219,MATCH(ROWS($AF$5:AF16),$AF$5:$AF$2219,0)),"")</f>
        <v>Accounting Interests from Bank Accounts</v>
      </c>
    </row>
    <row r="17" spans="2:33" ht="24.95" hidden="1" customHeight="1" x14ac:dyDescent="0.2">
      <c r="B17" s="40"/>
      <c r="C17" s="40"/>
      <c r="D17" s="40"/>
      <c r="E17" s="40"/>
      <c r="F17" s="40"/>
      <c r="G17" s="40"/>
      <c r="H17" s="40"/>
      <c r="I17" s="40"/>
      <c r="AC17" s="37" t="s">
        <v>450</v>
      </c>
      <c r="AE17" s="38">
        <f t="shared" si="0"/>
        <v>1</v>
      </c>
      <c r="AF17" s="38">
        <f>IF(AE17=1,COUNTIF($AE$5:AE17,1),"")</f>
        <v>13</v>
      </c>
      <c r="AG17" t="str">
        <f>IFERROR(INDEX($AC$5:$AC$2219,MATCH(ROWS($AF$5:AF17),$AF$5:$AF$2219,0)),"")</f>
        <v>Action against non compliance of provisions of Act and Rules</v>
      </c>
    </row>
    <row r="18" spans="2:33" ht="24.95" hidden="1" customHeight="1" x14ac:dyDescent="0.2">
      <c r="B18" s="40"/>
      <c r="C18" s="40"/>
      <c r="D18" s="40"/>
      <c r="E18" s="40"/>
      <c r="F18" s="40"/>
      <c r="G18" s="40"/>
      <c r="H18" s="40"/>
      <c r="I18" s="40"/>
      <c r="AC18" s="37" t="s">
        <v>452</v>
      </c>
      <c r="AE18" s="38">
        <f t="shared" si="0"/>
        <v>1</v>
      </c>
      <c r="AF18" s="38">
        <f>IF(AE18=1,COUNTIF($AE$5:AE18,1),"")</f>
        <v>14</v>
      </c>
      <c r="AG18" t="str">
        <f>IFERROR(INDEX($AC$5:$AC$2219,MATCH(ROWS($AF$5:AF18),$AF$5:$AF$2219,0)),"")</f>
        <v>Action against unauthorised Vehicle stands or Landing places or Halting Places or Cart stand</v>
      </c>
    </row>
    <row r="19" spans="2:33" ht="24.95" hidden="1" customHeight="1" x14ac:dyDescent="0.2">
      <c r="B19" s="40"/>
      <c r="C19" s="40"/>
      <c r="D19" s="40"/>
      <c r="E19" s="40"/>
      <c r="F19" s="40"/>
      <c r="G19" s="40"/>
      <c r="H19" s="40"/>
      <c r="I19" s="40"/>
      <c r="AC19" s="37" t="s">
        <v>454</v>
      </c>
      <c r="AE19" s="38">
        <f t="shared" si="0"/>
        <v>1</v>
      </c>
      <c r="AF19" s="38">
        <f>IF(AE19=1,COUNTIF($AE$5:AE19,1),"")</f>
        <v>15</v>
      </c>
      <c r="AG19" t="str">
        <f>IFERROR(INDEX($AC$5:$AC$2219,MATCH(ROWS($AF$5:AF19),$AF$5:$AF$2219,0)),"")</f>
        <v>Action for defaults by President, Vice President, Standing committee chairmen, Member or Secretary</v>
      </c>
    </row>
    <row r="20" spans="2:33" ht="24.95" hidden="1" customHeight="1" x14ac:dyDescent="0.2">
      <c r="B20" s="40"/>
      <c r="C20" s="40"/>
      <c r="D20" s="40"/>
      <c r="E20" s="40"/>
      <c r="F20" s="40"/>
      <c r="G20" s="40"/>
      <c r="H20" s="40"/>
      <c r="I20" s="40"/>
      <c r="AC20" s="37" t="s">
        <v>456</v>
      </c>
      <c r="AE20" s="38">
        <f t="shared" si="0"/>
        <v>1</v>
      </c>
      <c r="AF20" s="38">
        <f>IF(AE20=1,COUNTIF($AE$5:AE20,1),"")</f>
        <v>16</v>
      </c>
      <c r="AG20" t="str">
        <f>IFERROR(INDEX($AC$5:$AC$2219,MATCH(ROWS($AF$5:AF20),$AF$5:$AF$2219,0)),"")</f>
        <v>Action for defaults by President / Vice President / Standing committee chairmen / Member /Secretary</v>
      </c>
    </row>
    <row r="21" spans="2:33" ht="24.95" hidden="1" customHeight="1" x14ac:dyDescent="0.2">
      <c r="B21" s="40"/>
      <c r="C21" s="40"/>
      <c r="D21" s="40"/>
      <c r="E21" s="40"/>
      <c r="F21" s="40"/>
      <c r="G21" s="40"/>
      <c r="H21" s="40"/>
      <c r="I21" s="40"/>
      <c r="AC21" s="37" t="s">
        <v>458</v>
      </c>
      <c r="AE21" s="38">
        <f t="shared" si="0"/>
        <v>1</v>
      </c>
      <c r="AF21" s="38">
        <f>IF(AE21=1,COUNTIF($AE$5:AE21,1),"")</f>
        <v>17</v>
      </c>
      <c r="AG21" t="str">
        <f>IFERROR(INDEX($AC$5:$AC$2219,MATCH(ROWS($AF$5:AF21),$AF$5:$AF$2219,0)),"")</f>
        <v>Action for requirement on procurement of E Governance applications and equipments</v>
      </c>
    </row>
    <row r="22" spans="2:33" ht="24.95" hidden="1" customHeight="1" x14ac:dyDescent="0.2">
      <c r="B22" s="40"/>
      <c r="C22" s="40"/>
      <c r="D22" s="40"/>
      <c r="E22" s="40"/>
      <c r="F22" s="40"/>
      <c r="G22" s="40"/>
      <c r="H22" s="40"/>
      <c r="I22" s="40"/>
      <c r="AC22" s="37" t="s">
        <v>460</v>
      </c>
      <c r="AE22" s="38">
        <f t="shared" si="0"/>
        <v>1</v>
      </c>
      <c r="AF22" s="38">
        <f>IF(AE22=1,COUNTIF($AE$5:AE22,1),"")</f>
        <v>18</v>
      </c>
      <c r="AG22" t="str">
        <f>IFERROR(INDEX($AC$5:$AC$2219,MATCH(ROWS($AF$5:AF22),$AF$5:$AF$2219,0)),"")</f>
        <v>Action on acting as President / Vice President / Member when disqualified</v>
      </c>
    </row>
    <row r="23" spans="2:33" ht="24.95" hidden="1" customHeight="1" x14ac:dyDescent="0.2">
      <c r="B23" s="40"/>
      <c r="C23" s="40"/>
      <c r="D23" s="40"/>
      <c r="E23" s="40"/>
      <c r="F23" s="40"/>
      <c r="G23" s="40"/>
      <c r="H23" s="40"/>
      <c r="I23" s="40"/>
      <c r="AC23" s="37" t="s">
        <v>462</v>
      </c>
      <c r="AE23" s="38">
        <f t="shared" si="0"/>
        <v>1</v>
      </c>
      <c r="AF23" s="38">
        <f>IF(AE23=1,COUNTIF($AE$5:AE23,1),"")</f>
        <v>19</v>
      </c>
      <c r="AG23" t="str">
        <f>IFERROR(INDEX($AC$5:$AC$2219,MATCH(ROWS($AF$5:AF23),$AF$5:$AF$2219,0)),"")</f>
        <v>Action-on activities without licence</v>
      </c>
    </row>
    <row r="24" spans="2:33" ht="24.95" hidden="1" customHeight="1" x14ac:dyDescent="0.2">
      <c r="B24" s="40"/>
      <c r="C24" s="40"/>
      <c r="D24" s="40"/>
      <c r="E24" s="40"/>
      <c r="F24" s="40"/>
      <c r="G24" s="40"/>
      <c r="H24" s="40"/>
      <c r="I24" s="40"/>
      <c r="AC24" s="37" t="s">
        <v>464</v>
      </c>
      <c r="AE24" s="38">
        <f t="shared" si="0"/>
        <v>1</v>
      </c>
      <c r="AF24" s="38">
        <f>IF(AE24=1,COUNTIF($AE$5:AE24,1),"")</f>
        <v>20</v>
      </c>
      <c r="AG24" t="str">
        <f>IFERROR(INDEX($AC$5:$AC$2219,MATCH(ROWS($AF$5:AF24),$AF$5:$AF$2219,0)),"")</f>
        <v>Action on Appeal</v>
      </c>
    </row>
    <row r="25" spans="2:33" ht="24.95" hidden="1" customHeight="1" x14ac:dyDescent="0.2">
      <c r="B25" s="40"/>
      <c r="C25" s="40"/>
      <c r="D25" s="40"/>
      <c r="E25" s="40"/>
      <c r="F25" s="40"/>
      <c r="G25" s="40"/>
      <c r="H25" s="40"/>
      <c r="I25" s="40"/>
      <c r="AC25" s="37" t="s">
        <v>464</v>
      </c>
      <c r="AE25" s="38">
        <f t="shared" si="0"/>
        <v>1</v>
      </c>
      <c r="AF25" s="38">
        <f>IF(AE25=1,COUNTIF($AE$5:AE25,1),"")</f>
        <v>21</v>
      </c>
      <c r="AG25" t="str">
        <f>IFERROR(INDEX($AC$5:$AC$2219,MATCH(ROWS($AF$5:AF25),$AF$5:$AF$2219,0)),"")</f>
        <v>Action on Appeal</v>
      </c>
    </row>
    <row r="26" spans="2:33" ht="24.95" hidden="1" customHeight="1" x14ac:dyDescent="0.2">
      <c r="B26" s="40"/>
      <c r="C26" s="40"/>
      <c r="D26" s="40"/>
      <c r="E26" s="40"/>
      <c r="F26" s="40"/>
      <c r="G26" s="40"/>
      <c r="H26" s="40"/>
      <c r="I26" s="40"/>
      <c r="AC26" s="37" t="s">
        <v>464</v>
      </c>
      <c r="AE26" s="38">
        <f t="shared" si="0"/>
        <v>1</v>
      </c>
      <c r="AF26" s="38">
        <f>IF(AE26=1,COUNTIF($AE$5:AE26,1),"")</f>
        <v>22</v>
      </c>
      <c r="AG26" t="str">
        <f>IFERROR(INDEX($AC$5:$AC$2219,MATCH(ROWS($AF$5:AF26),$AF$5:$AF$2219,0)),"")</f>
        <v>Action on Appeal</v>
      </c>
    </row>
    <row r="27" spans="2:33" ht="24.95" hidden="1" customHeight="1" x14ac:dyDescent="0.2">
      <c r="B27" s="40"/>
      <c r="C27" s="40"/>
      <c r="D27" s="40"/>
      <c r="E27" s="40"/>
      <c r="F27" s="40"/>
      <c r="G27" s="40"/>
      <c r="H27" s="40"/>
      <c r="I27" s="40"/>
      <c r="AC27" s="37" t="s">
        <v>468</v>
      </c>
      <c r="AE27" s="38">
        <f t="shared" si="0"/>
        <v>1</v>
      </c>
      <c r="AF27" s="38">
        <f>IF(AE27=1,COUNTIF($AE$5:AE27,1),"")</f>
        <v>23</v>
      </c>
      <c r="AG27" t="str">
        <f>IFERROR(INDEX($AC$5:$AC$2219,MATCH(ROWS($AF$5:AF27),$AF$5:$AF$2219,0)),"")</f>
        <v>Action on applicationAction on application for concent to construct bridge over streams for concent to construct bridge over streams</v>
      </c>
    </row>
    <row r="28" spans="2:33" ht="24.95" hidden="1" customHeight="1" x14ac:dyDescent="0.2">
      <c r="B28" s="40"/>
      <c r="C28" s="40"/>
      <c r="D28" s="40"/>
      <c r="E28" s="40"/>
      <c r="F28" s="40"/>
      <c r="G28" s="40"/>
      <c r="H28" s="40"/>
      <c r="I28" s="40"/>
      <c r="AC28" s="37" t="s">
        <v>470</v>
      </c>
      <c r="AE28" s="38">
        <f t="shared" si="0"/>
        <v>1</v>
      </c>
      <c r="AF28" s="38">
        <f>IF(AE28=1,COUNTIF($AE$5:AE28,1),"")</f>
        <v>24</v>
      </c>
      <c r="AG28" t="str">
        <f>IFERROR(INDEX($AC$5:$AC$2219,MATCH(ROWS($AF$5:AF28),$AF$5:$AF$2219,0)),"")</f>
        <v>Action on application for concent to use Panchayat property</v>
      </c>
    </row>
    <row r="29" spans="2:33" ht="24.95" hidden="1" customHeight="1" x14ac:dyDescent="0.2">
      <c r="B29" s="40"/>
      <c r="C29" s="40"/>
      <c r="D29" s="40"/>
      <c r="E29" s="40"/>
      <c r="F29" s="40"/>
      <c r="G29" s="40"/>
      <c r="H29" s="40"/>
      <c r="I29" s="40"/>
      <c r="AC29" s="37" t="s">
        <v>472</v>
      </c>
      <c r="AE29" s="38">
        <f t="shared" si="0"/>
        <v>1</v>
      </c>
      <c r="AF29" s="38">
        <f>IF(AE29=1,COUNTIF($AE$5:AE29,1),"")</f>
        <v>25</v>
      </c>
      <c r="AG29" t="str">
        <f>IFERROR(INDEX($AC$5:$AC$2219,MATCH(ROWS($AF$5:AF29),$AF$5:$AF$2219,0)),"")</f>
        <v>Action on Audit Reports</v>
      </c>
    </row>
    <row r="30" spans="2:33" ht="24.95" hidden="1" customHeight="1" x14ac:dyDescent="0.2">
      <c r="B30" s="40"/>
      <c r="C30" s="40"/>
      <c r="D30" s="40"/>
      <c r="E30" s="40"/>
      <c r="F30" s="40"/>
      <c r="G30" s="40"/>
      <c r="H30" s="40"/>
      <c r="I30" s="40"/>
      <c r="AC30" s="37" t="s">
        <v>474</v>
      </c>
      <c r="AE30" s="38">
        <f t="shared" si="0"/>
        <v>1</v>
      </c>
      <c r="AF30" s="38">
        <f>IF(AE30=1,COUNTIF($AE$5:AE30,1),"")</f>
        <v>26</v>
      </c>
      <c r="AG30" t="str">
        <f>IFERROR(INDEX($AC$5:$AC$2219,MATCH(ROWS($AF$5:AF30),$AF$5:$AF$2219,0)),"")</f>
        <v>Action on Audit Reports - Accountant General</v>
      </c>
    </row>
    <row r="31" spans="2:33" ht="24.95" hidden="1" customHeight="1" x14ac:dyDescent="0.2">
      <c r="B31" s="40"/>
      <c r="C31" s="40"/>
      <c r="D31" s="40"/>
      <c r="E31" s="40"/>
      <c r="F31" s="40"/>
      <c r="G31" s="40"/>
      <c r="H31" s="40"/>
      <c r="I31" s="40"/>
      <c r="AC31" s="37" t="s">
        <v>476</v>
      </c>
      <c r="AE31" s="38">
        <f t="shared" si="0"/>
        <v>1</v>
      </c>
      <c r="AF31" s="38">
        <f>IF(AE31=1,COUNTIF($AE$5:AE31,1),"")</f>
        <v>27</v>
      </c>
      <c r="AG31" t="str">
        <f>IFERROR(INDEX($AC$5:$AC$2219,MATCH(ROWS($AF$5:AF31),$AF$5:$AF$2219,0)),"")</f>
        <v>Action on Audit Reports - Chartered Accountant Audit</v>
      </c>
    </row>
    <row r="32" spans="2:33" ht="24.95" hidden="1" customHeight="1" x14ac:dyDescent="0.2">
      <c r="B32" s="40"/>
      <c r="C32" s="40"/>
      <c r="D32" s="40"/>
      <c r="E32" s="40"/>
      <c r="F32" s="40"/>
      <c r="G32" s="40"/>
      <c r="H32" s="40"/>
      <c r="I32" s="40"/>
      <c r="AC32" s="37" t="s">
        <v>478</v>
      </c>
      <c r="AE32" s="38">
        <f t="shared" si="0"/>
        <v>1</v>
      </c>
      <c r="AF32" s="38">
        <f>IF(AE32=1,COUNTIF($AE$5:AE32,1),"")</f>
        <v>28</v>
      </c>
      <c r="AG32" t="str">
        <f>IFERROR(INDEX($AC$5:$AC$2219,MATCH(ROWS($AF$5:AF32),$AF$5:$AF$2219,0)),"")</f>
        <v>Action on Audit Reports - Finance Inspection Wing</v>
      </c>
    </row>
    <row r="33" spans="2:33" ht="24.95" hidden="1" customHeight="1" x14ac:dyDescent="0.2">
      <c r="B33" s="40"/>
      <c r="C33" s="40"/>
      <c r="D33" s="40"/>
      <c r="E33" s="40"/>
      <c r="F33" s="40"/>
      <c r="G33" s="40"/>
      <c r="H33" s="40"/>
      <c r="I33" s="40"/>
      <c r="AC33" s="37" t="s">
        <v>480</v>
      </c>
      <c r="AE33" s="38">
        <f t="shared" si="0"/>
        <v>1</v>
      </c>
      <c r="AF33" s="38">
        <f>IF(AE33=1,COUNTIF($AE$5:AE33,1),"")</f>
        <v>29</v>
      </c>
      <c r="AG33" t="str">
        <f>IFERROR(INDEX($AC$5:$AC$2219,MATCH(ROWS($AF$5:AF33),$AF$5:$AF$2219,0)),"")</f>
        <v>Action on Audit Reports - Performance Audit</v>
      </c>
    </row>
    <row r="34" spans="2:33" ht="24.95" hidden="1" customHeight="1" x14ac:dyDescent="0.2">
      <c r="B34" s="40"/>
      <c r="C34" s="40"/>
      <c r="D34" s="40"/>
      <c r="E34" s="40"/>
      <c r="F34" s="40"/>
      <c r="G34" s="40"/>
      <c r="H34" s="40"/>
      <c r="I34" s="40"/>
      <c r="AC34" s="37" t="s">
        <v>482</v>
      </c>
      <c r="AE34" s="38">
        <f t="shared" si="0"/>
        <v>1</v>
      </c>
      <c r="AF34" s="38">
        <f>IF(AE34=1,COUNTIF($AE$5:AE34,1),"")</f>
        <v>30</v>
      </c>
      <c r="AG34" t="str">
        <f>IFERROR(INDEX($AC$5:$AC$2219,MATCH(ROWS($AF$5:AF34),$AF$5:$AF$2219,0)),"")</f>
        <v>Action on Audit Reports - Social Audit</v>
      </c>
    </row>
    <row r="35" spans="2:33" ht="24.95" hidden="1" customHeight="1" x14ac:dyDescent="0.2">
      <c r="B35" s="40"/>
      <c r="C35" s="40"/>
      <c r="D35" s="40"/>
      <c r="E35" s="40"/>
      <c r="F35" s="40"/>
      <c r="G35" s="40"/>
      <c r="H35" s="40"/>
      <c r="I35" s="40"/>
      <c r="AC35" s="37" t="s">
        <v>484</v>
      </c>
      <c r="AE35" s="38">
        <f t="shared" si="0"/>
        <v>1</v>
      </c>
      <c r="AF35" s="38">
        <f>IF(AE35=1,COUNTIF($AE$5:AE35,1),"")</f>
        <v>31</v>
      </c>
      <c r="AG35" t="str">
        <f>IFERROR(INDEX($AC$5:$AC$2219,MATCH(ROWS($AF$5:AF35),$AF$5:$AF$2219,0)),"")</f>
        <v>Action on Audit Reports - Store Purchase Audit</v>
      </c>
    </row>
    <row r="36" spans="2:33" ht="24.95" hidden="1" customHeight="1" x14ac:dyDescent="0.2">
      <c r="B36" s="40"/>
      <c r="C36" s="40"/>
      <c r="D36" s="40"/>
      <c r="E36" s="40"/>
      <c r="F36" s="40"/>
      <c r="G36" s="40"/>
      <c r="H36" s="40"/>
      <c r="I36" s="40"/>
      <c r="AC36" s="37" t="s">
        <v>486</v>
      </c>
      <c r="AE36" s="38">
        <f t="shared" si="0"/>
        <v>1</v>
      </c>
      <c r="AF36" s="38">
        <f>IF(AE36=1,COUNTIF($AE$5:AE36,1),"")</f>
        <v>32</v>
      </c>
      <c r="AG36" t="str">
        <f>IFERROR(INDEX($AC$5:$AC$2219,MATCH(ROWS($AF$5:AF36),$AF$5:$AF$2219,0)),"")</f>
        <v>Action on Central Finance Commission Recommendations</v>
      </c>
    </row>
    <row r="37" spans="2:33" ht="24.95" hidden="1" customHeight="1" x14ac:dyDescent="0.2">
      <c r="B37" s="40"/>
      <c r="C37" s="40"/>
      <c r="D37" s="40"/>
      <c r="E37" s="40"/>
      <c r="F37" s="40"/>
      <c r="G37" s="40"/>
      <c r="H37" s="40"/>
      <c r="I37" s="40"/>
      <c r="AC37" s="37" t="s">
        <v>488</v>
      </c>
      <c r="AE37" s="38">
        <f t="shared" si="0"/>
        <v>1</v>
      </c>
      <c r="AF37" s="38">
        <f>IF(AE37=1,COUNTIF($AE$5:AE37,1),"")</f>
        <v>33</v>
      </c>
      <c r="AG37" t="str">
        <f>IFERROR(INDEX($AC$5:$AC$2219,MATCH(ROWS($AF$5:AF37),$AF$5:$AF$2219,0)),"")</f>
        <v>Action on complaints about Installation of Street Light</v>
      </c>
    </row>
    <row r="38" spans="2:33" ht="24.95" hidden="1" customHeight="1" x14ac:dyDescent="0.2">
      <c r="B38" s="40"/>
      <c r="C38" s="40"/>
      <c r="D38" s="40"/>
      <c r="E38" s="40"/>
      <c r="F38" s="40"/>
      <c r="G38" s="40"/>
      <c r="H38" s="40"/>
      <c r="I38" s="40"/>
      <c r="AC38" s="37" t="s">
        <v>490</v>
      </c>
      <c r="AE38" s="38">
        <f t="shared" si="0"/>
        <v>1</v>
      </c>
      <c r="AF38" s="38">
        <f>IF(AE38=1,COUNTIF($AE$5:AE38,1),"")</f>
        <v>34</v>
      </c>
      <c r="AG38" t="str">
        <f>IFERROR(INDEX($AC$5:$AC$2219,MATCH(ROWS($AF$5:AF38),$AF$5:$AF$2219,0)),"")</f>
        <v>Action on conditions of procurement contract</v>
      </c>
    </row>
    <row r="39" spans="2:33" ht="24.95" hidden="1" customHeight="1" x14ac:dyDescent="0.2">
      <c r="B39" s="40"/>
      <c r="C39" s="40"/>
      <c r="D39" s="40"/>
      <c r="E39" s="40"/>
      <c r="F39" s="40"/>
      <c r="G39" s="40"/>
      <c r="H39" s="40"/>
      <c r="I39" s="40"/>
      <c r="AC39" s="37" t="s">
        <v>492</v>
      </c>
      <c r="AE39" s="38">
        <f t="shared" si="0"/>
        <v>1</v>
      </c>
      <c r="AF39" s="38">
        <f>IF(AE39=1,COUNTIF($AE$5:AE39,1),"")</f>
        <v>35</v>
      </c>
      <c r="AG39" t="str">
        <f>IFERROR(INDEX($AC$5:$AC$2219,MATCH(ROWS($AF$5:AF39),$AF$5:$AF$2219,0)),"")</f>
        <v>Action on Consolidated Audit Reports</v>
      </c>
    </row>
    <row r="40" spans="2:33" ht="24.95" hidden="1" customHeight="1" x14ac:dyDescent="0.2">
      <c r="B40" s="40"/>
      <c r="C40" s="40"/>
      <c r="D40" s="40"/>
      <c r="E40" s="40"/>
      <c r="F40" s="40"/>
      <c r="G40" s="40"/>
      <c r="H40" s="40"/>
      <c r="I40" s="40"/>
      <c r="AC40" s="37" t="s">
        <v>494</v>
      </c>
      <c r="AE40" s="38">
        <f t="shared" si="0"/>
        <v>1</v>
      </c>
      <c r="AF40" s="38">
        <f>IF(AE40=1,COUNTIF($AE$5:AE40,1),"")</f>
        <v>36</v>
      </c>
      <c r="AG40" t="str">
        <f>IFERROR(INDEX($AC$5:$AC$2219,MATCH(ROWS($AF$5:AF40),$AF$5:$AF$2219,0)),"")</f>
        <v>Action on cruelty against the animal</v>
      </c>
    </row>
    <row r="41" spans="2:33" ht="24.95" hidden="1" customHeight="1" x14ac:dyDescent="0.2">
      <c r="B41" s="40"/>
      <c r="C41" s="40"/>
      <c r="D41" s="40"/>
      <c r="E41" s="40"/>
      <c r="F41" s="40"/>
      <c r="G41" s="40"/>
      <c r="H41" s="40"/>
      <c r="I41" s="40"/>
      <c r="AC41" s="37" t="s">
        <v>496</v>
      </c>
      <c r="AE41" s="38">
        <f t="shared" si="0"/>
        <v>1</v>
      </c>
      <c r="AF41" s="38">
        <f>IF(AE41=1,COUNTIF($AE$5:AE41,1),"")</f>
        <v>37</v>
      </c>
      <c r="AG41" t="str">
        <f>IFERROR(INDEX($AC$5:$AC$2219,MATCH(ROWS($AF$5:AF41),$AF$5:$AF$2219,0)),"")</f>
        <v>Action on dangerous or defective works</v>
      </c>
    </row>
    <row r="42" spans="2:33" ht="24.95" hidden="1" customHeight="1" x14ac:dyDescent="0.2">
      <c r="B42" s="40"/>
      <c r="C42" s="40"/>
      <c r="D42" s="40"/>
      <c r="E42" s="40"/>
      <c r="F42" s="40"/>
      <c r="G42" s="40"/>
      <c r="H42" s="40"/>
      <c r="I42" s="40"/>
      <c r="AC42" s="37" t="s">
        <v>498</v>
      </c>
      <c r="AE42" s="38">
        <f t="shared" si="0"/>
        <v>1</v>
      </c>
      <c r="AF42" s="38">
        <f>IF(AE42=1,COUNTIF($AE$5:AE42,1),"")</f>
        <v>38</v>
      </c>
      <c r="AG42" t="str">
        <f>IFERROR(INDEX($AC$5:$AC$2219,MATCH(ROWS($AF$5:AF42),$AF$5:$AF$2219,0)),"")</f>
        <v>Action on Decision of appeal</v>
      </c>
    </row>
    <row r="43" spans="2:33" ht="24.95" hidden="1" customHeight="1" x14ac:dyDescent="0.2">
      <c r="B43" s="40"/>
      <c r="C43" s="40"/>
      <c r="D43" s="40"/>
      <c r="E43" s="40"/>
      <c r="F43" s="40"/>
      <c r="G43" s="40"/>
      <c r="H43" s="40"/>
      <c r="I43" s="40"/>
      <c r="AC43" s="37" t="s">
        <v>500</v>
      </c>
      <c r="AE43" s="38">
        <f t="shared" si="0"/>
        <v>1</v>
      </c>
      <c r="AF43" s="38">
        <f>IF(AE43=1,COUNTIF($AE$5:AE43,1),"")</f>
        <v>39</v>
      </c>
      <c r="AG43" t="str">
        <f>IFERROR(INDEX($AC$5:$AC$2219,MATCH(ROWS($AF$5:AF43),$AF$5:$AF$2219,0)),"")</f>
        <v>Action on decisions of first appellate authority under RTI Act 2005</v>
      </c>
    </row>
    <row r="44" spans="2:33" ht="24.95" hidden="1" customHeight="1" x14ac:dyDescent="0.2">
      <c r="B44" s="40"/>
      <c r="C44" s="40"/>
      <c r="D44" s="40"/>
      <c r="E44" s="40"/>
      <c r="F44" s="40"/>
      <c r="G44" s="40"/>
      <c r="H44" s="40"/>
      <c r="I44" s="40"/>
      <c r="AC44" s="37" t="s">
        <v>502</v>
      </c>
      <c r="AE44" s="38">
        <f t="shared" si="0"/>
        <v>1</v>
      </c>
      <c r="AF44" s="38">
        <f>IF(AE44=1,COUNTIF($AE$5:AE44,1),"")</f>
        <v>40</v>
      </c>
      <c r="AG44" t="str">
        <f>IFERROR(INDEX($AC$5:$AC$2219,MATCH(ROWS($AF$5:AF44),$AF$5:$AF$2219,0)),"")</f>
        <v>Action on decisions of first appellate authority under RTS Act 2012</v>
      </c>
    </row>
    <row r="45" spans="2:33" ht="24.95" hidden="1" customHeight="1" x14ac:dyDescent="0.2">
      <c r="B45" s="40"/>
      <c r="C45" s="40"/>
      <c r="D45" s="40"/>
      <c r="E45" s="40"/>
      <c r="F45" s="40"/>
      <c r="G45" s="40"/>
      <c r="H45" s="40"/>
      <c r="I45" s="40"/>
      <c r="AC45" s="37" t="s">
        <v>504</v>
      </c>
      <c r="AE45" s="38">
        <f t="shared" si="0"/>
        <v>1</v>
      </c>
      <c r="AF45" s="38">
        <f>IF(AE45=1,COUNTIF($AE$5:AE45,1),"")</f>
        <v>41</v>
      </c>
      <c r="AG45" t="str">
        <f>IFERROR(INDEX($AC$5:$AC$2219,MATCH(ROWS($AF$5:AF45),$AF$5:$AF$2219,0)),"")</f>
        <v>Action on decisions of second appellate authority under RTI Act 2005</v>
      </c>
    </row>
    <row r="46" spans="2:33" ht="24.95" hidden="1" customHeight="1" x14ac:dyDescent="0.2">
      <c r="B46" s="40"/>
      <c r="C46" s="40"/>
      <c r="D46" s="40"/>
      <c r="E46" s="40"/>
      <c r="F46" s="40"/>
      <c r="G46" s="40"/>
      <c r="H46" s="40"/>
      <c r="I46" s="40"/>
      <c r="AC46" s="37" t="s">
        <v>506</v>
      </c>
      <c r="AE46" s="38">
        <f t="shared" si="0"/>
        <v>1</v>
      </c>
      <c r="AF46" s="38">
        <f>IF(AE46=1,COUNTIF($AE$5:AE46,1),"")</f>
        <v>42</v>
      </c>
      <c r="AG46" t="str">
        <f>IFERROR(INDEX($AC$5:$AC$2219,MATCH(ROWS($AF$5:AF46),$AF$5:$AF$2219,0)),"")</f>
        <v>Action on decisions of second appellate authority under RTS Act 2012</v>
      </c>
    </row>
    <row r="47" spans="2:33" ht="24.95" hidden="1" customHeight="1" x14ac:dyDescent="0.2">
      <c r="B47" s="40"/>
      <c r="C47" s="40"/>
      <c r="D47" s="40"/>
      <c r="E47" s="40"/>
      <c r="F47" s="40"/>
      <c r="G47" s="40"/>
      <c r="H47" s="40"/>
      <c r="I47" s="40"/>
      <c r="AC47" s="37" t="s">
        <v>508</v>
      </c>
      <c r="AE47" s="38">
        <f t="shared" si="0"/>
        <v>1</v>
      </c>
      <c r="AF47" s="38">
        <f>IF(AE47=1,COUNTIF($AE$5:AE47,1),"")</f>
        <v>43</v>
      </c>
      <c r="AG47" t="str">
        <f>IFERROR(INDEX($AC$5:$AC$2219,MATCH(ROWS($AF$5:AF47),$AF$5:$AF$2219,0)),"")</f>
        <v>Action on directions/ recommendations from Legal Service Authority</v>
      </c>
    </row>
    <row r="48" spans="2:33" ht="24.95" hidden="1" customHeight="1" x14ac:dyDescent="0.2">
      <c r="B48" s="40"/>
      <c r="C48" s="40"/>
      <c r="D48" s="40"/>
      <c r="E48" s="40"/>
      <c r="F48" s="40"/>
      <c r="G48" s="40"/>
      <c r="H48" s="40"/>
      <c r="I48" s="40"/>
      <c r="AC48" s="37" t="s">
        <v>510</v>
      </c>
      <c r="AE48" s="38">
        <f t="shared" si="0"/>
        <v>1</v>
      </c>
      <c r="AF48" s="38">
        <f>IF(AE48=1,COUNTIF($AE$5:AE48,1),"")</f>
        <v>44</v>
      </c>
      <c r="AG48" t="str">
        <f>IFERROR(INDEX($AC$5:$AC$2219,MATCH(ROWS($AF$5:AF48),$AF$5:$AF$2219,0)),"")</f>
        <v>Action on failed auction process</v>
      </c>
    </row>
    <row r="49" spans="2:33" ht="24.95" hidden="1" customHeight="1" x14ac:dyDescent="0.2">
      <c r="B49" s="40"/>
      <c r="C49" s="40"/>
      <c r="D49" s="40"/>
      <c r="E49" s="40"/>
      <c r="F49" s="40"/>
      <c r="G49" s="40"/>
      <c r="H49" s="40"/>
      <c r="I49" s="40"/>
      <c r="AC49" s="37" t="s">
        <v>512</v>
      </c>
      <c r="AE49" s="38">
        <f t="shared" si="0"/>
        <v>1</v>
      </c>
      <c r="AF49" s="38">
        <f>IF(AE49=1,COUNTIF($AE$5:AE49,1),"")</f>
        <v>45</v>
      </c>
      <c r="AG49" t="str">
        <f>IFERROR(INDEX($AC$5:$AC$2219,MATCH(ROWS($AF$5:AF49),$AF$5:$AF$2219,0)),"")</f>
        <v>Action on Flagship programme</v>
      </c>
    </row>
    <row r="50" spans="2:33" ht="24.95" hidden="1" customHeight="1" x14ac:dyDescent="0.2">
      <c r="B50" s="40"/>
      <c r="C50" s="40"/>
      <c r="D50" s="40"/>
      <c r="E50" s="40"/>
      <c r="F50" s="40"/>
      <c r="G50" s="40"/>
      <c r="H50" s="40"/>
      <c r="I50" s="40"/>
      <c r="AC50" s="37" t="s">
        <v>514</v>
      </c>
      <c r="AE50" s="38">
        <f t="shared" si="0"/>
        <v>1</v>
      </c>
      <c r="AF50" s="38">
        <f>IF(AE50=1,COUNTIF($AE$5:AE50,1),"")</f>
        <v>46</v>
      </c>
      <c r="AG50" t="str">
        <f>IFERROR(INDEX($AC$5:$AC$2219,MATCH(ROWS($AF$5:AF50),$AF$5:$AF$2219,0)),"")</f>
        <v>Action on inspection reports / directions recieved</v>
      </c>
    </row>
    <row r="51" spans="2:33" ht="24.95" hidden="1" customHeight="1" x14ac:dyDescent="0.2">
      <c r="B51" s="40"/>
      <c r="C51" s="40"/>
      <c r="D51" s="40"/>
      <c r="E51" s="40"/>
      <c r="F51" s="40"/>
      <c r="G51" s="40"/>
      <c r="H51" s="40"/>
      <c r="I51" s="40"/>
      <c r="AC51" s="37" t="s">
        <v>516</v>
      </c>
      <c r="AE51" s="38">
        <f t="shared" si="0"/>
        <v>1</v>
      </c>
      <c r="AF51" s="38">
        <f>IF(AE51=1,COUNTIF($AE$5:AE51,1),"")</f>
        <v>47</v>
      </c>
      <c r="AG51" t="str">
        <f>IFERROR(INDEX($AC$5:$AC$2219,MATCH(ROWS($AF$5:AF51),$AF$5:$AF$2219,0)),"")</f>
        <v>Action on order / notice from Court of Law</v>
      </c>
    </row>
    <row r="52" spans="2:33" ht="24.95" hidden="1" customHeight="1" x14ac:dyDescent="0.2">
      <c r="B52" s="40"/>
      <c r="C52" s="40"/>
      <c r="D52" s="40"/>
      <c r="E52" s="40"/>
      <c r="F52" s="40"/>
      <c r="G52" s="40"/>
      <c r="H52" s="40"/>
      <c r="I52" s="40"/>
      <c r="AC52" s="37" t="s">
        <v>518</v>
      </c>
      <c r="AE52" s="38">
        <f t="shared" si="0"/>
        <v>1</v>
      </c>
      <c r="AF52" s="38">
        <f>IF(AE52=1,COUNTIF($AE$5:AE52,1),"")</f>
        <v>48</v>
      </c>
      <c r="AG52" t="str">
        <f>IFERROR(INDEX($AC$5:$AC$2219,MATCH(ROWS($AF$5:AF52),$AF$5:$AF$2219,0)),"")</f>
        <v>Action on order / notice from Ombudsman for LSGIs</v>
      </c>
    </row>
    <row r="53" spans="2:33" ht="24.95" hidden="1" customHeight="1" x14ac:dyDescent="0.2">
      <c r="B53" s="40"/>
      <c r="C53" s="40"/>
      <c r="D53" s="40"/>
      <c r="E53" s="40"/>
      <c r="F53" s="40"/>
      <c r="G53" s="40"/>
      <c r="H53" s="40"/>
      <c r="I53" s="40"/>
      <c r="AC53" s="37" t="s">
        <v>520</v>
      </c>
      <c r="AE53" s="38">
        <f t="shared" si="0"/>
        <v>1</v>
      </c>
      <c r="AF53" s="38">
        <f>IF(AE53=1,COUNTIF($AE$5:AE53,1),"")</f>
        <v>49</v>
      </c>
      <c r="AG53" t="str">
        <f>IFERROR(INDEX($AC$5:$AC$2219,MATCH(ROWS($AF$5:AF53),$AF$5:$AF$2219,0)),"")</f>
        <v>Action on order/notice from Tribunal for LSGIs</v>
      </c>
    </row>
    <row r="54" spans="2:33" ht="24.95" hidden="1" customHeight="1" x14ac:dyDescent="0.2">
      <c r="B54" s="40"/>
      <c r="C54" s="40"/>
      <c r="D54" s="40"/>
      <c r="E54" s="40"/>
      <c r="F54" s="40"/>
      <c r="G54" s="40"/>
      <c r="H54" s="40"/>
      <c r="I54" s="40"/>
      <c r="AC54" s="37" t="s">
        <v>522</v>
      </c>
      <c r="AE54" s="38">
        <f t="shared" si="0"/>
        <v>1</v>
      </c>
      <c r="AF54" s="38">
        <f>IF(AE54=1,COUNTIF($AE$5:AE54,1),"")</f>
        <v>50</v>
      </c>
      <c r="AG54" t="str">
        <f>IFERROR(INDEX($AC$5:$AC$2219,MATCH(ROWS($AF$5:AF54),$AF$5:$AF$2219,0)),"")</f>
        <v>Action on order of appeal</v>
      </c>
    </row>
    <row r="55" spans="2:33" ht="24.95" hidden="1" customHeight="1" x14ac:dyDescent="0.2">
      <c r="B55" s="40"/>
      <c r="C55" s="40"/>
      <c r="D55" s="40"/>
      <c r="E55" s="40"/>
      <c r="F55" s="40"/>
      <c r="G55" s="40"/>
      <c r="H55" s="40"/>
      <c r="I55" s="40"/>
      <c r="AC55" s="37" t="s">
        <v>522</v>
      </c>
      <c r="AE55" s="38">
        <f t="shared" si="0"/>
        <v>1</v>
      </c>
      <c r="AF55" s="38">
        <f>IF(AE55=1,COUNTIF($AE$5:AE55,1),"")</f>
        <v>51</v>
      </c>
      <c r="AG55" t="str">
        <f>IFERROR(INDEX($AC$5:$AC$2219,MATCH(ROWS($AF$5:AF55),$AF$5:$AF$2219,0)),"")</f>
        <v>Action on order of appeal</v>
      </c>
    </row>
    <row r="56" spans="2:33" ht="24.95" hidden="1" customHeight="1" x14ac:dyDescent="0.2">
      <c r="B56" s="40"/>
      <c r="C56" s="40"/>
      <c r="D56" s="40"/>
      <c r="E56" s="40"/>
      <c r="F56" s="40"/>
      <c r="G56" s="40"/>
      <c r="H56" s="40"/>
      <c r="I56" s="40"/>
      <c r="AC56" s="37" t="s">
        <v>525</v>
      </c>
      <c r="AE56" s="38">
        <f t="shared" si="0"/>
        <v>1</v>
      </c>
      <c r="AF56" s="38">
        <f>IF(AE56=1,COUNTIF($AE$5:AE56,1),"")</f>
        <v>52</v>
      </c>
      <c r="AG56" t="str">
        <f>IFERROR(INDEX($AC$5:$AC$2219,MATCH(ROWS($AF$5:AF56),$AF$5:$AF$2219,0)),"")</f>
        <v>Action on order of appeal for granting unemployment allowance</v>
      </c>
    </row>
    <row r="57" spans="2:33" ht="24.95" hidden="1" customHeight="1" x14ac:dyDescent="0.2">
      <c r="B57" s="40"/>
      <c r="C57" s="40"/>
      <c r="D57" s="40"/>
      <c r="E57" s="40"/>
      <c r="F57" s="40"/>
      <c r="G57" s="40"/>
      <c r="H57" s="40"/>
      <c r="I57" s="40"/>
      <c r="AC57" s="37" t="s">
        <v>527</v>
      </c>
      <c r="AE57" s="38">
        <f t="shared" si="0"/>
        <v>1</v>
      </c>
      <c r="AF57" s="38">
        <f>IF(AE57=1,COUNTIF($AE$5:AE57,1),"")</f>
        <v>53</v>
      </c>
      <c r="AG57" t="str">
        <f>IFERROR(INDEX($AC$5:$AC$2219,MATCH(ROWS($AF$5:AF57),$AF$5:$AF$2219,0)),"")</f>
        <v>Action on order of appeal for revoking suspension</v>
      </c>
    </row>
    <row r="58" spans="2:33" ht="24.95" hidden="1" customHeight="1" x14ac:dyDescent="0.2">
      <c r="B58" s="40"/>
      <c r="C58" s="40"/>
      <c r="D58" s="40"/>
      <c r="E58" s="40"/>
      <c r="F58" s="40"/>
      <c r="G58" s="40"/>
      <c r="H58" s="40"/>
      <c r="I58" s="40"/>
      <c r="AC58" s="37" t="s">
        <v>529</v>
      </c>
      <c r="AE58" s="38">
        <f t="shared" si="0"/>
        <v>1</v>
      </c>
      <c r="AF58" s="38">
        <f>IF(AE58=1,COUNTIF($AE$5:AE58,1),"")</f>
        <v>54</v>
      </c>
      <c r="AG58" t="str">
        <f>IFERROR(INDEX($AC$5:$AC$2219,MATCH(ROWS($AF$5:AF58),$AF$5:$AF$2219,0)),"")</f>
        <v>Action on petetion for compensation before the Committee on Dog bite menace (Justice(rtd) Sirijagan Committee)</v>
      </c>
    </row>
    <row r="59" spans="2:33" ht="24.95" hidden="1" customHeight="1" x14ac:dyDescent="0.2">
      <c r="B59" s="40"/>
      <c r="C59" s="40"/>
      <c r="D59" s="40"/>
      <c r="E59" s="40"/>
      <c r="F59" s="40"/>
      <c r="G59" s="40"/>
      <c r="H59" s="40"/>
      <c r="I59" s="40"/>
      <c r="AC59" s="37" t="s">
        <v>531</v>
      </c>
      <c r="AE59" s="38">
        <f t="shared" si="0"/>
        <v>1</v>
      </c>
      <c r="AF59" s="38">
        <f>IF(AE59=1,COUNTIF($AE$5:AE59,1),"")</f>
        <v>55</v>
      </c>
      <c r="AG59" t="str">
        <f>IFERROR(INDEX($AC$5:$AC$2219,MATCH(ROWS($AF$5:AF59),$AF$5:$AF$2219,0)),"")</f>
        <v>Action on petitions in Adalath</v>
      </c>
    </row>
    <row r="60" spans="2:33" ht="24.95" hidden="1" customHeight="1" x14ac:dyDescent="0.2">
      <c r="B60" s="40"/>
      <c r="C60" s="40"/>
      <c r="D60" s="40"/>
      <c r="E60" s="40"/>
      <c r="F60" s="40"/>
      <c r="G60" s="40"/>
      <c r="H60" s="40"/>
      <c r="I60" s="40"/>
      <c r="AC60" s="37" t="s">
        <v>533</v>
      </c>
      <c r="AE60" s="38">
        <f t="shared" si="0"/>
        <v>1</v>
      </c>
      <c r="AF60" s="38">
        <f>IF(AE60=1,COUNTIF($AE$5:AE60,1),"")</f>
        <v>56</v>
      </c>
      <c r="AG60" t="str">
        <f>IFERROR(INDEX($AC$5:$AC$2219,MATCH(ROWS($AF$5:AF60),$AF$5:$AF$2219,0)),"")</f>
        <v>Action on Production, Transportation,Selling or Storage of banned plastic and other products including flex</v>
      </c>
    </row>
    <row r="61" spans="2:33" ht="24.95" hidden="1" customHeight="1" x14ac:dyDescent="0.2">
      <c r="B61" s="40"/>
      <c r="C61" s="40"/>
      <c r="D61" s="40"/>
      <c r="E61" s="40"/>
      <c r="F61" s="40"/>
      <c r="G61" s="40"/>
      <c r="H61" s="40"/>
      <c r="I61" s="40"/>
      <c r="AC61" s="37" t="s">
        <v>535</v>
      </c>
      <c r="AE61" s="38">
        <f t="shared" si="0"/>
        <v>1</v>
      </c>
      <c r="AF61" s="38">
        <f>IF(AE61=1,COUNTIF($AE$5:AE61,1),"")</f>
        <v>57</v>
      </c>
      <c r="AG61" t="str">
        <f>IFERROR(INDEX($AC$5:$AC$2219,MATCH(ROWS($AF$5:AF61),$AF$5:$AF$2219,0)),"")</f>
        <v>Action on resolutions from Kudumbasree Evaluation committee</v>
      </c>
    </row>
    <row r="62" spans="2:33" ht="24.95" hidden="1" customHeight="1" x14ac:dyDescent="0.2">
      <c r="B62" s="40"/>
      <c r="C62" s="40"/>
      <c r="D62" s="40"/>
      <c r="E62" s="40"/>
      <c r="F62" s="40"/>
      <c r="G62" s="40"/>
      <c r="H62" s="40"/>
      <c r="I62" s="40"/>
      <c r="AC62" s="37" t="s">
        <v>537</v>
      </c>
      <c r="AE62" s="38">
        <f t="shared" si="0"/>
        <v>1</v>
      </c>
      <c r="AF62" s="38">
        <f>IF(AE62=1,COUNTIF($AE$5:AE62,1),"")</f>
        <v>58</v>
      </c>
      <c r="AG62" t="str">
        <f>IFERROR(INDEX($AC$5:$AC$2219,MATCH(ROWS($AF$5:AF62),$AF$5:$AF$2219,0)),"")</f>
        <v>Action on resolutions of Grama Sabha</v>
      </c>
    </row>
    <row r="63" spans="2:33" ht="24.95" hidden="1" customHeight="1" x14ac:dyDescent="0.2">
      <c r="B63" s="40"/>
      <c r="C63" s="40"/>
      <c r="D63" s="40"/>
      <c r="E63" s="40"/>
      <c r="F63" s="40"/>
      <c r="G63" s="40"/>
      <c r="H63" s="40"/>
      <c r="I63" s="40"/>
      <c r="AC63" s="37" t="s">
        <v>539</v>
      </c>
      <c r="AE63" s="38">
        <f t="shared" si="0"/>
        <v>1</v>
      </c>
      <c r="AF63" s="38">
        <f>IF(AE63=1,COUNTIF($AE$5:AE63,1),"")</f>
        <v>59</v>
      </c>
      <c r="AG63" t="str">
        <f>IFERROR(INDEX($AC$5:$AC$2219,MATCH(ROWS($AF$5:AF63),$AF$5:$AF$2219,0)),"")</f>
        <v>Action on Revision Order - Cinema</v>
      </c>
    </row>
    <row r="64" spans="2:33" ht="24.95" hidden="1" customHeight="1" x14ac:dyDescent="0.2">
      <c r="B64" s="40"/>
      <c r="C64" s="40"/>
      <c r="D64" s="40"/>
      <c r="E64" s="40"/>
      <c r="F64" s="40"/>
      <c r="G64" s="40"/>
      <c r="H64" s="40"/>
      <c r="I64" s="40"/>
      <c r="AC64" s="37" t="s">
        <v>541</v>
      </c>
      <c r="AE64" s="38">
        <f t="shared" si="0"/>
        <v>1</v>
      </c>
      <c r="AF64" s="38">
        <f>IF(AE64=1,COUNTIF($AE$5:AE64,1),"")</f>
        <v>60</v>
      </c>
      <c r="AG64" t="str">
        <f>IFERROR(INDEX($AC$5:$AC$2219,MATCH(ROWS($AF$5:AF64),$AF$5:$AF$2219,0)),"")</f>
        <v>Action on State Finance Commission reccommendations</v>
      </c>
    </row>
    <row r="65" spans="2:33" ht="24.95" hidden="1" customHeight="1" x14ac:dyDescent="0.2">
      <c r="B65" s="40"/>
      <c r="C65" s="40"/>
      <c r="D65" s="40"/>
      <c r="E65" s="40"/>
      <c r="F65" s="40"/>
      <c r="G65" s="40"/>
      <c r="H65" s="40"/>
      <c r="I65" s="40"/>
      <c r="AC65" s="37" t="s">
        <v>543</v>
      </c>
      <c r="AE65" s="38">
        <f t="shared" si="0"/>
        <v>1</v>
      </c>
      <c r="AF65" s="38">
        <f>IF(AE65=1,COUNTIF($AE$5:AE65,1),"")</f>
        <v>61</v>
      </c>
      <c r="AG65" t="str">
        <f>IFERROR(INDEX($AC$5:$AC$2219,MATCH(ROWS($AF$5:AF65),$AF$5:$AF$2219,0)),"")</f>
        <v>Action on Storm Water Management</v>
      </c>
    </row>
    <row r="66" spans="2:33" ht="24.95" hidden="1" customHeight="1" x14ac:dyDescent="0.2">
      <c r="B66" s="40"/>
      <c r="C66" s="40"/>
      <c r="D66" s="40"/>
      <c r="E66" s="40"/>
      <c r="F66" s="40"/>
      <c r="G66" s="40"/>
      <c r="H66" s="40"/>
      <c r="I66" s="40"/>
      <c r="AC66" s="37" t="s">
        <v>545</v>
      </c>
      <c r="AE66" s="38">
        <f t="shared" si="0"/>
        <v>1</v>
      </c>
      <c r="AF66" s="38">
        <f>IF(AE66=1,COUNTIF($AE$5:AE66,1),"")</f>
        <v>62</v>
      </c>
      <c r="AG66" t="str">
        <f>IFERROR(INDEX($AC$5:$AC$2219,MATCH(ROWS($AF$5:AF66),$AF$5:$AF$2219,0)),"")</f>
        <v>Action on the decesion of Grievance Redressal Committee</v>
      </c>
    </row>
    <row r="67" spans="2:33" ht="24.95" hidden="1" customHeight="1" x14ac:dyDescent="0.2">
      <c r="B67" s="40"/>
      <c r="C67" s="40"/>
      <c r="D67" s="40"/>
      <c r="E67" s="40"/>
      <c r="F67" s="40"/>
      <c r="G67" s="40"/>
      <c r="H67" s="40"/>
      <c r="I67" s="40"/>
      <c r="AC67" s="37" t="s">
        <v>547</v>
      </c>
      <c r="AE67" s="38">
        <f t="shared" si="0"/>
        <v>1</v>
      </c>
      <c r="AF67" s="38">
        <f>IF(AE67=1,COUNTIF($AE$5:AE67,1),"")</f>
        <v>63</v>
      </c>
      <c r="AG67" t="str">
        <f>IFERROR(INDEX($AC$5:$AC$2219,MATCH(ROWS($AF$5:AF67),$AF$5:$AF$2219,0)),"")</f>
        <v>Action on the report of Holiday Inspection Squad</v>
      </c>
    </row>
    <row r="68" spans="2:33" ht="24.95" hidden="1" customHeight="1" x14ac:dyDescent="0.2">
      <c r="B68" s="40"/>
      <c r="C68" s="40"/>
      <c r="D68" s="40"/>
      <c r="E68" s="40"/>
      <c r="F68" s="40"/>
      <c r="G68" s="40"/>
      <c r="H68" s="40"/>
      <c r="I68" s="40"/>
      <c r="AC68" s="37" t="s">
        <v>549</v>
      </c>
      <c r="AE68" s="38">
        <f t="shared" si="0"/>
        <v>1</v>
      </c>
      <c r="AF68" s="38">
        <f>IF(AE68=1,COUNTIF($AE$5:AE68,1),"")</f>
        <v>64</v>
      </c>
      <c r="AG68" t="str">
        <f>IFERROR(INDEX($AC$5:$AC$2219,MATCH(ROWS($AF$5:AF68),$AF$5:$AF$2219,0)),"")</f>
        <v>Action on Unauthorised Construction</v>
      </c>
    </row>
    <row r="69" spans="2:33" ht="24.95" hidden="1" customHeight="1" x14ac:dyDescent="0.2">
      <c r="B69" s="40"/>
      <c r="C69" s="40"/>
      <c r="D69" s="40"/>
      <c r="E69" s="40"/>
      <c r="F69" s="40"/>
      <c r="G69" s="40"/>
      <c r="H69" s="40"/>
      <c r="I69" s="40"/>
      <c r="AC69" s="37" t="s">
        <v>551</v>
      </c>
      <c r="AE69" s="38">
        <f t="shared" si="0"/>
        <v>1</v>
      </c>
      <c r="AF69" s="38">
        <f>IF(AE69=1,COUNTIF($AE$5:AE69,1),"")</f>
        <v>65</v>
      </c>
      <c r="AG69" t="str">
        <f>IFERROR(INDEX($AC$5:$AC$2219,MATCH(ROWS($AF$5:AF69),$AF$5:$AF$2219,0)),"")</f>
        <v>Action on Vilotions of Conditionds of permit issued in Public Market</v>
      </c>
    </row>
    <row r="70" spans="2:33" ht="24.95" hidden="1" customHeight="1" x14ac:dyDescent="0.2">
      <c r="B70" s="40"/>
      <c r="C70" s="40"/>
      <c r="D70" s="40"/>
      <c r="E70" s="40"/>
      <c r="F70" s="40"/>
      <c r="G70" s="40"/>
      <c r="H70" s="40"/>
      <c r="I70" s="40"/>
      <c r="AC70" s="37" t="s">
        <v>553</v>
      </c>
      <c r="AE70" s="38">
        <f t="shared" ref="AE70:AE133" si="1">--ISNUMBER(IFERROR(SEARCH(D$5,AC70,1),""))</f>
        <v>1</v>
      </c>
      <c r="AF70" s="38">
        <f>IF(AE70=1,COUNTIF($AE$5:AE70,1),"")</f>
        <v>66</v>
      </c>
      <c r="AG70" t="str">
        <f>IFERROR(INDEX($AC$5:$AC$2219,MATCH(ROWS($AF$5:AF70),$AF$5:$AF$2219,0)),"")</f>
        <v>Action on violation of conditions</v>
      </c>
    </row>
    <row r="71" spans="2:33" ht="24.95" hidden="1" customHeight="1" x14ac:dyDescent="0.2">
      <c r="B71" s="40"/>
      <c r="C71" s="40"/>
      <c r="D71" s="40"/>
      <c r="E71" s="40"/>
      <c r="F71" s="40"/>
      <c r="G71" s="40"/>
      <c r="H71" s="40"/>
      <c r="I71" s="40"/>
      <c r="AC71" s="37" t="s">
        <v>555</v>
      </c>
      <c r="AE71" s="38">
        <f t="shared" si="1"/>
        <v>1</v>
      </c>
      <c r="AF71" s="38">
        <f>IF(AE71=1,COUNTIF($AE$5:AE71,1),"")</f>
        <v>67</v>
      </c>
      <c r="AG71" t="str">
        <f>IFERROR(INDEX($AC$5:$AC$2219,MATCH(ROWS($AF$5:AF71),$AF$5:$AF$2219,0)),"")</f>
        <v>Action on Violation of Conditions</v>
      </c>
    </row>
    <row r="72" spans="2:33" ht="24.95" hidden="1" customHeight="1" x14ac:dyDescent="0.2">
      <c r="B72" s="40"/>
      <c r="C72" s="40"/>
      <c r="D72" s="40"/>
      <c r="E72" s="40"/>
      <c r="F72" s="40"/>
      <c r="G72" s="40"/>
      <c r="H72" s="40"/>
      <c r="I72" s="40"/>
      <c r="AC72" s="37" t="s">
        <v>555</v>
      </c>
      <c r="AE72" s="38">
        <f t="shared" si="1"/>
        <v>1</v>
      </c>
      <c r="AF72" s="38">
        <f>IF(AE72=1,COUNTIF($AE$5:AE72,1),"")</f>
        <v>68</v>
      </c>
      <c r="AG72" t="str">
        <f>IFERROR(INDEX($AC$5:$AC$2219,MATCH(ROWS($AF$5:AF72),$AF$5:$AF$2219,0)),"")</f>
        <v>Action on Violation of Conditions</v>
      </c>
    </row>
    <row r="73" spans="2:33" ht="24.95" hidden="1" customHeight="1" x14ac:dyDescent="0.2">
      <c r="B73" s="40"/>
      <c r="C73" s="40"/>
      <c r="D73" s="40"/>
      <c r="E73" s="40"/>
      <c r="F73" s="40"/>
      <c r="G73" s="40"/>
      <c r="H73" s="40"/>
      <c r="I73" s="40"/>
      <c r="AC73" s="37" t="s">
        <v>558</v>
      </c>
      <c r="AE73" s="38">
        <f t="shared" si="1"/>
        <v>1</v>
      </c>
      <c r="AF73" s="38">
        <f>IF(AE73=1,COUNTIF($AE$5:AE73,1),"")</f>
        <v>69</v>
      </c>
      <c r="AG73" t="str">
        <f>IFERROR(INDEX($AC$5:$AC$2219,MATCH(ROWS($AF$5:AF73),$AF$5:$AF$2219,0)),"")</f>
        <v>Action on Violation of Conditions in Licence</v>
      </c>
    </row>
    <row r="74" spans="2:33" ht="24.95" hidden="1" customHeight="1" x14ac:dyDescent="0.2">
      <c r="B74" s="40"/>
      <c r="C74" s="40"/>
      <c r="D74" s="40"/>
      <c r="E74" s="40"/>
      <c r="F74" s="40"/>
      <c r="G74" s="40"/>
      <c r="H74" s="40"/>
      <c r="I74" s="40"/>
      <c r="AC74" s="37" t="s">
        <v>560</v>
      </c>
      <c r="AE74" s="38">
        <f t="shared" si="1"/>
        <v>1</v>
      </c>
      <c r="AF74" s="38">
        <f>IF(AE74=1,COUNTIF($AE$5:AE74,1),"")</f>
        <v>70</v>
      </c>
      <c r="AG74" t="str">
        <f>IFERROR(INDEX($AC$5:$AC$2219,MATCH(ROWS($AF$5:AF74),$AF$5:$AF$2219,0)),"")</f>
        <v>Action on Violation of Conditions of Cinema License</v>
      </c>
    </row>
    <row r="75" spans="2:33" ht="24.95" hidden="1" customHeight="1" x14ac:dyDescent="0.2">
      <c r="B75" s="40"/>
      <c r="C75" s="40"/>
      <c r="D75" s="40"/>
      <c r="E75" s="40"/>
      <c r="F75" s="40"/>
      <c r="G75" s="40"/>
      <c r="H75" s="40"/>
      <c r="I75" s="40"/>
      <c r="AC75" s="37" t="s">
        <v>562</v>
      </c>
      <c r="AE75" s="38">
        <f t="shared" si="1"/>
        <v>1</v>
      </c>
      <c r="AF75" s="38">
        <f>IF(AE75=1,COUNTIF($AE$5:AE75,1),"")</f>
        <v>71</v>
      </c>
      <c r="AG75" t="str">
        <f>IFERROR(INDEX($AC$5:$AC$2219,MATCH(ROWS($AF$5:AF75),$AF$5:$AF$2219,0)),"")</f>
        <v>Action on Violation of Conditions of Licence</v>
      </c>
    </row>
    <row r="76" spans="2:33" ht="24.95" hidden="1" customHeight="1" x14ac:dyDescent="0.2">
      <c r="B76" s="40"/>
      <c r="C76" s="40"/>
      <c r="D76" s="40"/>
      <c r="E76" s="40"/>
      <c r="F76" s="40"/>
      <c r="G76" s="40"/>
      <c r="H76" s="40"/>
      <c r="I76" s="40"/>
      <c r="AC76" s="37" t="s">
        <v>562</v>
      </c>
      <c r="AE76" s="38">
        <f t="shared" si="1"/>
        <v>1</v>
      </c>
      <c r="AF76" s="38">
        <f>IF(AE76=1,COUNTIF($AE$5:AE76,1),"")</f>
        <v>72</v>
      </c>
      <c r="AG76" t="str">
        <f>IFERROR(INDEX($AC$5:$AC$2219,MATCH(ROWS($AF$5:AF76),$AF$5:$AF$2219,0)),"")</f>
        <v>Action on Violation of Conditions of Licence</v>
      </c>
    </row>
    <row r="77" spans="2:33" ht="24.95" hidden="1" customHeight="1" x14ac:dyDescent="0.2">
      <c r="B77" s="40"/>
      <c r="C77" s="40"/>
      <c r="D77" s="40"/>
      <c r="E77" s="40"/>
      <c r="F77" s="40"/>
      <c r="G77" s="40"/>
      <c r="H77" s="40"/>
      <c r="I77" s="40"/>
      <c r="AC77" s="37" t="s">
        <v>565</v>
      </c>
      <c r="AE77" s="38">
        <f t="shared" si="1"/>
        <v>1</v>
      </c>
      <c r="AF77" s="38">
        <f>IF(AE77=1,COUNTIF($AE$5:AE77,1),"")</f>
        <v>73</v>
      </c>
      <c r="AG77" t="str">
        <f>IFERROR(INDEX($AC$5:$AC$2219,MATCH(ROWS($AF$5:AF77),$AF$5:$AF$2219,0)),"")</f>
        <v>Action on Violation of Conditions of Licence- Evening Markets</v>
      </c>
    </row>
    <row r="78" spans="2:33" ht="24.95" hidden="1" customHeight="1" x14ac:dyDescent="0.2">
      <c r="B78" s="40"/>
      <c r="C78" s="40"/>
      <c r="D78" s="40"/>
      <c r="E78" s="40"/>
      <c r="F78" s="40"/>
      <c r="G78" s="40"/>
      <c r="H78" s="40"/>
      <c r="I78" s="40"/>
      <c r="AC78" s="37" t="s">
        <v>567</v>
      </c>
      <c r="AE78" s="38">
        <f t="shared" si="1"/>
        <v>1</v>
      </c>
      <c r="AF78" s="38">
        <f>IF(AE78=1,COUNTIF($AE$5:AE78,1),"")</f>
        <v>74</v>
      </c>
      <c r="AG78" t="str">
        <f>IFERROR(INDEX($AC$5:$AC$2219,MATCH(ROWS($AF$5:AF78),$AF$5:$AF$2219,0)),"")</f>
        <v>Action on Violation of Conditions of Licence (Pigs and Dogs)</v>
      </c>
    </row>
    <row r="79" spans="2:33" ht="24.95" hidden="1" customHeight="1" x14ac:dyDescent="0.2">
      <c r="B79" s="40"/>
      <c r="C79" s="40"/>
      <c r="D79" s="40"/>
      <c r="E79" s="40"/>
      <c r="F79" s="40"/>
      <c r="G79" s="40"/>
      <c r="H79" s="40"/>
      <c r="I79" s="40"/>
      <c r="AC79" s="37" t="s">
        <v>569</v>
      </c>
      <c r="AE79" s="38">
        <f t="shared" si="1"/>
        <v>1</v>
      </c>
      <c r="AF79" s="38">
        <f>IF(AE79=1,COUNTIF($AE$5:AE79,1),"")</f>
        <v>75</v>
      </c>
      <c r="AG79" t="str">
        <f>IFERROR(INDEX($AC$5:$AC$2219,MATCH(ROWS($AF$5:AF79),$AF$5:$AF$2219,0)),"")</f>
        <v>Action on Violation of Conditions of License</v>
      </c>
    </row>
    <row r="80" spans="2:33" ht="24.95" hidden="1" customHeight="1" x14ac:dyDescent="0.2">
      <c r="B80" s="40"/>
      <c r="C80" s="40"/>
      <c r="D80" s="40"/>
      <c r="E80" s="40"/>
      <c r="F80" s="40"/>
      <c r="G80" s="40"/>
      <c r="H80" s="40"/>
      <c r="I80" s="40"/>
      <c r="AC80" s="37" t="s">
        <v>571</v>
      </c>
      <c r="AE80" s="38">
        <f t="shared" si="1"/>
        <v>1</v>
      </c>
      <c r="AF80" s="38">
        <f>IF(AE80=1,COUNTIF($AE$5:AE80,1),"")</f>
        <v>76</v>
      </c>
      <c r="AG80" t="str">
        <f>IFERROR(INDEX($AC$5:$AC$2219,MATCH(ROWS($AF$5:AF80),$AF$5:$AF$2219,0)),"")</f>
        <v>Action on Violation of Conditions of License- Slaughter House</v>
      </c>
    </row>
    <row r="81" spans="2:33" ht="24.95" hidden="1" customHeight="1" x14ac:dyDescent="0.2">
      <c r="B81" s="40"/>
      <c r="C81" s="40"/>
      <c r="D81" s="40"/>
      <c r="E81" s="40"/>
      <c r="F81" s="40"/>
      <c r="G81" s="40"/>
      <c r="H81" s="40"/>
      <c r="I81" s="40"/>
      <c r="AC81" s="37" t="s">
        <v>573</v>
      </c>
      <c r="AE81" s="38">
        <f t="shared" si="1"/>
        <v>1</v>
      </c>
      <c r="AF81" s="38">
        <f>IF(AE81=1,COUNTIF($AE$5:AE81,1),"")</f>
        <v>77</v>
      </c>
      <c r="AG81" t="str">
        <f>IFERROR(INDEX($AC$5:$AC$2219,MATCH(ROWS($AF$5:AF81),$AF$5:$AF$2219,0)),"")</f>
        <v>Action on violation of conditions of Project Implementation</v>
      </c>
    </row>
    <row r="82" spans="2:33" ht="24.95" hidden="1" customHeight="1" x14ac:dyDescent="0.2">
      <c r="B82" s="40"/>
      <c r="C82" s="40"/>
      <c r="D82" s="40"/>
      <c r="E82" s="40"/>
      <c r="F82" s="40"/>
      <c r="G82" s="40"/>
      <c r="H82" s="40"/>
      <c r="I82" s="40"/>
      <c r="AC82" s="37" t="s">
        <v>575</v>
      </c>
      <c r="AE82" s="38">
        <f t="shared" si="1"/>
        <v>1</v>
      </c>
      <c r="AF82" s="38">
        <f>IF(AE82=1,COUNTIF($AE$5:AE82,1),"")</f>
        <v>78</v>
      </c>
      <c r="AG82" t="str">
        <f>IFERROR(INDEX($AC$5:$AC$2219,MATCH(ROWS($AF$5:AF82),$AF$5:$AF$2219,0)),"")</f>
        <v>Action on violation of conditions of Public Toilets</v>
      </c>
    </row>
    <row r="83" spans="2:33" ht="24.95" hidden="1" customHeight="1" x14ac:dyDescent="0.2">
      <c r="B83" s="40"/>
      <c r="C83" s="40"/>
      <c r="D83" s="40"/>
      <c r="E83" s="40"/>
      <c r="F83" s="40"/>
      <c r="G83" s="40"/>
      <c r="H83" s="40"/>
      <c r="I83" s="40"/>
      <c r="AC83" s="37" t="s">
        <v>577</v>
      </c>
      <c r="AE83" s="38">
        <f t="shared" si="1"/>
        <v>1</v>
      </c>
      <c r="AF83" s="38">
        <f>IF(AE83=1,COUNTIF($AE$5:AE83,1),"")</f>
        <v>79</v>
      </c>
      <c r="AG83" t="str">
        <f>IFERROR(INDEX($AC$5:$AC$2219,MATCH(ROWS($AF$5:AF83),$AF$5:$AF$2219,0)),"")</f>
        <v>Action on Violation of Conditions of Registration</v>
      </c>
    </row>
    <row r="84" spans="2:33" ht="24.95" hidden="1" customHeight="1" x14ac:dyDescent="0.2">
      <c r="B84" s="40"/>
      <c r="C84" s="40"/>
      <c r="D84" s="40"/>
      <c r="E84" s="40"/>
      <c r="F84" s="40"/>
      <c r="G84" s="40"/>
      <c r="H84" s="40"/>
      <c r="I84" s="40"/>
      <c r="AC84" s="37" t="s">
        <v>579</v>
      </c>
      <c r="AE84" s="38">
        <f t="shared" si="1"/>
        <v>1</v>
      </c>
      <c r="AF84" s="38">
        <f>IF(AE84=1,COUNTIF($AE$5:AE84,1),"")</f>
        <v>80</v>
      </c>
      <c r="AG84" t="str">
        <f>IFERROR(INDEX($AC$5:$AC$2219,MATCH(ROWS($AF$5:AF84),$AF$5:$AF$2219,0)),"")</f>
        <v>Action on Violations of Conditions - Butcher License</v>
      </c>
    </row>
    <row r="85" spans="2:33" ht="24.95" hidden="1" customHeight="1" x14ac:dyDescent="0.2">
      <c r="B85" s="40"/>
      <c r="C85" s="40"/>
      <c r="D85" s="40"/>
      <c r="E85" s="40"/>
      <c r="F85" s="40"/>
      <c r="G85" s="40"/>
      <c r="H85" s="40"/>
      <c r="I85" s="40"/>
      <c r="AC85" s="37" t="s">
        <v>581</v>
      </c>
      <c r="AE85" s="38">
        <f t="shared" si="1"/>
        <v>1</v>
      </c>
      <c r="AF85" s="38">
        <f>IF(AE85=1,COUNTIF($AE$5:AE85,1),"")</f>
        <v>81</v>
      </c>
      <c r="AG85" t="str">
        <f>IFERROR(INDEX($AC$5:$AC$2219,MATCH(ROWS($AF$5:AF85),$AF$5:$AF$2219,0)),"")</f>
        <v>Action on violations of official responsibility related to election</v>
      </c>
    </row>
    <row r="86" spans="2:33" ht="24.95" hidden="1" customHeight="1" x14ac:dyDescent="0.2">
      <c r="B86" s="40"/>
      <c r="C86" s="40"/>
      <c r="D86" s="40"/>
      <c r="E86" s="40"/>
      <c r="F86" s="40"/>
      <c r="G86" s="40"/>
      <c r="H86" s="40"/>
      <c r="I86" s="40"/>
      <c r="AC86" s="37" t="s">
        <v>583</v>
      </c>
      <c r="AE86" s="38">
        <f t="shared" si="1"/>
        <v>1</v>
      </c>
      <c r="AF86" s="38">
        <f>IF(AE86=1,COUNTIF($AE$5:AE86,1),"")</f>
        <v>82</v>
      </c>
      <c r="AG86" t="str">
        <f>IFERROR(INDEX($AC$5:$AC$2219,MATCH(ROWS($AF$5:AF86),$AF$5:$AF$2219,0)),"")</f>
        <v>Action Plan for Management of Disasters</v>
      </c>
    </row>
    <row r="87" spans="2:33" ht="24.95" hidden="1" customHeight="1" x14ac:dyDescent="0.2">
      <c r="B87" s="40"/>
      <c r="C87" s="40"/>
      <c r="D87" s="40"/>
      <c r="E87" s="40"/>
      <c r="F87" s="40"/>
      <c r="G87" s="40"/>
      <c r="H87" s="40"/>
      <c r="I87" s="40"/>
      <c r="AC87" s="37" t="s">
        <v>585</v>
      </c>
      <c r="AE87" s="38">
        <f t="shared" si="1"/>
        <v>1</v>
      </c>
      <c r="AF87" s="38">
        <f>IF(AE87=1,COUNTIF($AE$5:AE87,1),"")</f>
        <v>83</v>
      </c>
      <c r="AG87" t="str">
        <f>IFERROR(INDEX($AC$5:$AC$2219,MATCH(ROWS($AF$5:AF87),$AF$5:$AF$2219,0)),"")</f>
        <v>Actions on Constitution of LSGI</v>
      </c>
    </row>
    <row r="88" spans="2:33" ht="24.95" hidden="1" customHeight="1" x14ac:dyDescent="0.2">
      <c r="B88" s="40"/>
      <c r="C88" s="40"/>
      <c r="D88" s="40"/>
      <c r="E88" s="40"/>
      <c r="F88" s="40"/>
      <c r="G88" s="40"/>
      <c r="H88" s="40"/>
      <c r="I88" s="40"/>
      <c r="AC88" s="37" t="s">
        <v>587</v>
      </c>
      <c r="AE88" s="38">
        <f t="shared" si="1"/>
        <v>1</v>
      </c>
      <c r="AF88" s="38">
        <f>IF(AE88=1,COUNTIF($AE$5:AE88,1),"")</f>
        <v>84</v>
      </c>
      <c r="AG88" t="str">
        <f>IFERROR(INDEX($AC$5:$AC$2219,MATCH(ROWS($AF$5:AF88),$AF$5:$AF$2219,0)),"")</f>
        <v>Actions on Distributions of Functions of LSGI</v>
      </c>
    </row>
    <row r="89" spans="2:33" ht="24.95" hidden="1" customHeight="1" x14ac:dyDescent="0.2">
      <c r="B89" s="40"/>
      <c r="C89" s="40"/>
      <c r="D89" s="40"/>
      <c r="E89" s="40"/>
      <c r="F89" s="40"/>
      <c r="G89" s="40"/>
      <c r="H89" s="40"/>
      <c r="I89" s="40"/>
      <c r="AC89" s="37" t="s">
        <v>589</v>
      </c>
      <c r="AE89" s="38">
        <f t="shared" si="1"/>
        <v>1</v>
      </c>
      <c r="AF89" s="38">
        <f>IF(AE89=1,COUNTIF($AE$5:AE89,1),"")</f>
        <v>85</v>
      </c>
      <c r="AG89" t="str">
        <f>IFERROR(INDEX($AC$5:$AC$2219,MATCH(ROWS($AF$5:AF89),$AF$5:$AF$2219,0)),"")</f>
        <v>Actions on Violations of Previlages to members</v>
      </c>
    </row>
    <row r="90" spans="2:33" ht="24.95" hidden="1" customHeight="1" x14ac:dyDescent="0.2">
      <c r="B90" s="40"/>
      <c r="C90" s="40"/>
      <c r="D90" s="40"/>
      <c r="E90" s="40"/>
      <c r="F90" s="40"/>
      <c r="G90" s="40"/>
      <c r="H90" s="40"/>
      <c r="I90" s="40"/>
      <c r="AC90" s="37" t="s">
        <v>591</v>
      </c>
      <c r="AE90" s="38">
        <f t="shared" si="1"/>
        <v>1</v>
      </c>
      <c r="AF90" s="38">
        <f>IF(AE90=1,COUNTIF($AE$5:AE90,1),"")</f>
        <v>86</v>
      </c>
      <c r="AG90" t="str">
        <f>IFERROR(INDEX($AC$5:$AC$2219,MATCH(ROWS($AF$5:AF90),$AF$5:$AF$2219,0)),"")</f>
        <v>Activities of SHGs formed among the farmers</v>
      </c>
    </row>
    <row r="91" spans="2:33" ht="24.95" hidden="1" customHeight="1" x14ac:dyDescent="0.2">
      <c r="B91" s="40"/>
      <c r="C91" s="40"/>
      <c r="D91" s="40"/>
      <c r="E91" s="40"/>
      <c r="F91" s="40"/>
      <c r="G91" s="40"/>
      <c r="H91" s="40"/>
      <c r="I91" s="40"/>
      <c r="AC91" s="37" t="s">
        <v>593</v>
      </c>
      <c r="AE91" s="38">
        <f t="shared" si="1"/>
        <v>1</v>
      </c>
      <c r="AF91" s="38">
        <f>IF(AE91=1,COUNTIF($AE$5:AE91,1),"")</f>
        <v>87</v>
      </c>
      <c r="AG91" t="str">
        <f>IFERROR(INDEX($AC$5:$AC$2219,MATCH(ROWS($AF$5:AF91),$AF$5:$AF$2219,0)),"")</f>
        <v>Activities relating to Soil Conservation</v>
      </c>
    </row>
    <row r="92" spans="2:33" ht="24.95" hidden="1" customHeight="1" x14ac:dyDescent="0.2">
      <c r="B92" s="40"/>
      <c r="C92" s="40"/>
      <c r="D92" s="40"/>
      <c r="E92" s="40"/>
      <c r="F92" s="40"/>
      <c r="G92" s="40"/>
      <c r="H92" s="40"/>
      <c r="I92" s="40"/>
      <c r="AC92" s="37" t="s">
        <v>595</v>
      </c>
      <c r="AE92" s="38">
        <f t="shared" si="1"/>
        <v>1</v>
      </c>
      <c r="AF92" s="38">
        <f>IF(AE92=1,COUNTIF($AE$5:AE92,1),"")</f>
        <v>88</v>
      </c>
      <c r="AG92" t="str">
        <f>IFERROR(INDEX($AC$5:$AC$2219,MATCH(ROWS($AF$5:AF92),$AF$5:$AF$2219,0)),"")</f>
        <v>Activities relating to soil testing</v>
      </c>
    </row>
    <row r="93" spans="2:33" ht="24.95" hidden="1" customHeight="1" x14ac:dyDescent="0.2">
      <c r="B93" s="40"/>
      <c r="C93" s="40"/>
      <c r="D93" s="40"/>
      <c r="E93" s="40"/>
      <c r="F93" s="40"/>
      <c r="G93" s="40"/>
      <c r="H93" s="40"/>
      <c r="I93" s="40"/>
      <c r="AC93" s="37" t="s">
        <v>597</v>
      </c>
      <c r="AE93" s="38">
        <f t="shared" si="1"/>
        <v>1</v>
      </c>
      <c r="AF93" s="38">
        <f>IF(AE93=1,COUNTIF($AE$5:AE93,1),"")</f>
        <v>89</v>
      </c>
      <c r="AG93" t="str">
        <f>IFERROR(INDEX($AC$5:$AC$2219,MATCH(ROWS($AF$5:AF93),$AF$5:$AF$2219,0)),"")</f>
        <v>Act Rules and related communications</v>
      </c>
    </row>
    <row r="94" spans="2:33" ht="24.95" hidden="1" customHeight="1" x14ac:dyDescent="0.2">
      <c r="B94" s="40"/>
      <c r="C94" s="40"/>
      <c r="D94" s="40"/>
      <c r="E94" s="40"/>
      <c r="F94" s="40"/>
      <c r="G94" s="40"/>
      <c r="H94" s="40"/>
      <c r="I94" s="40"/>
      <c r="AC94" s="37" t="s">
        <v>599</v>
      </c>
      <c r="AE94" s="38">
        <f t="shared" si="1"/>
        <v>1</v>
      </c>
      <c r="AF94" s="38">
        <f>IF(AE94=1,COUNTIF($AE$5:AE94,1),"")</f>
        <v>90</v>
      </c>
      <c r="AG94" t="str">
        <f>IFERROR(INDEX($AC$5:$AC$2219,MATCH(ROWS($AF$5:AF94),$AF$5:$AF$2219,0)),"")</f>
        <v>Act, Rules and related communications</v>
      </c>
    </row>
    <row r="95" spans="2:33" ht="24.95" hidden="1" customHeight="1" x14ac:dyDescent="0.2">
      <c r="B95" s="40"/>
      <c r="C95" s="40"/>
      <c r="D95" s="40"/>
      <c r="E95" s="40"/>
      <c r="F95" s="40"/>
      <c r="G95" s="40"/>
      <c r="H95" s="40"/>
      <c r="I95" s="40"/>
      <c r="AC95" s="37" t="s">
        <v>599</v>
      </c>
      <c r="AE95" s="38">
        <f t="shared" si="1"/>
        <v>1</v>
      </c>
      <c r="AF95" s="38">
        <f>IF(AE95=1,COUNTIF($AE$5:AE95,1),"")</f>
        <v>91</v>
      </c>
      <c r="AG95" t="str">
        <f>IFERROR(INDEX($AC$5:$AC$2219,MATCH(ROWS($AF$5:AF95),$AF$5:$AF$2219,0)),"")</f>
        <v>Act, Rules and related communications</v>
      </c>
    </row>
    <row r="96" spans="2:33" ht="24.95" hidden="1" customHeight="1" x14ac:dyDescent="0.2">
      <c r="B96" s="40"/>
      <c r="C96" s="40"/>
      <c r="D96" s="40"/>
      <c r="E96" s="40"/>
      <c r="F96" s="40"/>
      <c r="G96" s="40"/>
      <c r="H96" s="40"/>
      <c r="I96" s="40"/>
      <c r="AC96" s="37" t="s">
        <v>599</v>
      </c>
      <c r="AE96" s="38">
        <f t="shared" si="1"/>
        <v>1</v>
      </c>
      <c r="AF96" s="38">
        <f>IF(AE96=1,COUNTIF($AE$5:AE96,1),"")</f>
        <v>92</v>
      </c>
      <c r="AG96" t="str">
        <f>IFERROR(INDEX($AC$5:$AC$2219,MATCH(ROWS($AF$5:AF96),$AF$5:$AF$2219,0)),"")</f>
        <v>Act, Rules and related communications</v>
      </c>
    </row>
    <row r="97" spans="2:33" ht="24.95" hidden="1" customHeight="1" x14ac:dyDescent="0.2">
      <c r="B97" s="40"/>
      <c r="C97" s="40"/>
      <c r="D97" s="40"/>
      <c r="E97" s="40"/>
      <c r="F97" s="40"/>
      <c r="G97" s="40"/>
      <c r="H97" s="40"/>
      <c r="I97" s="40"/>
      <c r="AC97" s="37" t="s">
        <v>599</v>
      </c>
      <c r="AE97" s="38">
        <f t="shared" si="1"/>
        <v>1</v>
      </c>
      <c r="AF97" s="38">
        <f>IF(AE97=1,COUNTIF($AE$5:AE97,1),"")</f>
        <v>93</v>
      </c>
      <c r="AG97" t="str">
        <f>IFERROR(INDEX($AC$5:$AC$2219,MATCH(ROWS($AF$5:AF97),$AF$5:$AF$2219,0)),"")</f>
        <v>Act, Rules and related communications</v>
      </c>
    </row>
    <row r="98" spans="2:33" ht="24.95" hidden="1" customHeight="1" x14ac:dyDescent="0.2">
      <c r="B98" s="40"/>
      <c r="C98" s="40"/>
      <c r="D98" s="40"/>
      <c r="E98" s="40"/>
      <c r="F98" s="40"/>
      <c r="G98" s="40"/>
      <c r="H98" s="40"/>
      <c r="I98" s="40"/>
      <c r="AC98" s="37" t="s">
        <v>604</v>
      </c>
      <c r="AE98" s="38">
        <f t="shared" si="1"/>
        <v>1</v>
      </c>
      <c r="AF98" s="38">
        <f>IF(AE98=1,COUNTIF($AE$5:AE98,1),"")</f>
        <v>94</v>
      </c>
      <c r="AG98" t="str">
        <f>IFERROR(INDEX($AC$5:$AC$2219,MATCH(ROWS($AF$5:AF98),$AF$5:$AF$2219,0)),"")</f>
        <v>Act-Rules and Related Communications</v>
      </c>
    </row>
    <row r="99" spans="2:33" ht="24.95" hidden="1" customHeight="1" x14ac:dyDescent="0.2">
      <c r="B99" s="40"/>
      <c r="C99" s="40"/>
      <c r="D99" s="40"/>
      <c r="E99" s="40"/>
      <c r="F99" s="40"/>
      <c r="G99" s="40"/>
      <c r="H99" s="40"/>
      <c r="I99" s="40"/>
      <c r="AC99" s="37" t="s">
        <v>606</v>
      </c>
      <c r="AE99" s="38">
        <f t="shared" si="1"/>
        <v>1</v>
      </c>
      <c r="AF99" s="38">
        <f>IF(AE99=1,COUNTIF($AE$5:AE99,1),"")</f>
        <v>95</v>
      </c>
      <c r="AG99" t="str">
        <f>IFERROR(INDEX($AC$5:$AC$2219,MATCH(ROWS($AF$5:AF99),$AF$5:$AF$2219,0)),"")</f>
        <v>Act,Rules and Related Communications</v>
      </c>
    </row>
    <row r="100" spans="2:33" ht="24.95" hidden="1" customHeight="1" x14ac:dyDescent="0.2">
      <c r="B100" s="40"/>
      <c r="C100" s="40"/>
      <c r="D100" s="40"/>
      <c r="E100" s="40"/>
      <c r="F100" s="40"/>
      <c r="G100" s="40"/>
      <c r="H100" s="40"/>
      <c r="I100" s="40"/>
      <c r="AC100" s="37" t="s">
        <v>606</v>
      </c>
      <c r="AE100" s="38">
        <f t="shared" si="1"/>
        <v>1</v>
      </c>
      <c r="AF100" s="38">
        <f>IF(AE100=1,COUNTIF($AE$5:AE100,1),"")</f>
        <v>96</v>
      </c>
      <c r="AG100" t="str">
        <f>IFERROR(INDEX($AC$5:$AC$2219,MATCH(ROWS($AF$5:AF100),$AF$5:$AF$2219,0)),"")</f>
        <v>Act,Rules and Related Communications</v>
      </c>
    </row>
    <row r="101" spans="2:33" ht="24.95" hidden="1" customHeight="1" x14ac:dyDescent="0.2">
      <c r="B101" s="40"/>
      <c r="C101" s="40"/>
      <c r="D101" s="40"/>
      <c r="E101" s="40"/>
      <c r="F101" s="40"/>
      <c r="G101" s="40"/>
      <c r="H101" s="40"/>
      <c r="I101" s="40"/>
      <c r="AC101" s="37" t="s">
        <v>606</v>
      </c>
      <c r="AE101" s="38">
        <f t="shared" si="1"/>
        <v>1</v>
      </c>
      <c r="AF101" s="38">
        <f>IF(AE101=1,COUNTIF($AE$5:AE101,1),"")</f>
        <v>97</v>
      </c>
      <c r="AG101" t="str">
        <f>IFERROR(INDEX($AC$5:$AC$2219,MATCH(ROWS($AF$5:AF101),$AF$5:$AF$2219,0)),"")</f>
        <v>Act,Rules and Related Communications</v>
      </c>
    </row>
    <row r="102" spans="2:33" ht="24.95" hidden="1" customHeight="1" x14ac:dyDescent="0.2">
      <c r="B102" s="40"/>
      <c r="C102" s="40"/>
      <c r="D102" s="40"/>
      <c r="E102" s="40"/>
      <c r="F102" s="40"/>
      <c r="G102" s="40"/>
      <c r="H102" s="40"/>
      <c r="I102" s="40"/>
      <c r="AC102" s="37" t="s">
        <v>606</v>
      </c>
      <c r="AE102" s="38">
        <f t="shared" si="1"/>
        <v>1</v>
      </c>
      <c r="AF102" s="38">
        <f>IF(AE102=1,COUNTIF($AE$5:AE102,1),"")</f>
        <v>98</v>
      </c>
      <c r="AG102" t="str">
        <f>IFERROR(INDEX($AC$5:$AC$2219,MATCH(ROWS($AF$5:AF102),$AF$5:$AF$2219,0)),"")</f>
        <v>Act,Rules and Related Communications</v>
      </c>
    </row>
    <row r="103" spans="2:33" ht="24.95" hidden="1" customHeight="1" x14ac:dyDescent="0.2">
      <c r="B103" s="40"/>
      <c r="C103" s="40"/>
      <c r="D103" s="40"/>
      <c r="E103" s="40"/>
      <c r="F103" s="40"/>
      <c r="G103" s="40"/>
      <c r="H103" s="40"/>
      <c r="I103" s="40"/>
      <c r="AC103" s="37" t="s">
        <v>611</v>
      </c>
      <c r="AE103" s="38">
        <f t="shared" si="1"/>
        <v>1</v>
      </c>
      <c r="AF103" s="38">
        <f>IF(AE103=1,COUNTIF($AE$5:AE103,1),"")</f>
        <v>99</v>
      </c>
      <c r="AG103" t="str">
        <f>IFERROR(INDEX($AC$5:$AC$2219,MATCH(ROWS($AF$5:AF103),$AF$5:$AF$2219,0)),"")</f>
        <v>Act, Rules and related communications -General Administration</v>
      </c>
    </row>
    <row r="104" spans="2:33" ht="24.95" hidden="1" customHeight="1" x14ac:dyDescent="0.2">
      <c r="B104" s="40"/>
      <c r="C104" s="40"/>
      <c r="D104" s="40"/>
      <c r="E104" s="40"/>
      <c r="F104" s="40"/>
      <c r="G104" s="40"/>
      <c r="H104" s="40"/>
      <c r="I104" s="40"/>
      <c r="AC104" s="37" t="s">
        <v>613</v>
      </c>
      <c r="AE104" s="38">
        <f t="shared" si="1"/>
        <v>1</v>
      </c>
      <c r="AF104" s="38">
        <f>IF(AE104=1,COUNTIF($AE$5:AE104,1),"")</f>
        <v>100</v>
      </c>
      <c r="AG104" t="str">
        <f>IFERROR(INDEX($AC$5:$AC$2219,MATCH(ROWS($AF$5:AF104),$AF$5:$AF$2219,0)),"")</f>
        <v>Act, Rules and Related Communications(M.O)</v>
      </c>
    </row>
    <row r="105" spans="2:33" ht="24.95" hidden="1" customHeight="1" x14ac:dyDescent="0.2">
      <c r="B105" s="40"/>
      <c r="C105" s="40"/>
      <c r="D105" s="40"/>
      <c r="E105" s="40"/>
      <c r="F105" s="40"/>
      <c r="G105" s="40"/>
      <c r="H105" s="40"/>
      <c r="I105" s="40"/>
      <c r="AC105" s="37" t="s">
        <v>615</v>
      </c>
      <c r="AE105" s="38">
        <f t="shared" si="1"/>
        <v>1</v>
      </c>
      <c r="AF105" s="38">
        <f>IF(AE105=1,COUNTIF($AE$5:AE105,1),"")</f>
        <v>101</v>
      </c>
      <c r="AG105" t="str">
        <f>IFERROR(INDEX($AC$5:$AC$2219,MATCH(ROWS($AF$5:AF105),$AF$5:$AF$2219,0)),"")</f>
        <v>Act,Rules and Related Communications of public aminities</v>
      </c>
    </row>
    <row r="106" spans="2:33" ht="24.95" hidden="1" customHeight="1" x14ac:dyDescent="0.2">
      <c r="B106" s="40"/>
      <c r="C106" s="40"/>
      <c r="D106" s="40"/>
      <c r="E106" s="40"/>
      <c r="F106" s="40"/>
      <c r="G106" s="40"/>
      <c r="H106" s="40"/>
      <c r="I106" s="40"/>
      <c r="AC106" s="37" t="s">
        <v>617</v>
      </c>
      <c r="AE106" s="38">
        <f t="shared" si="1"/>
        <v>1</v>
      </c>
      <c r="AF106" s="38">
        <f>IF(AE106=1,COUNTIF($AE$5:AE106,1),"")</f>
        <v>102</v>
      </c>
      <c r="AG106" t="str">
        <f>IFERROR(INDEX($AC$5:$AC$2219,MATCH(ROWS($AF$5:AF106),$AF$5:$AF$2219,0)),"")</f>
        <v>Act,Rules and Related Communications related Asset Management</v>
      </c>
    </row>
    <row r="107" spans="2:33" ht="24.95" hidden="1" customHeight="1" x14ac:dyDescent="0.2">
      <c r="B107" s="40"/>
      <c r="C107" s="40"/>
      <c r="D107" s="40"/>
      <c r="E107" s="40"/>
      <c r="F107" s="40"/>
      <c r="G107" s="40"/>
      <c r="H107" s="40"/>
      <c r="I107" s="40"/>
      <c r="AC107" s="37" t="s">
        <v>619</v>
      </c>
      <c r="AE107" s="38">
        <f t="shared" si="1"/>
        <v>1</v>
      </c>
      <c r="AF107" s="38">
        <f>IF(AE107=1,COUNTIF($AE$5:AE107,1),"")</f>
        <v>103</v>
      </c>
      <c r="AG107" t="str">
        <f>IFERROR(INDEX($AC$5:$AC$2219,MATCH(ROWS($AF$5:AF107),$AF$5:$AF$2219,0)),"")</f>
        <v>Act,Rules and Related Communications relating finance management</v>
      </c>
    </row>
    <row r="108" spans="2:33" ht="24.95" hidden="1" customHeight="1" x14ac:dyDescent="0.2">
      <c r="B108" s="40"/>
      <c r="C108" s="40"/>
      <c r="D108" s="40"/>
      <c r="E108" s="40"/>
      <c r="F108" s="40"/>
      <c r="G108" s="40"/>
      <c r="H108" s="40"/>
      <c r="I108" s="40"/>
      <c r="AC108" s="37" t="s">
        <v>621</v>
      </c>
      <c r="AE108" s="38">
        <f t="shared" si="1"/>
        <v>1</v>
      </c>
      <c r="AF108" s="38">
        <f>IF(AE108=1,COUNTIF($AE$5:AE108,1),"")</f>
        <v>104</v>
      </c>
      <c r="AG108" t="str">
        <f>IFERROR(INDEX($AC$5:$AC$2219,MATCH(ROWS($AF$5:AF108),$AF$5:$AF$2219,0)),"")</f>
        <v>Act,Rules and Related Communications relating Human Resource</v>
      </c>
    </row>
    <row r="109" spans="2:33" ht="24.95" hidden="1" customHeight="1" x14ac:dyDescent="0.2">
      <c r="B109" s="40"/>
      <c r="C109" s="40"/>
      <c r="D109" s="40"/>
      <c r="E109" s="40"/>
      <c r="F109" s="40"/>
      <c r="G109" s="40"/>
      <c r="H109" s="40"/>
      <c r="I109" s="40"/>
      <c r="AC109" s="37" t="s">
        <v>623</v>
      </c>
      <c r="AE109" s="38">
        <f t="shared" si="1"/>
        <v>1</v>
      </c>
      <c r="AF109" s="38">
        <f>IF(AE109=1,COUNTIF($AE$5:AE109,1),"")</f>
        <v>105</v>
      </c>
      <c r="AG109" t="str">
        <f>IFERROR(INDEX($AC$5:$AC$2219,MATCH(ROWS($AF$5:AF109),$AF$5:$AF$2219,0)),"")</f>
        <v>Acts, Rules and its related Communications</v>
      </c>
    </row>
    <row r="110" spans="2:33" ht="24.95" hidden="1" customHeight="1" x14ac:dyDescent="0.2">
      <c r="B110" s="40"/>
      <c r="C110" s="40"/>
      <c r="D110" s="40"/>
      <c r="E110" s="40"/>
      <c r="F110" s="40"/>
      <c r="G110" s="40"/>
      <c r="H110" s="40"/>
      <c r="I110" s="40"/>
      <c r="AC110" s="37" t="s">
        <v>625</v>
      </c>
      <c r="AE110" s="38">
        <f t="shared" si="1"/>
        <v>1</v>
      </c>
      <c r="AF110" s="38">
        <f>IF(AE110=1,COUNTIF($AE$5:AE110,1),"")</f>
        <v>106</v>
      </c>
      <c r="AG110" t="str">
        <f>IFERROR(INDEX($AC$5:$AC$2219,MATCH(ROWS($AF$5:AF110),$AF$5:$AF$2219,0)),"")</f>
        <v>Acts,Rules and its Related Communications</v>
      </c>
    </row>
    <row r="111" spans="2:33" ht="24.95" hidden="1" customHeight="1" x14ac:dyDescent="0.2">
      <c r="B111" s="40"/>
      <c r="C111" s="40"/>
      <c r="D111" s="40"/>
      <c r="E111" s="40"/>
      <c r="F111" s="40"/>
      <c r="G111" s="40"/>
      <c r="H111" s="40"/>
      <c r="I111" s="40"/>
      <c r="AC111" s="37" t="s">
        <v>627</v>
      </c>
      <c r="AE111" s="38">
        <f t="shared" si="1"/>
        <v>1</v>
      </c>
      <c r="AF111" s="38">
        <f>IF(AE111=1,COUNTIF($AE$5:AE111,1),"")</f>
        <v>107</v>
      </c>
      <c r="AG111" t="str">
        <f>IFERROR(INDEX($AC$5:$AC$2219,MATCH(ROWS($AF$5:AF111),$AF$5:$AF$2219,0)),"")</f>
        <v>Acts, Rules and its related Communications(Agriculture)</v>
      </c>
    </row>
    <row r="112" spans="2:33" ht="24.95" hidden="1" customHeight="1" x14ac:dyDescent="0.2">
      <c r="B112" s="40"/>
      <c r="C112" s="40"/>
      <c r="D112" s="40"/>
      <c r="E112" s="40"/>
      <c r="F112" s="40"/>
      <c r="G112" s="40"/>
      <c r="H112" s="40"/>
      <c r="I112" s="40"/>
      <c r="AC112" s="37" t="s">
        <v>629</v>
      </c>
      <c r="AE112" s="38">
        <f t="shared" si="1"/>
        <v>1</v>
      </c>
      <c r="AF112" s="38">
        <f>IF(AE112=1,COUNTIF($AE$5:AE112,1),"")</f>
        <v>108</v>
      </c>
      <c r="AG112" t="str">
        <f>IFERROR(INDEX($AC$5:$AC$2219,MATCH(ROWS($AF$5:AF112),$AF$5:$AF$2219,0)),"")</f>
        <v>Acts, Rules and its related Communications-Fisheries</v>
      </c>
    </row>
    <row r="113" spans="2:33" ht="24.95" hidden="1" customHeight="1" x14ac:dyDescent="0.2">
      <c r="B113" s="40"/>
      <c r="C113" s="40"/>
      <c r="D113" s="40"/>
      <c r="E113" s="40"/>
      <c r="F113" s="40"/>
      <c r="G113" s="40"/>
      <c r="H113" s="40"/>
      <c r="I113" s="40"/>
      <c r="AC113" s="37" t="s">
        <v>631</v>
      </c>
      <c r="AE113" s="38">
        <f t="shared" si="1"/>
        <v>1</v>
      </c>
      <c r="AF113" s="38">
        <f>IF(AE113=1,COUNTIF($AE$5:AE113,1),"")</f>
        <v>109</v>
      </c>
      <c r="AG113" t="str">
        <f>IFERROR(INDEX($AC$5:$AC$2219,MATCH(ROWS($AF$5:AF113),$AF$5:$AF$2219,0)),"")</f>
        <v>Acts Rules and related communicactions</v>
      </c>
    </row>
    <row r="114" spans="2:33" ht="24.95" hidden="1" customHeight="1" x14ac:dyDescent="0.2">
      <c r="B114" s="40"/>
      <c r="C114" s="40"/>
      <c r="D114" s="40"/>
      <c r="E114" s="40"/>
      <c r="F114" s="40"/>
      <c r="G114" s="40"/>
      <c r="H114" s="40"/>
      <c r="I114" s="40"/>
      <c r="AC114" s="37" t="s">
        <v>633</v>
      </c>
      <c r="AE114" s="38">
        <f t="shared" si="1"/>
        <v>1</v>
      </c>
      <c r="AF114" s="38">
        <f>IF(AE114=1,COUNTIF($AE$5:AE114,1),"")</f>
        <v>110</v>
      </c>
      <c r="AG114" t="str">
        <f>IFERROR(INDEX($AC$5:$AC$2219,MATCH(ROWS($AF$5:AF114),$AF$5:$AF$2219,0)),"")</f>
        <v>Adjustment of Advances</v>
      </c>
    </row>
    <row r="115" spans="2:33" ht="24.95" hidden="1" customHeight="1" x14ac:dyDescent="0.2">
      <c r="B115" s="40"/>
      <c r="C115" s="40"/>
      <c r="D115" s="40"/>
      <c r="E115" s="40"/>
      <c r="F115" s="40"/>
      <c r="G115" s="40"/>
      <c r="H115" s="40"/>
      <c r="I115" s="40"/>
      <c r="AC115" s="37" t="s">
        <v>635</v>
      </c>
      <c r="AE115" s="38">
        <f t="shared" si="1"/>
        <v>1</v>
      </c>
      <c r="AF115" s="38">
        <f>IF(AE115=1,COUNTIF($AE$5:AE115,1),"")</f>
        <v>111</v>
      </c>
      <c r="AG115" t="str">
        <f>IFERROR(INDEX($AC$5:$AC$2219,MATCH(ROWS($AF$5:AF115),$AF$5:$AF$2219,0)),"")</f>
        <v>Administarative Expenses of Library</v>
      </c>
    </row>
    <row r="116" spans="2:33" ht="24.95" hidden="1" customHeight="1" x14ac:dyDescent="0.2">
      <c r="B116" s="40"/>
      <c r="C116" s="40"/>
      <c r="D116" s="40"/>
      <c r="E116" s="40"/>
      <c r="F116" s="40"/>
      <c r="G116" s="40"/>
      <c r="H116" s="40"/>
      <c r="I116" s="40"/>
      <c r="AC116" s="37" t="s">
        <v>636</v>
      </c>
      <c r="AE116" s="38">
        <f t="shared" si="1"/>
        <v>1</v>
      </c>
      <c r="AF116" s="38">
        <f>IF(AE116=1,COUNTIF($AE$5:AE116,1),"")</f>
        <v>112</v>
      </c>
      <c r="AG116" t="str">
        <f>IFERROR(INDEX($AC$5:$AC$2219,MATCH(ROWS($AF$5:AF116),$AF$5:$AF$2219,0)),"")</f>
        <v>Administration Report Allied Institutions</v>
      </c>
    </row>
    <row r="117" spans="2:33" ht="24.95" hidden="1" customHeight="1" x14ac:dyDescent="0.2">
      <c r="B117" s="40"/>
      <c r="C117" s="40"/>
      <c r="D117" s="40"/>
      <c r="E117" s="40"/>
      <c r="F117" s="40"/>
      <c r="G117" s="40"/>
      <c r="H117" s="40"/>
      <c r="I117" s="40"/>
      <c r="AC117" s="37" t="s">
        <v>638</v>
      </c>
      <c r="AE117" s="38">
        <f t="shared" si="1"/>
        <v>1</v>
      </c>
      <c r="AF117" s="38">
        <f>IF(AE117=1,COUNTIF($AE$5:AE117,1),"")</f>
        <v>113</v>
      </c>
      <c r="AG117" t="str">
        <f>IFERROR(INDEX($AC$5:$AC$2219,MATCH(ROWS($AF$5:AF117),$AF$5:$AF$2219,0)),"")</f>
        <v>Administration Report Grama Panchayat</v>
      </c>
    </row>
    <row r="118" spans="2:33" ht="24.95" hidden="1" customHeight="1" x14ac:dyDescent="0.2">
      <c r="B118" s="40"/>
      <c r="C118" s="40"/>
      <c r="D118" s="40"/>
      <c r="E118" s="40"/>
      <c r="F118" s="40"/>
      <c r="G118" s="40"/>
      <c r="H118" s="40"/>
      <c r="I118" s="40"/>
      <c r="AC118" s="37" t="s">
        <v>640</v>
      </c>
      <c r="AE118" s="38">
        <f t="shared" si="1"/>
        <v>1</v>
      </c>
      <c r="AF118" s="38">
        <f>IF(AE118=1,COUNTIF($AE$5:AE118,1),"")</f>
        <v>114</v>
      </c>
      <c r="AG118" t="str">
        <f>IFERROR(INDEX($AC$5:$AC$2219,MATCH(ROWS($AF$5:AF118),$AF$5:$AF$2219,0)),"")</f>
        <v>Administration Report Panchayat Department</v>
      </c>
    </row>
    <row r="119" spans="2:33" ht="24.95" hidden="1" customHeight="1" x14ac:dyDescent="0.2">
      <c r="B119" s="40"/>
      <c r="C119" s="40"/>
      <c r="D119" s="40"/>
      <c r="E119" s="40"/>
      <c r="F119" s="40"/>
      <c r="G119" s="40"/>
      <c r="H119" s="40"/>
      <c r="I119" s="40"/>
      <c r="AC119" s="37" t="s">
        <v>642</v>
      </c>
      <c r="AE119" s="38">
        <f t="shared" si="1"/>
        <v>1</v>
      </c>
      <c r="AF119" s="38">
        <f>IF(AE119=1,COUNTIF($AE$5:AE119,1),"")</f>
        <v>115</v>
      </c>
      <c r="AG119" t="str">
        <f>IFERROR(INDEX($AC$5:$AC$2219,MATCH(ROWS($AF$5:AF119),$AF$5:$AF$2219,0)),"")</f>
        <v>Administration Report Panchayat Office</v>
      </c>
    </row>
    <row r="120" spans="2:33" ht="24.95" hidden="1" customHeight="1" x14ac:dyDescent="0.2">
      <c r="B120" s="40"/>
      <c r="C120" s="40"/>
      <c r="D120" s="40"/>
      <c r="E120" s="40"/>
      <c r="F120" s="40"/>
      <c r="G120" s="40"/>
      <c r="H120" s="40"/>
      <c r="I120" s="40"/>
      <c r="AC120" s="37" t="s">
        <v>644</v>
      </c>
      <c r="AE120" s="38">
        <f t="shared" si="1"/>
        <v>1</v>
      </c>
      <c r="AF120" s="38">
        <f>IF(AE120=1,COUNTIF($AE$5:AE120,1),"")</f>
        <v>116</v>
      </c>
      <c r="AG120" t="str">
        <f>IFERROR(INDEX($AC$5:$AC$2219,MATCH(ROWS($AF$5:AF120),$AF$5:$AF$2219,0)),"")</f>
        <v>Administrative Expense of Continuing Education Center</v>
      </c>
    </row>
    <row r="121" spans="2:33" ht="24.95" hidden="1" customHeight="1" x14ac:dyDescent="0.2">
      <c r="B121" s="40"/>
      <c r="C121" s="40"/>
      <c r="D121" s="40"/>
      <c r="E121" s="40"/>
      <c r="F121" s="40"/>
      <c r="G121" s="40"/>
      <c r="H121" s="40"/>
      <c r="I121" s="40"/>
      <c r="AC121" s="37" t="s">
        <v>645</v>
      </c>
      <c r="AE121" s="38">
        <f t="shared" si="1"/>
        <v>1</v>
      </c>
      <c r="AF121" s="38">
        <f>IF(AE121=1,COUNTIF($AE$5:AE121,1),"")</f>
        <v>117</v>
      </c>
      <c r="AG121" t="str">
        <f>IFERROR(INDEX($AC$5:$AC$2219,MATCH(ROWS($AF$5:AF121),$AF$5:$AF$2219,0)),"")</f>
        <v>Administrative Expenses related to Public Health Sub Centres</v>
      </c>
    </row>
    <row r="122" spans="2:33" ht="24.95" hidden="1" customHeight="1" x14ac:dyDescent="0.2">
      <c r="B122" s="40"/>
      <c r="C122" s="40"/>
      <c r="D122" s="40"/>
      <c r="E122" s="40"/>
      <c r="F122" s="40"/>
      <c r="G122" s="40"/>
      <c r="H122" s="40"/>
      <c r="I122" s="40"/>
      <c r="AC122" s="37" t="s">
        <v>646</v>
      </c>
      <c r="AE122" s="38">
        <f t="shared" si="1"/>
        <v>1</v>
      </c>
      <c r="AF122" s="38">
        <f>IF(AE122=1,COUNTIF($AE$5:AE122,1),"")</f>
        <v>118</v>
      </c>
      <c r="AG122" t="str">
        <f>IFERROR(INDEX($AC$5:$AC$2219,MATCH(ROWS($AF$5:AF122),$AF$5:$AF$2219,0)),"")</f>
        <v>Administrative Expenses related to Siddha Dispensary</v>
      </c>
    </row>
    <row r="123" spans="2:33" ht="24.95" hidden="1" customHeight="1" x14ac:dyDescent="0.2">
      <c r="B123" s="40"/>
      <c r="C123" s="40"/>
      <c r="D123" s="40"/>
      <c r="E123" s="40"/>
      <c r="F123" s="40"/>
      <c r="G123" s="40"/>
      <c r="H123" s="40"/>
      <c r="I123" s="40"/>
      <c r="AC123" s="37" t="s">
        <v>647</v>
      </c>
      <c r="AE123" s="38">
        <f t="shared" si="1"/>
        <v>1</v>
      </c>
      <c r="AF123" s="38">
        <f>IF(AE123=1,COUNTIF($AE$5:AE123,1),"")</f>
        <v>119</v>
      </c>
      <c r="AG123" t="str">
        <f>IFERROR(INDEX($AC$5:$AC$2219,MATCH(ROWS($AF$5:AF123),$AF$5:$AF$2219,0)),"")</f>
        <v>Administrative Report</v>
      </c>
    </row>
    <row r="124" spans="2:33" ht="24.95" hidden="1" customHeight="1" x14ac:dyDescent="0.2">
      <c r="B124" s="40"/>
      <c r="C124" s="40"/>
      <c r="D124" s="40"/>
      <c r="E124" s="40"/>
      <c r="F124" s="40"/>
      <c r="G124" s="40"/>
      <c r="H124" s="40"/>
      <c r="I124" s="40"/>
      <c r="AC124" s="37" t="s">
        <v>649</v>
      </c>
      <c r="AE124" s="38">
        <f t="shared" si="1"/>
        <v>1</v>
      </c>
      <c r="AF124" s="38">
        <f>IF(AE124=1,COUNTIF($AE$5:AE124,1),"")</f>
        <v>120</v>
      </c>
      <c r="AG124" t="str">
        <f>IFERROR(INDEX($AC$5:$AC$2219,MATCH(ROWS($AF$5:AF124),$AF$5:$AF$2219,0)),"")</f>
        <v>Administrative Sanction for Emergency Purchases of Goods and Services</v>
      </c>
    </row>
    <row r="125" spans="2:33" ht="24.95" hidden="1" customHeight="1" x14ac:dyDescent="0.2">
      <c r="B125" s="40"/>
      <c r="C125" s="40"/>
      <c r="D125" s="40"/>
      <c r="E125" s="40"/>
      <c r="F125" s="40"/>
      <c r="G125" s="40"/>
      <c r="H125" s="40"/>
      <c r="I125" s="40"/>
      <c r="AC125" s="37" t="s">
        <v>651</v>
      </c>
      <c r="AE125" s="38">
        <f t="shared" si="1"/>
        <v>1</v>
      </c>
      <c r="AF125" s="38">
        <f>IF(AE125=1,COUNTIF($AE$5:AE125,1),"")</f>
        <v>121</v>
      </c>
      <c r="AG125" t="str">
        <f>IFERROR(INDEX($AC$5:$AC$2219,MATCH(ROWS($AF$5:AF125),$AF$5:$AF$2219,0)),"")</f>
        <v>Adoption details not available - Permission</v>
      </c>
    </row>
    <row r="126" spans="2:33" ht="24.95" hidden="1" customHeight="1" x14ac:dyDescent="0.2">
      <c r="B126" s="40"/>
      <c r="C126" s="40"/>
      <c r="D126" s="40"/>
      <c r="E126" s="40"/>
      <c r="F126" s="40"/>
      <c r="G126" s="40"/>
      <c r="H126" s="40"/>
      <c r="I126" s="40"/>
      <c r="AC126" s="37" t="s">
        <v>653</v>
      </c>
      <c r="AE126" s="38">
        <f t="shared" si="1"/>
        <v>1</v>
      </c>
      <c r="AF126" s="38">
        <f>IF(AE126=1,COUNTIF($AE$5:AE126,1),"")</f>
        <v>122</v>
      </c>
      <c r="AG126" t="str">
        <f>IFERROR(INDEX($AC$5:$AC$2219,MATCH(ROWS($AF$5:AF126),$AF$5:$AF$2219,0)),"")</f>
        <v>Adoption from institution-Modification of entries in existing Birth Registration</v>
      </c>
    </row>
    <row r="127" spans="2:33" ht="24.95" hidden="1" customHeight="1" x14ac:dyDescent="0.2">
      <c r="B127" s="40"/>
      <c r="C127" s="40"/>
      <c r="D127" s="40"/>
      <c r="E127" s="40"/>
      <c r="F127" s="40"/>
      <c r="G127" s="40"/>
      <c r="H127" s="40"/>
      <c r="I127" s="40"/>
      <c r="AC127" s="37" t="s">
        <v>655</v>
      </c>
      <c r="AE127" s="38">
        <f t="shared" si="1"/>
        <v>1</v>
      </c>
      <c r="AF127" s="38">
        <f>IF(AE127=1,COUNTIF($AE$5:AE127,1),"")</f>
        <v>123</v>
      </c>
      <c r="AG127" t="str">
        <f>IFERROR(INDEX($AC$5:$AC$2219,MATCH(ROWS($AF$5:AF127),$AF$5:$AF$2219,0)),"")</f>
        <v>Adoption from institution-New Birth Registration</v>
      </c>
    </row>
    <row r="128" spans="2:33" ht="24.95" hidden="1" customHeight="1" x14ac:dyDescent="0.2">
      <c r="B128" s="40"/>
      <c r="C128" s="40"/>
      <c r="D128" s="40"/>
      <c r="E128" s="40"/>
      <c r="F128" s="40"/>
      <c r="G128" s="40"/>
      <c r="H128" s="40"/>
      <c r="I128" s="40"/>
      <c r="AC128" s="37" t="s">
        <v>657</v>
      </c>
      <c r="AE128" s="38">
        <f t="shared" si="1"/>
        <v>1</v>
      </c>
      <c r="AF128" s="38">
        <f>IF(AE128=1,COUNTIF($AE$5:AE128,1),"")</f>
        <v>124</v>
      </c>
      <c r="AG128" t="str">
        <f>IFERROR(INDEX($AC$5:$AC$2219,MATCH(ROWS($AF$5:AF128),$AF$5:$AF$2219,0)),"")</f>
        <v>Adoption-Non-Institutional-Modification of entries in existing Birth Registration</v>
      </c>
    </row>
    <row r="129" spans="2:33" ht="24.95" hidden="1" customHeight="1" x14ac:dyDescent="0.2">
      <c r="B129" s="40"/>
      <c r="C129" s="40"/>
      <c r="D129" s="40"/>
      <c r="E129" s="40"/>
      <c r="F129" s="40"/>
      <c r="G129" s="40"/>
      <c r="H129" s="40"/>
      <c r="I129" s="40"/>
      <c r="AC129" s="37" t="s">
        <v>659</v>
      </c>
      <c r="AE129" s="38">
        <f t="shared" si="1"/>
        <v>1</v>
      </c>
      <c r="AF129" s="38">
        <f>IF(AE129=1,COUNTIF($AE$5:AE129,1),"")</f>
        <v>125</v>
      </c>
      <c r="AG129" t="str">
        <f>IFERROR(INDEX($AC$5:$AC$2219,MATCH(ROWS($AF$5:AF129),$AF$5:$AF$2219,0)),"")</f>
        <v>Adoption-Non-Institutional-New Birth Registration</v>
      </c>
    </row>
    <row r="130" spans="2:33" ht="24.95" hidden="1" customHeight="1" x14ac:dyDescent="0.2">
      <c r="B130" s="40"/>
      <c r="C130" s="40"/>
      <c r="D130" s="40"/>
      <c r="E130" s="40"/>
      <c r="F130" s="40"/>
      <c r="G130" s="40"/>
      <c r="H130" s="40"/>
      <c r="I130" s="40"/>
      <c r="AC130" s="37" t="s">
        <v>661</v>
      </c>
      <c r="AE130" s="38">
        <f t="shared" si="1"/>
        <v>1</v>
      </c>
      <c r="AF130" s="38">
        <f>IF(AE130=1,COUNTIF($AE$5:AE130,1),"")</f>
        <v>126</v>
      </c>
      <c r="AG130" t="str">
        <f>IFERROR(INDEX($AC$5:$AC$2219,MATCH(ROWS($AF$5:AF130),$AF$5:$AF$2219,0)),"")</f>
        <v>Adoption of children of diseased fisherman</v>
      </c>
    </row>
    <row r="131" spans="2:33" ht="24.95" hidden="1" customHeight="1" x14ac:dyDescent="0.2">
      <c r="B131" s="40"/>
      <c r="C131" s="40"/>
      <c r="D131" s="40"/>
      <c r="E131" s="40"/>
      <c r="F131" s="40"/>
      <c r="G131" s="40"/>
      <c r="H131" s="40"/>
      <c r="I131" s="40"/>
      <c r="AC131" s="37" t="s">
        <v>663</v>
      </c>
      <c r="AE131" s="38">
        <f t="shared" si="1"/>
        <v>1</v>
      </c>
      <c r="AF131" s="38">
        <f>IF(AE131=1,COUNTIF($AE$5:AE131,1),"")</f>
        <v>127</v>
      </c>
      <c r="AG131" t="str">
        <f>IFERROR(INDEX($AC$5:$AC$2219,MATCH(ROWS($AF$5:AF131),$AF$5:$AF$2219,0)),"")</f>
        <v>Adoption- Where adoption detail are not available-Registration</v>
      </c>
    </row>
    <row r="132" spans="2:33" ht="24.95" hidden="1" customHeight="1" x14ac:dyDescent="0.2">
      <c r="B132" s="40"/>
      <c r="C132" s="40"/>
      <c r="D132" s="40"/>
      <c r="E132" s="40"/>
      <c r="F132" s="40"/>
      <c r="G132" s="40"/>
      <c r="H132" s="40"/>
      <c r="I132" s="40"/>
      <c r="AC132" s="37" t="s">
        <v>268</v>
      </c>
      <c r="AE132" s="38">
        <f t="shared" si="1"/>
        <v>1</v>
      </c>
      <c r="AF132" s="38">
        <f>IF(AE132=1,COUNTIF($AE$5:AE132,1),"")</f>
        <v>128</v>
      </c>
      <c r="AG132" t="str">
        <f>IFERROR(INDEX($AC$5:$AC$2219,MATCH(ROWS($AF$5:AF132),$AF$5:$AF$2219,0)),"")</f>
        <v>Advertisement Charge</v>
      </c>
    </row>
    <row r="133" spans="2:33" ht="24.95" hidden="1" customHeight="1" x14ac:dyDescent="0.2">
      <c r="B133" s="40"/>
      <c r="C133" s="40"/>
      <c r="D133" s="40"/>
      <c r="E133" s="40"/>
      <c r="F133" s="40"/>
      <c r="G133" s="40"/>
      <c r="H133" s="40"/>
      <c r="I133" s="40"/>
      <c r="AC133" s="37" t="s">
        <v>665</v>
      </c>
      <c r="AE133" s="38">
        <f t="shared" si="1"/>
        <v>1</v>
      </c>
      <c r="AF133" s="38">
        <f>IF(AE133=1,COUNTIF($AE$5:AE133,1),"")</f>
        <v>129</v>
      </c>
      <c r="AG133" t="str">
        <f>IFERROR(INDEX($AC$5:$AC$2219,MATCH(ROWS($AF$5:AF133),$AF$5:$AF$2219,0)),"")</f>
        <v>Agricultural Subsidies</v>
      </c>
    </row>
    <row r="134" spans="2:33" ht="24.95" hidden="1" customHeight="1" x14ac:dyDescent="0.2">
      <c r="B134" s="40"/>
      <c r="C134" s="40"/>
      <c r="D134" s="40"/>
      <c r="E134" s="40"/>
      <c r="F134" s="40"/>
      <c r="G134" s="40"/>
      <c r="H134" s="40"/>
      <c r="I134" s="40"/>
      <c r="AC134" s="37" t="s">
        <v>665</v>
      </c>
      <c r="AE134" s="38">
        <f t="shared" ref="AE134:AE197" si="2">--ISNUMBER(IFERROR(SEARCH(D$5,AC134,1),""))</f>
        <v>1</v>
      </c>
      <c r="AF134" s="38">
        <f>IF(AE134=1,COUNTIF($AE$5:AE134,1),"")</f>
        <v>130</v>
      </c>
      <c r="AG134" t="str">
        <f>IFERROR(INDEX($AC$5:$AC$2219,MATCH(ROWS($AF$5:AF134),$AF$5:$AF$2219,0)),"")</f>
        <v>Agricultural Subsidies</v>
      </c>
    </row>
    <row r="135" spans="2:33" ht="24.95" hidden="1" customHeight="1" x14ac:dyDescent="0.2">
      <c r="B135" s="40"/>
      <c r="C135" s="40"/>
      <c r="D135" s="40"/>
      <c r="E135" s="40"/>
      <c r="F135" s="40"/>
      <c r="G135" s="40"/>
      <c r="H135" s="40"/>
      <c r="I135" s="40"/>
      <c r="AC135" s="37" t="s">
        <v>668</v>
      </c>
      <c r="AE135" s="38">
        <f t="shared" si="2"/>
        <v>1</v>
      </c>
      <c r="AF135" s="38">
        <f>IF(AE135=1,COUNTIF($AE$5:AE135,1),"")</f>
        <v>131</v>
      </c>
      <c r="AG135" t="str">
        <f>IFERROR(INDEX($AC$5:$AC$2219,MATCH(ROWS($AF$5:AF135),$AF$5:$AF$2219,0)),"")</f>
        <v>Allotment for Project Expenditure - Implementing Officers Other than Secretary</v>
      </c>
    </row>
    <row r="136" spans="2:33" ht="24.95" hidden="1" customHeight="1" x14ac:dyDescent="0.2">
      <c r="B136" s="40"/>
      <c r="C136" s="40"/>
      <c r="D136" s="40"/>
      <c r="E136" s="40"/>
      <c r="F136" s="40"/>
      <c r="G136" s="40"/>
      <c r="H136" s="40"/>
      <c r="I136" s="40"/>
      <c r="AC136" s="37" t="s">
        <v>670</v>
      </c>
      <c r="AE136" s="38">
        <f t="shared" si="2"/>
        <v>1</v>
      </c>
      <c r="AF136" s="38">
        <f>IF(AE136=1,COUNTIF($AE$5:AE136,1),"")</f>
        <v>132</v>
      </c>
      <c r="AG136" t="str">
        <f>IFERROR(INDEX($AC$5:$AC$2219,MATCH(ROWS($AF$5:AF136),$AF$5:$AF$2219,0)),"")</f>
        <v>ALLOWANCES OF EMPLOYEES-BONUS</v>
      </c>
    </row>
    <row r="137" spans="2:33" ht="24.95" hidden="1" customHeight="1" x14ac:dyDescent="0.2">
      <c r="B137" s="40"/>
      <c r="C137" s="40"/>
      <c r="D137" s="40"/>
      <c r="E137" s="40"/>
      <c r="F137" s="40"/>
      <c r="G137" s="40"/>
      <c r="H137" s="40"/>
      <c r="I137" s="40"/>
      <c r="AC137" s="37" t="s">
        <v>671</v>
      </c>
      <c r="AE137" s="38">
        <f t="shared" si="2"/>
        <v>1</v>
      </c>
      <c r="AF137" s="38">
        <f>IF(AE137=1,COUNTIF($AE$5:AE137,1),"")</f>
        <v>133</v>
      </c>
      <c r="AG137" t="str">
        <f>IFERROR(INDEX($AC$5:$AC$2219,MATCH(ROWS($AF$5:AF137),$AF$5:$AF$2219,0)),"")</f>
        <v>ALLOWANCES OF EMPLOYEES-FESTIVAL ALLOWANCE</v>
      </c>
    </row>
    <row r="138" spans="2:33" ht="24.95" hidden="1" customHeight="1" x14ac:dyDescent="0.2">
      <c r="B138" s="40"/>
      <c r="C138" s="40"/>
      <c r="D138" s="40"/>
      <c r="E138" s="40"/>
      <c r="F138" s="40"/>
      <c r="G138" s="40"/>
      <c r="H138" s="40"/>
      <c r="I138" s="40"/>
      <c r="AC138" s="37" t="s">
        <v>672</v>
      </c>
      <c r="AE138" s="38">
        <f t="shared" si="2"/>
        <v>1</v>
      </c>
      <c r="AF138" s="38">
        <f>IF(AE138=1,COUNTIF($AE$5:AE138,1),"")</f>
        <v>134</v>
      </c>
      <c r="AG138" t="str">
        <f>IFERROR(INDEX($AC$5:$AC$2219,MATCH(ROWS($AF$5:AF138),$AF$5:$AF$2219,0)),"")</f>
        <v>ALLOWANCES OF EMPLOYEES - FOOTWEAR ALLOWANCE</v>
      </c>
    </row>
    <row r="139" spans="2:33" ht="24.95" hidden="1" customHeight="1" x14ac:dyDescent="0.2">
      <c r="B139" s="40"/>
      <c r="C139" s="40"/>
      <c r="D139" s="40"/>
      <c r="E139" s="40"/>
      <c r="F139" s="40"/>
      <c r="G139" s="40"/>
      <c r="H139" s="40"/>
      <c r="I139" s="40"/>
      <c r="AC139" s="37" t="s">
        <v>673</v>
      </c>
      <c r="AE139" s="38">
        <f t="shared" si="2"/>
        <v>1</v>
      </c>
      <c r="AF139" s="38">
        <f>IF(AE139=1,COUNTIF($AE$5:AE139,1),"")</f>
        <v>135</v>
      </c>
      <c r="AG139" t="str">
        <f>IFERROR(INDEX($AC$5:$AC$2219,MATCH(ROWS($AF$5:AF139),$AF$5:$AF$2219,0)),"")</f>
        <v>ALLOWANCES OF EMPLOYEES - SPECTACLE ALLOWANCE</v>
      </c>
    </row>
    <row r="140" spans="2:33" ht="24.95" hidden="1" customHeight="1" x14ac:dyDescent="0.2">
      <c r="B140" s="40"/>
      <c r="C140" s="40"/>
      <c r="D140" s="40"/>
      <c r="E140" s="40"/>
      <c r="F140" s="40"/>
      <c r="G140" s="40"/>
      <c r="H140" s="40"/>
      <c r="I140" s="40"/>
      <c r="AC140" s="37" t="s">
        <v>674</v>
      </c>
      <c r="AE140" s="38">
        <f t="shared" si="2"/>
        <v>1</v>
      </c>
      <c r="AF140" s="38">
        <f>IF(AE140=1,COUNTIF($AE$5:AE140,1),"")</f>
        <v>136</v>
      </c>
      <c r="AG140" t="str">
        <f>IFERROR(INDEX($AC$5:$AC$2219,MATCH(ROWS($AF$5:AF140),$AF$5:$AF$2219,0)),"")</f>
        <v>ALLOWANCES OF EMPLOYEES - UNIFORM ALLOWANCE</v>
      </c>
    </row>
    <row r="141" spans="2:33" ht="24.95" hidden="1" customHeight="1" x14ac:dyDescent="0.2">
      <c r="B141" s="40"/>
      <c r="C141" s="40"/>
      <c r="D141" s="40"/>
      <c r="E141" s="40"/>
      <c r="F141" s="40"/>
      <c r="G141" s="40"/>
      <c r="H141" s="40"/>
      <c r="I141" s="40"/>
      <c r="AC141" s="37" t="s">
        <v>675</v>
      </c>
      <c r="AE141" s="38">
        <f t="shared" si="2"/>
        <v>1</v>
      </c>
      <c r="AF141" s="38">
        <f>IF(AE141=1,COUNTIF($AE$5:AE141,1),"")</f>
        <v>137</v>
      </c>
      <c r="AG141" t="str">
        <f>IFERROR(INDEX($AC$5:$AC$2219,MATCH(ROWS($AF$5:AF141),$AF$5:$AF$2219,0)),"")</f>
        <v>Allowing outflow of filth</v>
      </c>
    </row>
    <row r="142" spans="2:33" ht="24.95" hidden="1" customHeight="1" x14ac:dyDescent="0.2">
      <c r="B142" s="40"/>
      <c r="C142" s="40"/>
      <c r="D142" s="40"/>
      <c r="E142" s="40"/>
      <c r="F142" s="40"/>
      <c r="G142" s="40"/>
      <c r="H142" s="40"/>
      <c r="I142" s="40"/>
      <c r="AC142" s="37" t="s">
        <v>677</v>
      </c>
      <c r="AE142" s="38">
        <f t="shared" si="2"/>
        <v>1</v>
      </c>
      <c r="AF142" s="38">
        <f>IF(AE142=1,COUNTIF($AE$5:AE142,1),"")</f>
        <v>138</v>
      </c>
      <c r="AG142" t="str">
        <f>IFERROR(INDEX($AC$5:$AC$2219,MATCH(ROWS($AF$5:AF142),$AF$5:$AF$2219,0)),"")</f>
        <v>Amendment in priority or removal of an entry from approved beneficiary list</v>
      </c>
    </row>
    <row r="143" spans="2:33" ht="24.95" hidden="1" customHeight="1" x14ac:dyDescent="0.2">
      <c r="B143" s="40"/>
      <c r="C143" s="40"/>
      <c r="D143" s="40"/>
      <c r="E143" s="40"/>
      <c r="F143" s="40"/>
      <c r="G143" s="40"/>
      <c r="H143" s="40"/>
      <c r="I143" s="40"/>
      <c r="AC143" s="37" t="s">
        <v>679</v>
      </c>
      <c r="AE143" s="38">
        <f t="shared" si="2"/>
        <v>1</v>
      </c>
      <c r="AF143" s="38">
        <f>IF(AE143=1,COUNTIF($AE$5:AE143,1),"")</f>
        <v>139</v>
      </c>
      <c r="AG143" t="str">
        <f>IFERROR(INDEX($AC$5:$AC$2219,MATCH(ROWS($AF$5:AF143),$AF$5:$AF$2219,0)),"")</f>
        <v>Amendment of ByLaws-Burning and Burial Grounds</v>
      </c>
    </row>
    <row r="144" spans="2:33" ht="24.95" hidden="1" customHeight="1" x14ac:dyDescent="0.2">
      <c r="B144" s="40"/>
      <c r="C144" s="40"/>
      <c r="D144" s="40"/>
      <c r="E144" s="40"/>
      <c r="F144" s="40"/>
      <c r="G144" s="40"/>
      <c r="H144" s="40"/>
      <c r="I144" s="40"/>
      <c r="AC144" s="37" t="s">
        <v>681</v>
      </c>
      <c r="AE144" s="38">
        <f t="shared" si="2"/>
        <v>1</v>
      </c>
      <c r="AF144" s="38">
        <f>IF(AE144=1,COUNTIF($AE$5:AE144,1),"")</f>
        <v>140</v>
      </c>
      <c r="AG144" t="str">
        <f>IFERROR(INDEX($AC$5:$AC$2219,MATCH(ROWS($AF$5:AF144),$AF$5:$AF$2219,0)),"")</f>
        <v>Amendment of ByLaws Halting Places Cart Stands and Other Vehicle Stands</v>
      </c>
    </row>
    <row r="145" spans="2:33" ht="24.95" hidden="1" customHeight="1" x14ac:dyDescent="0.2">
      <c r="B145" s="40"/>
      <c r="C145" s="40"/>
      <c r="D145" s="40"/>
      <c r="E145" s="40"/>
      <c r="F145" s="40"/>
      <c r="G145" s="40"/>
      <c r="H145" s="40"/>
      <c r="I145" s="40"/>
      <c r="AC145" s="37" t="s">
        <v>683</v>
      </c>
      <c r="AE145" s="38">
        <f t="shared" si="2"/>
        <v>1</v>
      </c>
      <c r="AF145" s="38">
        <f>IF(AE145=1,COUNTIF($AE$5:AE145,1),"")</f>
        <v>141</v>
      </c>
      <c r="AG145" t="str">
        <f>IFERROR(INDEX($AC$5:$AC$2219,MATCH(ROWS($AF$5:AF145),$AF$5:$AF$2219,0)),"")</f>
        <v>Amendment of ByLaws-Public Market</v>
      </c>
    </row>
    <row r="146" spans="2:33" ht="24.95" hidden="1" customHeight="1" x14ac:dyDescent="0.2">
      <c r="B146" s="40"/>
      <c r="C146" s="40"/>
      <c r="D146" s="40"/>
      <c r="E146" s="40"/>
      <c r="F146" s="40"/>
      <c r="G146" s="40"/>
      <c r="H146" s="40"/>
      <c r="I146" s="40"/>
      <c r="AC146" s="37" t="s">
        <v>685</v>
      </c>
      <c r="AE146" s="38">
        <f t="shared" si="2"/>
        <v>1</v>
      </c>
      <c r="AF146" s="38">
        <f>IF(AE146=1,COUNTIF($AE$5:AE146,1),"")</f>
        <v>142</v>
      </c>
      <c r="AG146" t="str">
        <f>IFERROR(INDEX($AC$5:$AC$2219,MATCH(ROWS($AF$5:AF146),$AF$5:$AF$2219,0)),"")</f>
        <v>Amendment of ByLaws Slaughter House</v>
      </c>
    </row>
    <row r="147" spans="2:33" ht="24.95" hidden="1" customHeight="1" x14ac:dyDescent="0.2">
      <c r="B147" s="40"/>
      <c r="C147" s="40"/>
      <c r="D147" s="40"/>
      <c r="E147" s="40"/>
      <c r="F147" s="40"/>
      <c r="G147" s="40"/>
      <c r="H147" s="40"/>
      <c r="I147" s="40"/>
      <c r="AC147" s="37" t="s">
        <v>687</v>
      </c>
      <c r="AE147" s="38">
        <f t="shared" si="2"/>
        <v>1</v>
      </c>
      <c r="AF147" s="38">
        <f>IF(AE147=1,COUNTIF($AE$5:AE147,1),"")</f>
        <v>143</v>
      </c>
      <c r="AG147" t="str">
        <f>IFERROR(INDEX($AC$5:$AC$2219,MATCH(ROWS($AF$5:AF147),$AF$5:$AF$2219,0)),"")</f>
        <v>Amendments in Bye Law</v>
      </c>
    </row>
    <row r="148" spans="2:33" ht="24.95" hidden="1" customHeight="1" x14ac:dyDescent="0.2">
      <c r="B148" s="40"/>
      <c r="C148" s="40"/>
      <c r="D148" s="40"/>
      <c r="E148" s="40"/>
      <c r="F148" s="40"/>
      <c r="G148" s="40"/>
      <c r="H148" s="40"/>
      <c r="I148" s="40"/>
      <c r="AC148" s="37" t="s">
        <v>689</v>
      </c>
      <c r="AE148" s="38">
        <f t="shared" si="2"/>
        <v>1</v>
      </c>
      <c r="AF148" s="38">
        <f>IF(AE148=1,COUNTIF($AE$5:AE148,1),"")</f>
        <v>144</v>
      </c>
      <c r="AG148" t="str">
        <f>IFERROR(INDEX($AC$5:$AC$2219,MATCH(ROWS($AF$5:AF148),$AF$5:$AF$2219,0)),"")</f>
        <v>Amount disburssal for computer,printer purchse for new Maveli Store</v>
      </c>
    </row>
    <row r="149" spans="2:33" ht="24.95" hidden="1" customHeight="1" x14ac:dyDescent="0.2">
      <c r="B149" s="40"/>
      <c r="C149" s="40"/>
      <c r="D149" s="40"/>
      <c r="E149" s="40"/>
      <c r="F149" s="40"/>
      <c r="G149" s="40"/>
      <c r="H149" s="40"/>
      <c r="I149" s="40"/>
      <c r="AC149" s="37" t="s">
        <v>691</v>
      </c>
      <c r="AE149" s="38">
        <f t="shared" si="2"/>
        <v>1</v>
      </c>
      <c r="AF149" s="38">
        <f>IF(AE149=1,COUNTIF($AE$5:AE149,1),"")</f>
        <v>145</v>
      </c>
      <c r="AG149" t="str">
        <f>IFERROR(INDEX($AC$5:$AC$2219,MATCH(ROWS($AF$5:AF149),$AF$5:$AF$2219,0)),"")</f>
        <v>Anand Marriage-Action on Appeal</v>
      </c>
    </row>
    <row r="150" spans="2:33" ht="24.95" hidden="1" customHeight="1" x14ac:dyDescent="0.2">
      <c r="B150" s="40"/>
      <c r="C150" s="40"/>
      <c r="D150" s="40"/>
      <c r="E150" s="40"/>
      <c r="F150" s="40"/>
      <c r="G150" s="40"/>
      <c r="H150" s="40"/>
      <c r="I150" s="40"/>
      <c r="AC150" s="37" t="s">
        <v>693</v>
      </c>
      <c r="AE150" s="38">
        <f t="shared" si="2"/>
        <v>1</v>
      </c>
      <c r="AF150" s="38">
        <f>IF(AE150=1,COUNTIF($AE$5:AE150,1),"")</f>
        <v>146</v>
      </c>
      <c r="AG150" t="str">
        <f>IFERROR(INDEX($AC$5:$AC$2219,MATCH(ROWS($AF$5:AF150),$AF$5:$AF$2219,0)),"")</f>
        <v>Anand Marriage-Action on Order of Appeal</v>
      </c>
    </row>
    <row r="151" spans="2:33" ht="24.95" hidden="1" customHeight="1" x14ac:dyDescent="0.2">
      <c r="B151" s="40"/>
      <c r="C151" s="40"/>
      <c r="D151" s="40"/>
      <c r="E151" s="40"/>
      <c r="F151" s="40"/>
      <c r="G151" s="40"/>
      <c r="H151" s="40"/>
      <c r="I151" s="40"/>
      <c r="AC151" s="37" t="s">
        <v>695</v>
      </c>
      <c r="AE151" s="38">
        <f t="shared" si="2"/>
        <v>1</v>
      </c>
      <c r="AF151" s="38">
        <f>IF(AE151=1,COUNTIF($AE$5:AE151,1),"")</f>
        <v>147</v>
      </c>
      <c r="AG151" t="str">
        <f>IFERROR(INDEX($AC$5:$AC$2219,MATCH(ROWS($AF$5:AF151),$AF$5:$AF$2219,0)),"")</f>
        <v>Anand Marriage -Certificate on application from Competent Authority</v>
      </c>
    </row>
    <row r="152" spans="2:33" ht="24.95" hidden="1" customHeight="1" x14ac:dyDescent="0.2">
      <c r="B152" s="40"/>
      <c r="C152" s="40"/>
      <c r="D152" s="40"/>
      <c r="E152" s="40"/>
      <c r="F152" s="40"/>
      <c r="G152" s="40"/>
      <c r="H152" s="40"/>
      <c r="I152" s="40"/>
      <c r="AC152" s="37" t="s">
        <v>697</v>
      </c>
      <c r="AE152" s="38">
        <f t="shared" si="2"/>
        <v>1</v>
      </c>
      <c r="AF152" s="38">
        <f>IF(AE152=1,COUNTIF($AE$5:AE152,1),"")</f>
        <v>148</v>
      </c>
      <c r="AG152" t="str">
        <f>IFERROR(INDEX($AC$5:$AC$2219,MATCH(ROWS($AF$5:AF152),$AF$5:$AF$2219,0)),"")</f>
        <v>Anand Marriage-Correction of entries in Register</v>
      </c>
    </row>
    <row r="153" spans="2:33" ht="24.95" hidden="1" customHeight="1" x14ac:dyDescent="0.2">
      <c r="B153" s="40"/>
      <c r="C153" s="40"/>
      <c r="D153" s="40"/>
      <c r="E153" s="40"/>
      <c r="F153" s="40"/>
      <c r="G153" s="40"/>
      <c r="H153" s="40"/>
      <c r="I153" s="40"/>
      <c r="AC153" s="37" t="s">
        <v>699</v>
      </c>
      <c r="AE153" s="38">
        <f t="shared" si="2"/>
        <v>1</v>
      </c>
      <c r="AF153" s="38">
        <f>IF(AE153=1,COUNTIF($AE$5:AE153,1),"")</f>
        <v>149</v>
      </c>
      <c r="AG153" t="str">
        <f>IFERROR(INDEX($AC$5:$AC$2219,MATCH(ROWS($AF$5:AF153),$AF$5:$AF$2219,0)),"")</f>
        <v>Anand Marriage-Correction of entries in Register (Clerical or Typographical Mistakes)</v>
      </c>
    </row>
    <row r="154" spans="2:33" ht="24.95" hidden="1" customHeight="1" x14ac:dyDescent="0.2">
      <c r="B154" s="40"/>
      <c r="C154" s="40"/>
      <c r="D154" s="40"/>
      <c r="E154" s="40"/>
      <c r="F154" s="40"/>
      <c r="G154" s="40"/>
      <c r="H154" s="40"/>
      <c r="I154" s="40"/>
      <c r="AC154" s="37" t="s">
        <v>701</v>
      </c>
      <c r="AE154" s="38">
        <f t="shared" si="2"/>
        <v>1</v>
      </c>
      <c r="AF154" s="38">
        <f>IF(AE154=1,COUNTIF($AE$5:AE154,1),"")</f>
        <v>150</v>
      </c>
      <c r="AG154" t="str">
        <f>IFERROR(INDEX($AC$5:$AC$2219,MATCH(ROWS($AF$5:AF154),$AF$5:$AF$2219,0)),"")</f>
        <v>Anand Marriage-Correction of entries in Register - Permission</v>
      </c>
    </row>
    <row r="155" spans="2:33" ht="24.95" hidden="1" customHeight="1" x14ac:dyDescent="0.2">
      <c r="B155" s="40"/>
      <c r="C155" s="40"/>
      <c r="D155" s="40"/>
      <c r="E155" s="40"/>
      <c r="F155" s="40"/>
      <c r="G155" s="40"/>
      <c r="H155" s="40"/>
      <c r="I155" s="40"/>
      <c r="AC155" s="37" t="s">
        <v>703</v>
      </c>
      <c r="AE155" s="38">
        <f t="shared" si="2"/>
        <v>1</v>
      </c>
      <c r="AF155" s="38">
        <f>IF(AE155=1,COUNTIF($AE$5:AE155,1),"")</f>
        <v>151</v>
      </c>
      <c r="AG155" t="str">
        <f>IFERROR(INDEX($AC$5:$AC$2219,MATCH(ROWS($AF$5:AF155),$AF$5:$AF$2219,0)),"")</f>
        <v>Anand Marriage- Issual of Certificate</v>
      </c>
    </row>
    <row r="156" spans="2:33" ht="24.95" hidden="1" customHeight="1" x14ac:dyDescent="0.2">
      <c r="B156" s="40"/>
      <c r="C156" s="40"/>
      <c r="D156" s="40"/>
      <c r="E156" s="40"/>
      <c r="F156" s="40"/>
      <c r="G156" s="40"/>
      <c r="H156" s="40"/>
      <c r="I156" s="40"/>
      <c r="AC156" s="37" t="s">
        <v>705</v>
      </c>
      <c r="AE156" s="38">
        <f t="shared" si="2"/>
        <v>1</v>
      </c>
      <c r="AF156" s="38">
        <f>IF(AE156=1,COUNTIF($AE$5:AE156,1),"")</f>
        <v>152</v>
      </c>
      <c r="AG156" t="str">
        <f>IFERROR(INDEX($AC$5:$AC$2219,MATCH(ROWS($AF$5:AF156),$AF$5:$AF$2219,0)),"")</f>
        <v>Anand Marriage-Report after 30 days</v>
      </c>
    </row>
    <row r="157" spans="2:33" ht="24.95" hidden="1" customHeight="1" x14ac:dyDescent="0.2">
      <c r="B157" s="40"/>
      <c r="C157" s="40"/>
      <c r="D157" s="40"/>
      <c r="E157" s="40"/>
      <c r="F157" s="40"/>
      <c r="G157" s="40"/>
      <c r="H157" s="40"/>
      <c r="I157" s="40"/>
      <c r="AC157" s="37" t="s">
        <v>707</v>
      </c>
      <c r="AE157" s="38">
        <f t="shared" si="2"/>
        <v>1</v>
      </c>
      <c r="AF157" s="38">
        <f>IF(AE157=1,COUNTIF($AE$5:AE157,1),"")</f>
        <v>153</v>
      </c>
      <c r="AG157" t="str">
        <f>IFERROR(INDEX($AC$5:$AC$2219,MATCH(ROWS($AF$5:AF157),$AF$5:$AF$2219,0)),"")</f>
        <v>Anand Marriage-Report within 30 Days</v>
      </c>
    </row>
    <row r="158" spans="2:33" ht="24.95" hidden="1" customHeight="1" x14ac:dyDescent="0.2">
      <c r="B158" s="40"/>
      <c r="C158" s="40"/>
      <c r="D158" s="40"/>
      <c r="E158" s="40"/>
      <c r="F158" s="40"/>
      <c r="G158" s="40"/>
      <c r="H158" s="40"/>
      <c r="I158" s="40"/>
      <c r="AC158" s="37" t="s">
        <v>709</v>
      </c>
      <c r="AE158" s="38">
        <f t="shared" si="2"/>
        <v>1</v>
      </c>
      <c r="AF158" s="38">
        <f>IF(AE158=1,COUNTIF($AE$5:AE158,1),"")</f>
        <v>154</v>
      </c>
      <c r="AG158" t="str">
        <f>IFERROR(INDEX($AC$5:$AC$2219,MATCH(ROWS($AF$5:AF158),$AF$5:$AF$2219,0)),"")</f>
        <v>Anganwadi Arts Festival</v>
      </c>
    </row>
    <row r="159" spans="2:33" ht="24.95" hidden="1" customHeight="1" x14ac:dyDescent="0.2">
      <c r="B159" s="40"/>
      <c r="C159" s="40"/>
      <c r="D159" s="40"/>
      <c r="E159" s="40"/>
      <c r="F159" s="40"/>
      <c r="G159" s="40"/>
      <c r="H159" s="40"/>
      <c r="I159" s="40"/>
      <c r="AC159" s="37" t="s">
        <v>711</v>
      </c>
      <c r="AE159" s="38">
        <f t="shared" si="2"/>
        <v>1</v>
      </c>
      <c r="AF159" s="38">
        <f>IF(AE159=1,COUNTIF($AE$5:AE159,1),"")</f>
        <v>155</v>
      </c>
      <c r="AG159" t="str">
        <f>IFERROR(INDEX($AC$5:$AC$2219,MATCH(ROWS($AF$5:AF159),$AF$5:$AF$2219,0)),"")</f>
        <v>Anganwadi Construction /Reconstruction</v>
      </c>
    </row>
    <row r="160" spans="2:33" ht="24.95" hidden="1" customHeight="1" x14ac:dyDescent="0.2">
      <c r="B160" s="40"/>
      <c r="C160" s="40"/>
      <c r="D160" s="40"/>
      <c r="E160" s="40"/>
      <c r="F160" s="40"/>
      <c r="G160" s="40"/>
      <c r="H160" s="40"/>
      <c r="I160" s="40"/>
      <c r="AC160" s="37" t="s">
        <v>713</v>
      </c>
      <c r="AE160" s="38">
        <f t="shared" si="2"/>
        <v>1</v>
      </c>
      <c r="AF160" s="38">
        <f>IF(AE160=1,COUNTIF($AE$5:AE160,1),"")</f>
        <v>156</v>
      </c>
      <c r="AG160" t="str">
        <f>IFERROR(INDEX($AC$5:$AC$2219,MATCH(ROWS($AF$5:AF160),$AF$5:$AF$2219,0)),"")</f>
        <v>Anganwadi Furniture Purchase</v>
      </c>
    </row>
    <row r="161" spans="2:33" ht="24.95" hidden="1" customHeight="1" x14ac:dyDescent="0.2">
      <c r="B161" s="40"/>
      <c r="C161" s="40"/>
      <c r="D161" s="40"/>
      <c r="E161" s="40"/>
      <c r="F161" s="40"/>
      <c r="G161" s="40"/>
      <c r="H161" s="40"/>
      <c r="I161" s="40"/>
      <c r="AC161" s="37" t="s">
        <v>715</v>
      </c>
      <c r="AE161" s="38">
        <f t="shared" si="2"/>
        <v>1</v>
      </c>
      <c r="AF161" s="38">
        <f>IF(AE161=1,COUNTIF($AE$5:AE161,1),"")</f>
        <v>157</v>
      </c>
      <c r="AG161" t="str">
        <f>IFERROR(INDEX($AC$5:$AC$2219,MATCH(ROWS($AF$5:AF161),$AF$5:$AF$2219,0)),"")</f>
        <v>Anganwadi Infrastructure development</v>
      </c>
    </row>
    <row r="162" spans="2:33" ht="24.95" hidden="1" customHeight="1" x14ac:dyDescent="0.2">
      <c r="B162" s="40"/>
      <c r="C162" s="40"/>
      <c r="D162" s="40"/>
      <c r="E162" s="40"/>
      <c r="F162" s="40"/>
      <c r="G162" s="40"/>
      <c r="H162" s="40"/>
      <c r="I162" s="40"/>
      <c r="AC162" s="37" t="s">
        <v>717</v>
      </c>
      <c r="AE162" s="38">
        <f t="shared" si="2"/>
        <v>1</v>
      </c>
      <c r="AF162" s="38">
        <f>IF(AE162=1,COUNTIF($AE$5:AE162,1),"")</f>
        <v>158</v>
      </c>
      <c r="AG162" t="str">
        <f>IFERROR(INDEX($AC$5:$AC$2219,MATCH(ROWS($AF$5:AF162),$AF$5:$AF$2219,0)),"")</f>
        <v>Anganwadi Nutrition</v>
      </c>
    </row>
    <row r="163" spans="2:33" ht="24.95" hidden="1" customHeight="1" x14ac:dyDescent="0.2">
      <c r="B163" s="40"/>
      <c r="C163" s="40"/>
      <c r="D163" s="40"/>
      <c r="E163" s="40"/>
      <c r="F163" s="40"/>
      <c r="G163" s="40"/>
      <c r="H163" s="40"/>
      <c r="I163" s="40"/>
      <c r="AC163" s="37" t="s">
        <v>719</v>
      </c>
      <c r="AE163" s="38">
        <f t="shared" si="2"/>
        <v>1</v>
      </c>
      <c r="AF163" s="38">
        <f>IF(AE163=1,COUNTIF($AE$5:AE163,1),"")</f>
        <v>159</v>
      </c>
      <c r="AG163" t="str">
        <f>IFERROR(INDEX($AC$5:$AC$2219,MATCH(ROWS($AF$5:AF163),$AF$5:$AF$2219,0)),"")</f>
        <v>Anganwadi- Related administrative expenses</v>
      </c>
    </row>
    <row r="164" spans="2:33" ht="24.95" hidden="1" customHeight="1" x14ac:dyDescent="0.2">
      <c r="B164" s="40"/>
      <c r="C164" s="40"/>
      <c r="D164" s="40"/>
      <c r="E164" s="40"/>
      <c r="F164" s="40"/>
      <c r="G164" s="40"/>
      <c r="H164" s="40"/>
      <c r="I164" s="40"/>
      <c r="AC164" s="37" t="s">
        <v>720</v>
      </c>
      <c r="AE164" s="38">
        <f t="shared" si="2"/>
        <v>1</v>
      </c>
      <c r="AF164" s="38">
        <f>IF(AE164=1,COUNTIF($AE$5:AE164,1),"")</f>
        <v>160</v>
      </c>
      <c r="AG164" t="str">
        <f>IFERROR(INDEX($AC$5:$AC$2219,MATCH(ROWS($AF$5:AF164),$AF$5:$AF$2219,0)),"")</f>
        <v>Anganwadi Welfare Committe</v>
      </c>
    </row>
    <row r="165" spans="2:33" ht="24.95" hidden="1" customHeight="1" x14ac:dyDescent="0.2">
      <c r="B165" s="40"/>
      <c r="C165" s="40"/>
      <c r="D165" s="40"/>
      <c r="E165" s="40"/>
      <c r="F165" s="40"/>
      <c r="G165" s="40"/>
      <c r="H165" s="40"/>
      <c r="I165" s="40"/>
      <c r="AC165" s="37" t="s">
        <v>722</v>
      </c>
      <c r="AE165" s="38">
        <f t="shared" si="2"/>
        <v>1</v>
      </c>
      <c r="AF165" s="38">
        <f>IF(AE165=1,COUNTIF($AE$5:AE165,1),"")</f>
        <v>161</v>
      </c>
      <c r="AG165" t="str">
        <f>IFERROR(INDEX($AC$5:$AC$2219,MATCH(ROWS($AF$5:AF165),$AF$5:$AF$2219,0)),"")</f>
        <v>Animal Birth Control Programe</v>
      </c>
    </row>
    <row r="166" spans="2:33" ht="24.95" hidden="1" customHeight="1" x14ac:dyDescent="0.2">
      <c r="B166" s="40"/>
      <c r="C166" s="40"/>
      <c r="D166" s="40"/>
      <c r="E166" s="40"/>
      <c r="F166" s="40"/>
      <c r="G166" s="40"/>
      <c r="H166" s="40"/>
      <c r="I166" s="40"/>
      <c r="AC166" s="37" t="s">
        <v>724</v>
      </c>
      <c r="AE166" s="38">
        <f t="shared" si="2"/>
        <v>1</v>
      </c>
      <c r="AF166" s="38">
        <f>IF(AE166=1,COUNTIF($AE$5:AE166,1),"")</f>
        <v>162</v>
      </c>
      <c r="AG166" t="str">
        <f>IFERROR(INDEX($AC$5:$AC$2219,MATCH(ROWS($AF$5:AF166),$AF$5:$AF$2219,0)),"")</f>
        <v>Annual and Monthly Conference of Grama Panchayat officials (including allied institutions)</v>
      </c>
    </row>
    <row r="167" spans="2:33" ht="24.95" hidden="1" customHeight="1" x14ac:dyDescent="0.2">
      <c r="B167" s="40"/>
      <c r="C167" s="40"/>
      <c r="D167" s="40"/>
      <c r="E167" s="40"/>
      <c r="F167" s="40"/>
      <c r="G167" s="40"/>
      <c r="H167" s="40"/>
      <c r="I167" s="40"/>
      <c r="AC167" s="37" t="s">
        <v>726</v>
      </c>
      <c r="AE167" s="38">
        <f t="shared" si="2"/>
        <v>1</v>
      </c>
      <c r="AF167" s="38">
        <f>IF(AE167=1,COUNTIF($AE$5:AE167,1),"")</f>
        <v>163</v>
      </c>
      <c r="AG167" t="str">
        <f>IFERROR(INDEX($AC$5:$AC$2219,MATCH(ROWS($AF$5:AF167),$AF$5:$AF$2219,0)),"")</f>
        <v>Annual Budget Preparation</v>
      </c>
    </row>
    <row r="168" spans="2:33" ht="24.95" hidden="1" customHeight="1" x14ac:dyDescent="0.2">
      <c r="B168" s="40"/>
      <c r="C168" s="40"/>
      <c r="D168" s="40"/>
      <c r="E168" s="40"/>
      <c r="F168" s="40"/>
      <c r="G168" s="40"/>
      <c r="H168" s="40"/>
      <c r="I168" s="40"/>
      <c r="AC168" s="37" t="s">
        <v>728</v>
      </c>
      <c r="AE168" s="38">
        <f t="shared" si="2"/>
        <v>1</v>
      </c>
      <c r="AF168" s="38">
        <f>IF(AE168=1,COUNTIF($AE$5:AE168,1),"")</f>
        <v>164</v>
      </c>
      <c r="AG168" t="str">
        <f>IFERROR(INDEX($AC$5:$AC$2219,MATCH(ROWS($AF$5:AF168),$AF$5:$AF$2219,0)),"")</f>
        <v>Annual Maintannace Contract</v>
      </c>
    </row>
    <row r="169" spans="2:33" ht="24.95" hidden="1" customHeight="1" x14ac:dyDescent="0.2">
      <c r="B169" s="40"/>
      <c r="C169" s="40"/>
      <c r="D169" s="40"/>
      <c r="E169" s="40"/>
      <c r="F169" s="40"/>
      <c r="G169" s="40"/>
      <c r="H169" s="40"/>
      <c r="I169" s="40"/>
      <c r="AC169" s="37" t="s">
        <v>730</v>
      </c>
      <c r="AE169" s="38">
        <f t="shared" si="2"/>
        <v>1</v>
      </c>
      <c r="AF169" s="38">
        <f>IF(AE169=1,COUNTIF($AE$5:AE169,1),"")</f>
        <v>165</v>
      </c>
      <c r="AG169" t="str">
        <f>IFERROR(INDEX($AC$5:$AC$2219,MATCH(ROWS($AF$5:AF169),$AF$5:$AF$2219,0)),"")</f>
        <v>Annual Maintenance Contract for Furniture, Fixtures and Office Equipments</v>
      </c>
    </row>
    <row r="170" spans="2:33" ht="24.95" hidden="1" customHeight="1" x14ac:dyDescent="0.2">
      <c r="B170" s="40"/>
      <c r="C170" s="40"/>
      <c r="D170" s="40"/>
      <c r="E170" s="40"/>
      <c r="F170" s="40"/>
      <c r="G170" s="40"/>
      <c r="H170" s="40"/>
      <c r="I170" s="40"/>
      <c r="AC170" s="37" t="s">
        <v>732</v>
      </c>
      <c r="AE170" s="38">
        <f t="shared" si="2"/>
        <v>1</v>
      </c>
      <c r="AF170" s="38">
        <f>IF(AE170=1,COUNTIF($AE$5:AE170,1),"")</f>
        <v>166</v>
      </c>
      <c r="AG170" t="str">
        <f>IFERROR(INDEX($AC$5:$AC$2219,MATCH(ROWS($AF$5:AF170),$AF$5:$AF$2219,0)),"")</f>
        <v>Annual Maintenance Contract for Tools and Machinery Equipments</v>
      </c>
    </row>
    <row r="171" spans="2:33" ht="24.95" hidden="1" customHeight="1" x14ac:dyDescent="0.2">
      <c r="B171" s="40"/>
      <c r="C171" s="40"/>
      <c r="D171" s="40"/>
      <c r="E171" s="40"/>
      <c r="F171" s="40"/>
      <c r="G171" s="40"/>
      <c r="H171" s="40"/>
      <c r="I171" s="40"/>
      <c r="AC171" s="37" t="s">
        <v>734</v>
      </c>
      <c r="AE171" s="38">
        <f t="shared" si="2"/>
        <v>1</v>
      </c>
      <c r="AF171" s="38">
        <f>IF(AE171=1,COUNTIF($AE$5:AE171,1),"")</f>
        <v>167</v>
      </c>
      <c r="AG171" t="str">
        <f>IFERROR(INDEX($AC$5:$AC$2219,MATCH(ROWS($AF$5:AF171),$AF$5:$AF$2219,0)),"")</f>
        <v>Anti- Human Trafficking</v>
      </c>
    </row>
    <row r="172" spans="2:33" ht="24.95" hidden="1" customHeight="1" x14ac:dyDescent="0.2">
      <c r="B172" s="40"/>
      <c r="C172" s="40"/>
      <c r="D172" s="40"/>
      <c r="E172" s="40"/>
      <c r="F172" s="40"/>
      <c r="G172" s="40"/>
      <c r="H172" s="40"/>
      <c r="I172" s="40"/>
      <c r="AC172" s="37" t="s">
        <v>736</v>
      </c>
      <c r="AE172" s="38">
        <f t="shared" si="2"/>
        <v>1</v>
      </c>
      <c r="AF172" s="38">
        <f>IF(AE172=1,COUNTIF($AE$5:AE172,1),"")</f>
        <v>168</v>
      </c>
      <c r="AG172" t="str">
        <f>IFERROR(INDEX($AC$5:$AC$2219,MATCH(ROWS($AF$5:AF172),$AF$5:$AF$2219,0)),"")</f>
        <v>Apiculture programmes</v>
      </c>
    </row>
    <row r="173" spans="2:33" ht="24.95" hidden="1" customHeight="1" x14ac:dyDescent="0.2">
      <c r="B173" s="40"/>
      <c r="C173" s="40"/>
      <c r="D173" s="40"/>
      <c r="E173" s="40"/>
      <c r="F173" s="40"/>
      <c r="G173" s="40"/>
      <c r="H173" s="40"/>
      <c r="I173" s="40"/>
      <c r="AC173" s="37" t="s">
        <v>738</v>
      </c>
      <c r="AE173" s="38">
        <f t="shared" si="2"/>
        <v>1</v>
      </c>
      <c r="AF173" s="38">
        <f>IF(AE173=1,COUNTIF($AE$5:AE173,1),"")</f>
        <v>169</v>
      </c>
      <c r="AG173" t="str">
        <f>IFERROR(INDEX($AC$5:$AC$2219,MATCH(ROWS($AF$5:AF173),$AF$5:$AF$2219,0)),"")</f>
        <v>Appeal against decisions</v>
      </c>
    </row>
    <row r="174" spans="2:33" ht="24.95" hidden="1" customHeight="1" x14ac:dyDescent="0.2">
      <c r="B174" s="40"/>
      <c r="C174" s="40"/>
      <c r="D174" s="40"/>
      <c r="E174" s="40"/>
      <c r="F174" s="40"/>
      <c r="G174" s="40"/>
      <c r="H174" s="40"/>
      <c r="I174" s="40"/>
      <c r="AC174" s="37" t="s">
        <v>740</v>
      </c>
      <c r="AE174" s="38">
        <f t="shared" si="2"/>
        <v>1</v>
      </c>
      <c r="AF174" s="38">
        <f>IF(AE174=1,COUNTIF($AE$5:AE174,1),"")</f>
        <v>170</v>
      </c>
      <c r="AG174" t="str">
        <f>IFERROR(INDEX($AC$5:$AC$2219,MATCH(ROWS($AF$5:AF174),$AF$5:$AF$2219,0)),"")</f>
        <v>Appeal against decision to cancel registration certificate (Rule 6)</v>
      </c>
    </row>
    <row r="175" spans="2:33" ht="24.95" hidden="1" customHeight="1" x14ac:dyDescent="0.2">
      <c r="B175" s="40"/>
      <c r="C175" s="40"/>
      <c r="D175" s="40"/>
      <c r="E175" s="40"/>
      <c r="F175" s="40"/>
      <c r="G175" s="40"/>
      <c r="H175" s="40"/>
      <c r="I175" s="40"/>
      <c r="AC175" s="37" t="s">
        <v>742</v>
      </c>
      <c r="AE175" s="38">
        <f t="shared" si="2"/>
        <v>1</v>
      </c>
      <c r="AF175" s="38">
        <f>IF(AE175=1,COUNTIF($AE$5:AE175,1),"")</f>
        <v>171</v>
      </c>
      <c r="AG175" t="str">
        <f>IFERROR(INDEX($AC$5:$AC$2219,MATCH(ROWS($AF$5:AF175),$AF$5:$AF$2219,0)),"")</f>
        <v>Appeal against revocation or suspension of license</v>
      </c>
    </row>
    <row r="176" spans="2:33" ht="24.95" hidden="1" customHeight="1" x14ac:dyDescent="0.2">
      <c r="B176" s="40"/>
      <c r="C176" s="40"/>
      <c r="D176" s="40"/>
      <c r="E176" s="40"/>
      <c r="F176" s="40"/>
      <c r="G176" s="40"/>
      <c r="H176" s="40"/>
      <c r="I176" s="40"/>
      <c r="AC176" s="37" t="s">
        <v>744</v>
      </c>
      <c r="AE176" s="38">
        <f t="shared" si="2"/>
        <v>1</v>
      </c>
      <c r="AF176" s="38">
        <f>IF(AE176=1,COUNTIF($AE$5:AE176,1),"")</f>
        <v>172</v>
      </c>
      <c r="AG176" t="str">
        <f>IFERROR(INDEX($AC$5:$AC$2219,MATCH(ROWS($AF$5:AF176),$AF$5:$AF$2219,0)),"")</f>
        <v>Appeal Against Termination of Registration of a Tutorial Institution</v>
      </c>
    </row>
    <row r="177" spans="2:33" ht="24.95" hidden="1" customHeight="1" x14ac:dyDescent="0.2">
      <c r="B177" s="40"/>
      <c r="C177" s="40"/>
      <c r="D177" s="40"/>
      <c r="E177" s="40"/>
      <c r="F177" s="40"/>
      <c r="G177" s="40"/>
      <c r="H177" s="40"/>
      <c r="I177" s="40"/>
      <c r="AC177" s="37" t="s">
        <v>746</v>
      </c>
      <c r="AE177" s="38">
        <f t="shared" si="2"/>
        <v>1</v>
      </c>
      <c r="AF177" s="38">
        <f>IF(AE177=1,COUNTIF($AE$5:AE177,1),"")</f>
        <v>173</v>
      </c>
      <c r="AG177" t="str">
        <f>IFERROR(INDEX($AC$5:$AC$2219,MATCH(ROWS($AF$5:AF177),$AF$5:$AF$2219,0)),"")</f>
        <v>Appeal against the decision to rejection of application</v>
      </c>
    </row>
    <row r="178" spans="2:33" ht="24.95" hidden="1" customHeight="1" x14ac:dyDescent="0.2">
      <c r="B178" s="40"/>
      <c r="C178" s="40"/>
      <c r="D178" s="40"/>
      <c r="E178" s="40"/>
      <c r="F178" s="40"/>
      <c r="G178" s="40"/>
      <c r="H178" s="40"/>
      <c r="I178" s="40"/>
      <c r="AC178" s="37" t="s">
        <v>748</v>
      </c>
      <c r="AE178" s="38">
        <f t="shared" si="2"/>
        <v>1</v>
      </c>
      <c r="AF178" s="38">
        <f>IF(AE178=1,COUNTIF($AE$5:AE178,1),"")</f>
        <v>174</v>
      </c>
      <c r="AG178" t="str">
        <f>IFERROR(INDEX($AC$5:$AC$2219,MATCH(ROWS($AF$5:AF178),$AF$5:$AF$2219,0)),"")</f>
        <v>Appeal against the decision to rejection of application-Tutorial Establishment</v>
      </c>
    </row>
    <row r="179" spans="2:33" ht="24.95" hidden="1" customHeight="1" x14ac:dyDescent="0.2">
      <c r="B179" s="40"/>
      <c r="C179" s="40"/>
      <c r="D179" s="40"/>
      <c r="E179" s="40"/>
      <c r="F179" s="40"/>
      <c r="G179" s="40"/>
      <c r="H179" s="40"/>
      <c r="I179" s="40"/>
      <c r="AC179" s="37" t="s">
        <v>750</v>
      </c>
      <c r="AE179" s="38">
        <f t="shared" si="2"/>
        <v>1</v>
      </c>
      <c r="AF179" s="38">
        <f>IF(AE179=1,COUNTIF($AE$5:AE179,1),"")</f>
        <v>175</v>
      </c>
      <c r="AG179" t="str">
        <f>IFERROR(INDEX($AC$5:$AC$2219,MATCH(ROWS($AF$5:AF179),$AF$5:$AF$2219,0)),"")</f>
        <v>Appeal against the order of the Grama Panchayat Secretary on changing / not changing the ownership of building</v>
      </c>
    </row>
    <row r="180" spans="2:33" ht="24.95" hidden="1" customHeight="1" x14ac:dyDescent="0.2">
      <c r="B180" s="40"/>
      <c r="C180" s="40"/>
      <c r="D180" s="40"/>
      <c r="E180" s="40"/>
      <c r="F180" s="40"/>
      <c r="G180" s="40"/>
      <c r="H180" s="40"/>
      <c r="I180" s="40"/>
      <c r="AC180" s="37" t="s">
        <v>752</v>
      </c>
      <c r="AE180" s="38">
        <f t="shared" si="2"/>
        <v>1</v>
      </c>
      <c r="AF180" s="38">
        <f>IF(AE180=1,COUNTIF($AE$5:AE180,1),"")</f>
        <v>176</v>
      </c>
      <c r="AG180" t="str">
        <f>IFERROR(INDEX($AC$5:$AC$2219,MATCH(ROWS($AF$5:AF180),$AF$5:$AF$2219,0)),"")</f>
        <v>Appeal filed before Grama Panchayat against Notice given/Order passed/Action taken by President or Secretary</v>
      </c>
    </row>
    <row r="181" spans="2:33" ht="24.95" hidden="1" customHeight="1" x14ac:dyDescent="0.2">
      <c r="B181" s="40"/>
      <c r="C181" s="40"/>
      <c r="D181" s="40"/>
      <c r="E181" s="40"/>
      <c r="F181" s="40"/>
      <c r="G181" s="40"/>
      <c r="H181" s="40"/>
      <c r="I181" s="40"/>
      <c r="AC181" s="37" t="s">
        <v>754</v>
      </c>
      <c r="AE181" s="38">
        <f t="shared" si="2"/>
        <v>1</v>
      </c>
      <c r="AF181" s="38">
        <f>IF(AE181=1,COUNTIF($AE$5:AE181,1),"")</f>
        <v>177</v>
      </c>
      <c r="AG181" t="str">
        <f>IFERROR(INDEX($AC$5:$AC$2219,MATCH(ROWS($AF$5:AF181),$AF$5:$AF$2219,0)),"")</f>
        <v>Appeal on Cinema License</v>
      </c>
    </row>
    <row r="182" spans="2:33" ht="24.95" hidden="1" customHeight="1" x14ac:dyDescent="0.2">
      <c r="B182" s="40"/>
      <c r="C182" s="40"/>
      <c r="D182" s="40"/>
      <c r="E182" s="40"/>
      <c r="F182" s="40"/>
      <c r="G182" s="40"/>
      <c r="H182" s="40"/>
      <c r="I182" s="40"/>
      <c r="AC182" s="37" t="s">
        <v>756</v>
      </c>
      <c r="AE182" s="38">
        <f t="shared" si="2"/>
        <v>1</v>
      </c>
      <c r="AF182" s="38">
        <f>IF(AE182=1,COUNTIF($AE$5:AE182,1),"")</f>
        <v>178</v>
      </c>
      <c r="AG182" t="str">
        <f>IFERROR(INDEX($AC$5:$AC$2219,MATCH(ROWS($AF$5:AF182),$AF$5:$AF$2219,0)),"")</f>
        <v>Appeal on Profession tax Fixed</v>
      </c>
    </row>
    <row r="183" spans="2:33" ht="24.95" hidden="1" customHeight="1" x14ac:dyDescent="0.2">
      <c r="B183" s="40"/>
      <c r="C183" s="40"/>
      <c r="D183" s="40"/>
      <c r="E183" s="40"/>
      <c r="F183" s="40"/>
      <c r="G183" s="40"/>
      <c r="H183" s="40"/>
      <c r="I183" s="40"/>
      <c r="AC183" s="37" t="s">
        <v>758</v>
      </c>
      <c r="AE183" s="38">
        <f t="shared" si="2"/>
        <v>1</v>
      </c>
      <c r="AF183" s="38">
        <f>IF(AE183=1,COUNTIF($AE$5:AE183,1),"")</f>
        <v>179</v>
      </c>
      <c r="AG183" t="str">
        <f>IFERROR(INDEX($AC$5:$AC$2219,MATCH(ROWS($AF$5:AF183),$AF$5:$AF$2219,0)),"")</f>
        <v>Appeal on Property Tax Assessment Before the Finance Standing Committee</v>
      </c>
    </row>
    <row r="184" spans="2:33" ht="24.95" hidden="1" customHeight="1" x14ac:dyDescent="0.2">
      <c r="B184" s="40"/>
      <c r="C184" s="40"/>
      <c r="D184" s="40"/>
      <c r="E184" s="40"/>
      <c r="F184" s="40"/>
      <c r="G184" s="40"/>
      <c r="H184" s="40"/>
      <c r="I184" s="40"/>
      <c r="AC184" s="37" t="s">
        <v>760</v>
      </c>
      <c r="AE184" s="38">
        <f t="shared" si="2"/>
        <v>1</v>
      </c>
      <c r="AF184" s="38">
        <f>IF(AE184=1,COUNTIF($AE$5:AE184,1),"")</f>
        <v>180</v>
      </c>
      <c r="AG184" t="str">
        <f>IFERROR(INDEX($AC$5:$AC$2219,MATCH(ROWS($AF$5:AF184),$AF$5:$AF$2219,0)),"")</f>
        <v>Appeals before the President</v>
      </c>
    </row>
    <row r="185" spans="2:33" ht="24.95" hidden="1" customHeight="1" x14ac:dyDescent="0.2">
      <c r="B185" s="40"/>
      <c r="C185" s="40"/>
      <c r="D185" s="40"/>
      <c r="E185" s="40"/>
      <c r="F185" s="40"/>
      <c r="G185" s="40"/>
      <c r="H185" s="40"/>
      <c r="I185" s="40"/>
      <c r="AC185" s="37" t="s">
        <v>762</v>
      </c>
      <c r="AE185" s="38">
        <f t="shared" si="2"/>
        <v>1</v>
      </c>
      <c r="AF185" s="38">
        <f>IF(AE185=1,COUNTIF($AE$5:AE185,1),"")</f>
        <v>181</v>
      </c>
      <c r="AG185" t="str">
        <f>IFERROR(INDEX($AC$5:$AC$2219,MATCH(ROWS($AF$5:AF185),$AF$5:$AF$2219,0)),"")</f>
        <v>Appeal to local authority for renewal of registration in Malabar area</v>
      </c>
    </row>
    <row r="186" spans="2:33" ht="24.95" hidden="1" customHeight="1" x14ac:dyDescent="0.2">
      <c r="B186" s="40"/>
      <c r="C186" s="40"/>
      <c r="D186" s="40"/>
      <c r="E186" s="40"/>
      <c r="F186" s="40"/>
      <c r="G186" s="40"/>
      <c r="H186" s="40"/>
      <c r="I186" s="40"/>
      <c r="AC186" s="37" t="s">
        <v>764</v>
      </c>
      <c r="AE186" s="38">
        <f t="shared" si="2"/>
        <v>1</v>
      </c>
      <c r="AF186" s="38">
        <f>IF(AE186=1,COUNTIF($AE$5:AE186,1),"")</f>
        <v>182</v>
      </c>
      <c r="AG186" t="str">
        <f>IFERROR(INDEX($AC$5:$AC$2219,MATCH(ROWS($AF$5:AF186),$AF$5:$AF$2219,0)),"")</f>
        <v>Appeal to local authority for renewal of registration in Travancore Cochin area</v>
      </c>
    </row>
    <row r="187" spans="2:33" ht="24.95" hidden="1" customHeight="1" x14ac:dyDescent="0.2">
      <c r="B187" s="40"/>
      <c r="C187" s="40"/>
      <c r="D187" s="40"/>
      <c r="E187" s="40"/>
      <c r="F187" s="40"/>
      <c r="G187" s="40"/>
      <c r="H187" s="40"/>
      <c r="I187" s="40"/>
      <c r="AC187" s="37" t="s">
        <v>766</v>
      </c>
      <c r="AE187" s="38">
        <f t="shared" si="2"/>
        <v>1</v>
      </c>
      <c r="AF187" s="38">
        <f>IF(AE187=1,COUNTIF($AE$5:AE187,1),"")</f>
        <v>183</v>
      </c>
      <c r="AG187" t="str">
        <f>IFERROR(INDEX($AC$5:$AC$2219,MATCH(ROWS($AF$5:AF187),$AF$5:$AF$2219,0)),"")</f>
        <v>Application between 1 year to 3 year after marriage</v>
      </c>
    </row>
    <row r="188" spans="2:33" ht="24.95" hidden="1" customHeight="1" x14ac:dyDescent="0.2">
      <c r="B188" s="40"/>
      <c r="C188" s="40"/>
      <c r="D188" s="40"/>
      <c r="E188" s="40"/>
      <c r="F188" s="40"/>
      <c r="G188" s="40"/>
      <c r="H188" s="40"/>
      <c r="I188" s="40"/>
      <c r="AC188" s="37" t="s">
        <v>768</v>
      </c>
      <c r="AE188" s="38">
        <f t="shared" si="2"/>
        <v>1</v>
      </c>
      <c r="AF188" s="38">
        <f>IF(AE188=1,COUNTIF($AE$5:AE188,1),"")</f>
        <v>184</v>
      </c>
      <c r="AG188" t="str">
        <f>IFERROR(INDEX($AC$5:$AC$2219,MATCH(ROWS($AF$5:AF188),$AF$5:$AF$2219,0)),"")</f>
        <v>Application for age certificate of building</v>
      </c>
    </row>
    <row r="189" spans="2:33" ht="24.95" hidden="1" customHeight="1" x14ac:dyDescent="0.2">
      <c r="B189" s="40"/>
      <c r="C189" s="40"/>
      <c r="D189" s="40"/>
      <c r="E189" s="40"/>
      <c r="F189" s="40"/>
      <c r="G189" s="40"/>
      <c r="H189" s="40"/>
      <c r="I189" s="40"/>
      <c r="AC189" s="37" t="s">
        <v>770</v>
      </c>
      <c r="AE189" s="38">
        <f t="shared" si="2"/>
        <v>1</v>
      </c>
      <c r="AF189" s="38">
        <f>IF(AE189=1,COUNTIF($AE$5:AE189,1),"")</f>
        <v>185</v>
      </c>
      <c r="AG189" t="str">
        <f>IFERROR(INDEX($AC$5:$AC$2219,MATCH(ROWS($AF$5:AF189),$AF$5:$AF$2219,0)),"")</f>
        <v>Application for Agricultural Workers Pension.</v>
      </c>
    </row>
    <row r="190" spans="2:33" ht="24.95" hidden="1" customHeight="1" x14ac:dyDescent="0.2">
      <c r="B190" s="40"/>
      <c r="C190" s="40"/>
      <c r="D190" s="40"/>
      <c r="E190" s="40"/>
      <c r="F190" s="40"/>
      <c r="G190" s="40"/>
      <c r="H190" s="40"/>
      <c r="I190" s="40"/>
      <c r="AC190" s="37" t="s">
        <v>772</v>
      </c>
      <c r="AE190" s="38">
        <f t="shared" si="2"/>
        <v>1</v>
      </c>
      <c r="AF190" s="38">
        <f>IF(AE190=1,COUNTIF($AE$5:AE190,1),"")</f>
        <v>186</v>
      </c>
      <c r="AG190" t="str">
        <f>IFERROR(INDEX($AC$5:$AC$2219,MATCH(ROWS($AF$5:AF190),$AF$5:$AF$2219,0)),"")</f>
        <v>Application for Arrears</v>
      </c>
    </row>
    <row r="191" spans="2:33" ht="24.95" hidden="1" customHeight="1" x14ac:dyDescent="0.2">
      <c r="B191" s="40"/>
      <c r="C191" s="40"/>
      <c r="D191" s="40"/>
      <c r="E191" s="40"/>
      <c r="F191" s="40"/>
      <c r="G191" s="40"/>
      <c r="H191" s="40"/>
      <c r="I191" s="40"/>
      <c r="AC191" s="37" t="s">
        <v>774</v>
      </c>
      <c r="AE191" s="38">
        <f t="shared" si="2"/>
        <v>1</v>
      </c>
      <c r="AF191" s="38">
        <f>IF(AE191=1,COUNTIF($AE$5:AE191,1),"")</f>
        <v>187</v>
      </c>
      <c r="AG191" t="str">
        <f>IFERROR(INDEX($AC$5:$AC$2219,MATCH(ROWS($AF$5:AF191),$AF$5:$AF$2219,0)),"")</f>
        <v>Application for Assembly building (exceeding 200 sqmbuilt up area)</v>
      </c>
    </row>
    <row r="192" spans="2:33" ht="24.95" hidden="1" customHeight="1" x14ac:dyDescent="0.2">
      <c r="B192" s="40"/>
      <c r="C192" s="40"/>
      <c r="D192" s="40"/>
      <c r="E192" s="40"/>
      <c r="F192" s="40"/>
      <c r="G192" s="40"/>
      <c r="H192" s="40"/>
      <c r="I192" s="40"/>
      <c r="AC192" s="37" t="s">
        <v>776</v>
      </c>
      <c r="AE192" s="38">
        <f t="shared" si="2"/>
        <v>1</v>
      </c>
      <c r="AF192" s="38">
        <f>IF(AE192=1,COUNTIF($AE$5:AE192,1),"")</f>
        <v>188</v>
      </c>
      <c r="AG192" t="str">
        <f>IFERROR(INDEX($AC$5:$AC$2219,MATCH(ROWS($AF$5:AF192),$AF$5:$AF$2219,0)),"")</f>
        <v>Application for assistance under various plan schemes</v>
      </c>
    </row>
    <row r="193" spans="2:33" ht="24.95" hidden="1" customHeight="1" x14ac:dyDescent="0.2">
      <c r="B193" s="40"/>
      <c r="C193" s="40"/>
      <c r="D193" s="40"/>
      <c r="E193" s="40"/>
      <c r="F193" s="40"/>
      <c r="G193" s="40"/>
      <c r="H193" s="40"/>
      <c r="I193" s="40"/>
      <c r="AC193" s="37" t="s">
        <v>778</v>
      </c>
      <c r="AE193" s="38">
        <f t="shared" si="2"/>
        <v>1</v>
      </c>
      <c r="AF193" s="38">
        <f>IF(AE193=1,COUNTIF($AE$5:AE193,1),"")</f>
        <v>189</v>
      </c>
      <c r="AG193" t="str">
        <f>IFERROR(INDEX($AC$5:$AC$2219,MATCH(ROWS($AF$5:AF193),$AF$5:$AF$2219,0)),"")</f>
        <v>Application for BPL Certificate to those who included in BPL List</v>
      </c>
    </row>
    <row r="194" spans="2:33" ht="24.95" hidden="1" customHeight="1" x14ac:dyDescent="0.2">
      <c r="B194" s="40"/>
      <c r="C194" s="40"/>
      <c r="D194" s="40"/>
      <c r="E194" s="40"/>
      <c r="F194" s="40"/>
      <c r="G194" s="40"/>
      <c r="H194" s="40"/>
      <c r="I194" s="40"/>
      <c r="AC194" s="37" t="s">
        <v>780</v>
      </c>
      <c r="AE194" s="38">
        <f t="shared" si="2"/>
        <v>1</v>
      </c>
      <c r="AF194" s="38">
        <f>IF(AE194=1,COUNTIF($AE$5:AE194,1),"")</f>
        <v>190</v>
      </c>
      <c r="AG194" t="str">
        <f>IFERROR(INDEX($AC$5:$AC$2219,MATCH(ROWS($AF$5:AF194),$AF$5:$AF$2219,0)),"")</f>
        <v>Application for BPL Certificate to those who not included in BPL List</v>
      </c>
    </row>
    <row r="195" spans="2:33" ht="24.95" hidden="1" customHeight="1" x14ac:dyDescent="0.2">
      <c r="B195" s="40"/>
      <c r="C195" s="40"/>
      <c r="D195" s="40"/>
      <c r="E195" s="40"/>
      <c r="F195" s="40"/>
      <c r="G195" s="40"/>
      <c r="H195" s="40"/>
      <c r="I195" s="40"/>
      <c r="AC195" s="37" t="s">
        <v>782</v>
      </c>
      <c r="AE195" s="38">
        <f t="shared" si="2"/>
        <v>1</v>
      </c>
      <c r="AF195" s="38">
        <f>IF(AE195=1,COUNTIF($AE$5:AE195,1),"")</f>
        <v>191</v>
      </c>
      <c r="AG195" t="str">
        <f>IFERROR(INDEX($AC$5:$AC$2219,MATCH(ROWS($AF$5:AF195),$AF$5:$AF$2219,0)),"")</f>
        <v>Application for building permit for the Construction by the Panchayat</v>
      </c>
    </row>
    <row r="196" spans="2:33" ht="24.95" hidden="1" customHeight="1" x14ac:dyDescent="0.2">
      <c r="B196" s="40"/>
      <c r="C196" s="40"/>
      <c r="D196" s="40"/>
      <c r="E196" s="40"/>
      <c r="F196" s="40"/>
      <c r="G196" s="40"/>
      <c r="H196" s="40"/>
      <c r="I196" s="40"/>
      <c r="AC196" s="37" t="s">
        <v>784</v>
      </c>
      <c r="AE196" s="38">
        <f t="shared" si="2"/>
        <v>1</v>
      </c>
      <c r="AF196" s="38">
        <f>IF(AE196=1,COUNTIF($AE$5:AE196,1),"")</f>
        <v>192</v>
      </c>
      <c r="AG196" t="str">
        <f>IFERROR(INDEX($AC$5:$AC$2219,MATCH(ROWS($AF$5:AF196),$AF$5:$AF$2219,0)),"")</f>
        <v>Application for Butcher licence</v>
      </c>
    </row>
    <row r="197" spans="2:33" ht="24.95" hidden="1" customHeight="1" x14ac:dyDescent="0.2">
      <c r="B197" s="40"/>
      <c r="C197" s="40"/>
      <c r="D197" s="40"/>
      <c r="E197" s="40"/>
      <c r="F197" s="40"/>
      <c r="G197" s="40"/>
      <c r="H197" s="40"/>
      <c r="I197" s="40"/>
      <c r="AC197" s="37" t="s">
        <v>786</v>
      </c>
      <c r="AE197" s="38">
        <f t="shared" si="2"/>
        <v>1</v>
      </c>
      <c r="AF197" s="38">
        <f>IF(AE197=1,COUNTIF($AE$5:AE197,1),"")</f>
        <v>193</v>
      </c>
      <c r="AG197" t="str">
        <f>IFERROR(INDEX($AC$5:$AC$2219,MATCH(ROWS($AF$5:AF197),$AF$5:$AF$2219,0)),"")</f>
        <v>Application for cancellation of Registration in Malabar area</v>
      </c>
    </row>
    <row r="198" spans="2:33" ht="24.95" hidden="1" customHeight="1" x14ac:dyDescent="0.2">
      <c r="B198" s="40"/>
      <c r="C198" s="40"/>
      <c r="D198" s="40"/>
      <c r="E198" s="40"/>
      <c r="F198" s="40"/>
      <c r="G198" s="40"/>
      <c r="H198" s="40"/>
      <c r="I198" s="40"/>
      <c r="AC198" s="37" t="s">
        <v>788</v>
      </c>
      <c r="AE198" s="38">
        <f t="shared" ref="AE198:AE261" si="3">--ISNUMBER(IFERROR(SEARCH(D$5,AC198,1),""))</f>
        <v>1</v>
      </c>
      <c r="AF198" s="38">
        <f>IF(AE198=1,COUNTIF($AE$5:AE198,1),"")</f>
        <v>194</v>
      </c>
      <c r="AG198" t="str">
        <f>IFERROR(INDEX($AC$5:$AC$2219,MATCH(ROWS($AF$5:AF198),$AF$5:$AF$2219,0)),"")</f>
        <v>Application for cancellation of Registration in Travancore Cochin area</v>
      </c>
    </row>
    <row r="199" spans="2:33" ht="24.95" hidden="1" customHeight="1" x14ac:dyDescent="0.2">
      <c r="B199" s="40"/>
      <c r="C199" s="40"/>
      <c r="D199" s="40"/>
      <c r="E199" s="40"/>
      <c r="F199" s="40"/>
      <c r="G199" s="40"/>
      <c r="H199" s="40"/>
      <c r="I199" s="40"/>
      <c r="AC199" s="37" t="s">
        <v>790</v>
      </c>
      <c r="AE199" s="38">
        <f t="shared" si="3"/>
        <v>1</v>
      </c>
      <c r="AF199" s="38">
        <f>IF(AE199=1,COUNTIF($AE$5:AE199,1),"")</f>
        <v>195</v>
      </c>
      <c r="AG199" t="str">
        <f>IFERROR(INDEX($AC$5:$AC$2219,MATCH(ROWS($AF$5:AF199),$AF$5:$AF$2219,0)),"")</f>
        <v>Application for Certificate /NOC under Special / Obligatory Assignment to Gramapanchayat</v>
      </c>
    </row>
    <row r="200" spans="2:33" ht="24.95" hidden="1" customHeight="1" x14ac:dyDescent="0.2">
      <c r="B200" s="40"/>
      <c r="C200" s="40"/>
      <c r="D200" s="40"/>
      <c r="E200" s="40"/>
      <c r="F200" s="40"/>
      <c r="G200" s="40"/>
      <c r="H200" s="40"/>
      <c r="I200" s="40"/>
      <c r="AC200" s="37" t="s">
        <v>792</v>
      </c>
      <c r="AE200" s="38">
        <f t="shared" si="3"/>
        <v>1</v>
      </c>
      <c r="AF200" s="38">
        <f>IF(AE200=1,COUNTIF($AE$5:AE200,1),"")</f>
        <v>196</v>
      </c>
      <c r="AG200" t="str">
        <f>IFERROR(INDEX($AC$5:$AC$2219,MATCH(ROWS($AF$5:AF200),$AF$5:$AF$2219,0)),"")</f>
        <v>Application for Certificate of Ashan Grant Beneficiary / Non Beneficiary</v>
      </c>
    </row>
    <row r="201" spans="2:33" ht="24.95" hidden="1" customHeight="1" x14ac:dyDescent="0.2">
      <c r="B201" s="40"/>
      <c r="C201" s="40"/>
      <c r="D201" s="40"/>
      <c r="E201" s="40"/>
      <c r="F201" s="40"/>
      <c r="G201" s="40"/>
      <c r="H201" s="40"/>
      <c r="I201" s="40"/>
      <c r="AC201" s="37" t="s">
        <v>794</v>
      </c>
      <c r="AE201" s="38">
        <f t="shared" si="3"/>
        <v>1</v>
      </c>
      <c r="AF201" s="38">
        <f>IF(AE201=1,COUNTIF($AE$5:AE201,1),"")</f>
        <v>197</v>
      </c>
      <c r="AG201" t="str">
        <f>IFERROR(INDEX($AC$5:$AC$2219,MATCH(ROWS($AF$5:AF201),$AF$5:$AF$2219,0)),"")</f>
        <v>Application for certificate of details of building</v>
      </c>
    </row>
    <row r="202" spans="2:33" ht="24.95" hidden="1" customHeight="1" x14ac:dyDescent="0.2">
      <c r="B202" s="40"/>
      <c r="C202" s="40"/>
      <c r="D202" s="40"/>
      <c r="E202" s="40"/>
      <c r="F202" s="40"/>
      <c r="G202" s="40"/>
      <c r="H202" s="40"/>
      <c r="I202" s="40"/>
      <c r="AC202" s="37" t="s">
        <v>796</v>
      </c>
      <c r="AE202" s="38">
        <f t="shared" si="3"/>
        <v>1</v>
      </c>
      <c r="AF202" s="38">
        <f>IF(AE202=1,COUNTIF($AE$5:AE202,1),"")</f>
        <v>198</v>
      </c>
      <c r="AG202" t="str">
        <f>IFERROR(INDEX($AC$5:$AC$2219,MATCH(ROWS($AF$5:AF202),$AF$5:$AF$2219,0)),"")</f>
        <v>Application for certificate of Exemption from Tax</v>
      </c>
    </row>
    <row r="203" spans="2:33" ht="24.95" hidden="1" customHeight="1" x14ac:dyDescent="0.2">
      <c r="B203" s="40"/>
      <c r="C203" s="40"/>
      <c r="D203" s="40"/>
      <c r="E203" s="40"/>
      <c r="F203" s="40"/>
      <c r="G203" s="40"/>
      <c r="H203" s="40"/>
      <c r="I203" s="40"/>
      <c r="AC203" s="37" t="s">
        <v>798</v>
      </c>
      <c r="AE203" s="38">
        <f t="shared" si="3"/>
        <v>1</v>
      </c>
      <c r="AF203" s="38">
        <f>IF(AE203=1,COUNTIF($AE$5:AE203,1),"")</f>
        <v>199</v>
      </c>
      <c r="AG203" t="str">
        <f>IFERROR(INDEX($AC$5:$AC$2219,MATCH(ROWS($AF$5:AF203),$AF$5:$AF$2219,0)),"")</f>
        <v>Application for certificate of Financial Assistance granted / non granted</v>
      </c>
    </row>
    <row r="204" spans="2:33" ht="24.95" hidden="1" customHeight="1" x14ac:dyDescent="0.2">
      <c r="B204" s="40"/>
      <c r="C204" s="40"/>
      <c r="D204" s="40"/>
      <c r="E204" s="40"/>
      <c r="F204" s="40"/>
      <c r="G204" s="40"/>
      <c r="H204" s="40"/>
      <c r="I204" s="40"/>
      <c r="AC204" s="37" t="s">
        <v>800</v>
      </c>
      <c r="AE204" s="38">
        <f t="shared" si="3"/>
        <v>1</v>
      </c>
      <c r="AF204" s="38">
        <f>IF(AE204=1,COUNTIF($AE$5:AE204,1),"")</f>
        <v>200</v>
      </c>
      <c r="AG204" t="str">
        <f>IFERROR(INDEX($AC$5:$AC$2219,MATCH(ROWS($AF$5:AF204),$AF$5:$AF$2219,0)),"")</f>
        <v>Application for certificate of having a habitable house</v>
      </c>
    </row>
    <row r="205" spans="2:33" ht="24.95" hidden="1" customHeight="1" x14ac:dyDescent="0.2">
      <c r="B205" s="40"/>
      <c r="C205" s="40"/>
      <c r="D205" s="40"/>
      <c r="E205" s="40"/>
      <c r="F205" s="40"/>
      <c r="G205" s="40"/>
      <c r="H205" s="40"/>
      <c r="I205" s="40"/>
      <c r="AC205" s="37" t="s">
        <v>802</v>
      </c>
      <c r="AE205" s="38">
        <f t="shared" si="3"/>
        <v>1</v>
      </c>
      <c r="AF205" s="38">
        <f>IF(AE205=1,COUNTIF($AE$5:AE205,1),"")</f>
        <v>201</v>
      </c>
      <c r="AG205" t="str">
        <f>IFERROR(INDEX($AC$5:$AC$2219,MATCH(ROWS($AF$5:AF205),$AF$5:$AF$2219,0)),"")</f>
        <v>Application for certificate of having no habitable house</v>
      </c>
    </row>
    <row r="206" spans="2:33" ht="24.95" hidden="1" customHeight="1" x14ac:dyDescent="0.2">
      <c r="B206" s="40"/>
      <c r="C206" s="40"/>
      <c r="D206" s="40"/>
      <c r="E206" s="40"/>
      <c r="F206" s="40"/>
      <c r="G206" s="40"/>
      <c r="H206" s="40"/>
      <c r="I206" s="40"/>
      <c r="AC206" s="37" t="s">
        <v>804</v>
      </c>
      <c r="AE206" s="38">
        <f t="shared" si="3"/>
        <v>1</v>
      </c>
      <c r="AF206" s="38">
        <f>IF(AE206=1,COUNTIF($AE$5:AE206,1),"")</f>
        <v>202</v>
      </c>
      <c r="AG206" t="str">
        <f>IFERROR(INDEX($AC$5:$AC$2219,MATCH(ROWS($AF$5:AF206),$AF$5:$AF$2219,0)),"")</f>
        <v>Application for certificate of ordinary resident (Residential certificate)</v>
      </c>
    </row>
    <row r="207" spans="2:33" ht="24.95" hidden="1" customHeight="1" x14ac:dyDescent="0.2">
      <c r="B207" s="40"/>
      <c r="C207" s="40"/>
      <c r="D207" s="40"/>
      <c r="E207" s="40"/>
      <c r="F207" s="40"/>
      <c r="G207" s="40"/>
      <c r="H207" s="40"/>
      <c r="I207" s="40"/>
      <c r="AC207" s="37" t="s">
        <v>806</v>
      </c>
      <c r="AE207" s="38">
        <f t="shared" si="3"/>
        <v>1</v>
      </c>
      <c r="AF207" s="38">
        <f>IF(AE207=1,COUNTIF($AE$5:AE207,1),"")</f>
        <v>203</v>
      </c>
      <c r="AG207" t="str">
        <f>IFERROR(INDEX($AC$5:$AC$2219,MATCH(ROWS($AF$5:AF207),$AF$5:$AF$2219,0)),"")</f>
        <v>Application for Certificate of Ownership / Occupier from Register of Authorised Building</v>
      </c>
    </row>
    <row r="208" spans="2:33" ht="24.95" hidden="1" customHeight="1" x14ac:dyDescent="0.2">
      <c r="B208" s="40"/>
      <c r="C208" s="40"/>
      <c r="D208" s="40"/>
      <c r="E208" s="40"/>
      <c r="F208" s="40"/>
      <c r="G208" s="40"/>
      <c r="H208" s="40"/>
      <c r="I208" s="40"/>
      <c r="AC208" s="37" t="s">
        <v>808</v>
      </c>
      <c r="AE208" s="38">
        <f t="shared" si="3"/>
        <v>1</v>
      </c>
      <c r="AF208" s="38">
        <f>IF(AE208=1,COUNTIF($AE$5:AE208,1),"")</f>
        <v>204</v>
      </c>
      <c r="AG208" t="str">
        <f>IFERROR(INDEX($AC$5:$AC$2219,MATCH(ROWS($AF$5:AF208),$AF$5:$AF$2219,0)),"")</f>
        <v>Application for Certificate of Ownership / Occupier from Register of Authorised Building(official/Judicial purpose)</v>
      </c>
    </row>
    <row r="209" spans="2:33" ht="24.95" hidden="1" customHeight="1" x14ac:dyDescent="0.2">
      <c r="B209" s="40"/>
      <c r="C209" s="40"/>
      <c r="D209" s="40"/>
      <c r="E209" s="40"/>
      <c r="F209" s="40"/>
      <c r="G209" s="40"/>
      <c r="H209" s="40"/>
      <c r="I209" s="40"/>
      <c r="AC209" s="37" t="s">
        <v>810</v>
      </c>
      <c r="AE209" s="38">
        <f t="shared" si="3"/>
        <v>1</v>
      </c>
      <c r="AF209" s="38">
        <f>IF(AE209=1,COUNTIF($AE$5:AE209,1),"")</f>
        <v>205</v>
      </c>
      <c r="AG209" t="str">
        <f>IFERROR(INDEX($AC$5:$AC$2219,MATCH(ROWS($AF$5:AF209),$AF$5:$AF$2219,0)),"")</f>
        <v>Application for certificate of property tax non-assessment.</v>
      </c>
    </row>
    <row r="210" spans="2:33" ht="24.95" hidden="1" customHeight="1" x14ac:dyDescent="0.2">
      <c r="B210" s="40"/>
      <c r="C210" s="40"/>
      <c r="D210" s="40"/>
      <c r="E210" s="40"/>
      <c r="F210" s="40"/>
      <c r="G210" s="40"/>
      <c r="H210" s="40"/>
      <c r="I210" s="40"/>
      <c r="AC210" s="37" t="s">
        <v>812</v>
      </c>
      <c r="AE210" s="38">
        <f t="shared" si="3"/>
        <v>1</v>
      </c>
      <c r="AF210" s="38">
        <f>IF(AE210=1,COUNTIF($AE$5:AE210,1),"")</f>
        <v>206</v>
      </c>
      <c r="AG210" t="str">
        <f>IFERROR(INDEX($AC$5:$AC$2219,MATCH(ROWS($AF$5:AF210),$AF$5:$AF$2219,0)),"")</f>
        <v>Application for Certificate of Residence from Register of Unauthorised Building (GO(MS) No.170/2016/LSGD dated 16.11.2016)</v>
      </c>
    </row>
    <row r="211" spans="2:33" ht="24.95" hidden="1" customHeight="1" x14ac:dyDescent="0.2">
      <c r="B211" s="40"/>
      <c r="C211" s="40"/>
      <c r="D211" s="40"/>
      <c r="E211" s="40"/>
      <c r="F211" s="40"/>
      <c r="G211" s="40"/>
      <c r="H211" s="40"/>
      <c r="I211" s="40"/>
      <c r="AC211" s="37" t="s">
        <v>814</v>
      </c>
      <c r="AE211" s="38">
        <f t="shared" si="3"/>
        <v>1</v>
      </c>
      <c r="AF211" s="38">
        <f>IF(AE211=1,COUNTIF($AE$5:AE211,1),"")</f>
        <v>207</v>
      </c>
      <c r="AG211" t="str">
        <f>IFERROR(INDEX($AC$5:$AC$2219,MATCH(ROWS($AF$5:AF211),$AF$5:$AF$2219,0)),"")</f>
        <v>Application for Certificate of Residence from Register of Unauthorised Building (GO(Rt) No.22/2004/FHD dated 22.02.2004 and Circular No.48296/RA1/2009/LSGD dated 10.08.2009)</v>
      </c>
    </row>
    <row r="212" spans="2:33" ht="24.95" hidden="1" customHeight="1" x14ac:dyDescent="0.2">
      <c r="B212" s="40"/>
      <c r="C212" s="40"/>
      <c r="D212" s="40"/>
      <c r="E212" s="40"/>
      <c r="F212" s="40"/>
      <c r="G212" s="40"/>
      <c r="H212" s="40"/>
      <c r="I212" s="40"/>
      <c r="AC212" s="37" t="s">
        <v>816</v>
      </c>
      <c r="AE212" s="38">
        <f t="shared" si="3"/>
        <v>1</v>
      </c>
      <c r="AF212" s="38">
        <f>IF(AE212=1,COUNTIF($AE$5:AE212,1),"")</f>
        <v>208</v>
      </c>
      <c r="AG212" t="str">
        <f>IFERROR(INDEX($AC$5:$AC$2219,MATCH(ROWS($AF$5:AF212),$AF$5:$AF$2219,0)),"")</f>
        <v>Application for Certificate of Residence with respect to Election and for others as directed by Government</v>
      </c>
    </row>
    <row r="213" spans="2:33" ht="24.95" hidden="1" customHeight="1" x14ac:dyDescent="0.2">
      <c r="B213" s="40"/>
      <c r="C213" s="40"/>
      <c r="D213" s="40"/>
      <c r="E213" s="40"/>
      <c r="F213" s="40"/>
      <c r="G213" s="40"/>
      <c r="H213" s="40"/>
      <c r="I213" s="40"/>
      <c r="AC213" s="37" t="s">
        <v>818</v>
      </c>
      <c r="AE213" s="38">
        <f t="shared" si="3"/>
        <v>1</v>
      </c>
      <c r="AF213" s="38">
        <f>IF(AE213=1,COUNTIF($AE$5:AE213,1),"")</f>
        <v>209</v>
      </c>
      <c r="AG213" t="str">
        <f>IFERROR(INDEX($AC$5:$AC$2219,MATCH(ROWS($AF$5:AF213),$AF$5:$AF$2219,0)),"")</f>
        <v>Application for certificate of Unemployment allowance granted / non granted</v>
      </c>
    </row>
    <row r="214" spans="2:33" ht="24.95" hidden="1" customHeight="1" x14ac:dyDescent="0.2">
      <c r="B214" s="40"/>
      <c r="C214" s="40"/>
      <c r="D214" s="40"/>
      <c r="E214" s="40"/>
      <c r="F214" s="40"/>
      <c r="G214" s="40"/>
      <c r="H214" s="40"/>
      <c r="I214" s="40"/>
      <c r="AC214" s="37" t="s">
        <v>820</v>
      </c>
      <c r="AE214" s="38">
        <f t="shared" si="3"/>
        <v>1</v>
      </c>
      <c r="AF214" s="38">
        <f>IF(AE214=1,COUNTIF($AE$5:AE214,1),"")</f>
        <v>210</v>
      </c>
      <c r="AG214" t="str">
        <f>IFERROR(INDEX($AC$5:$AC$2219,MATCH(ROWS($AF$5:AF214),$AF$5:$AF$2219,0)),"")</f>
        <v>Application for change of address/other details of owner in assessment register</v>
      </c>
    </row>
    <row r="215" spans="2:33" ht="24.95" hidden="1" customHeight="1" x14ac:dyDescent="0.2">
      <c r="B215" s="40"/>
      <c r="C215" s="40"/>
      <c r="D215" s="40"/>
      <c r="E215" s="40"/>
      <c r="F215" s="40"/>
      <c r="G215" s="40"/>
      <c r="H215" s="40"/>
      <c r="I215" s="40"/>
      <c r="AC215" s="37" t="s">
        <v>822</v>
      </c>
      <c r="AE215" s="38">
        <f t="shared" si="3"/>
        <v>1</v>
      </c>
      <c r="AF215" s="38">
        <f>IF(AE215=1,COUNTIF($AE$5:AE215,1),"")</f>
        <v>211</v>
      </c>
      <c r="AG215" t="str">
        <f>IFERROR(INDEX($AC$5:$AC$2219,MATCH(ROWS($AF$5:AF215),$AF$5:$AF$2219,0)),"")</f>
        <v>Application for construction of Hut (S.235P)</v>
      </c>
    </row>
    <row r="216" spans="2:33" ht="24.95" hidden="1" customHeight="1" x14ac:dyDescent="0.2">
      <c r="B216" s="40"/>
      <c r="C216" s="40"/>
      <c r="D216" s="40"/>
      <c r="E216" s="40"/>
      <c r="F216" s="40"/>
      <c r="G216" s="40"/>
      <c r="H216" s="40"/>
      <c r="I216" s="40"/>
      <c r="AC216" s="37" t="s">
        <v>824</v>
      </c>
      <c r="AE216" s="38">
        <f t="shared" si="3"/>
        <v>1</v>
      </c>
      <c r="AF216" s="38">
        <f>IF(AE216=1,COUNTIF($AE$5:AE216,1),"")</f>
        <v>212</v>
      </c>
      <c r="AG216" t="str">
        <f>IFERROR(INDEX($AC$5:$AC$2219,MATCH(ROWS($AF$5:AF216),$AF$5:$AF$2219,0)),"")</f>
        <v>Application for construction of public compound wall</v>
      </c>
    </row>
    <row r="217" spans="2:33" ht="24.95" hidden="1" customHeight="1" x14ac:dyDescent="0.2">
      <c r="B217" s="40"/>
      <c r="C217" s="40"/>
      <c r="D217" s="40"/>
      <c r="E217" s="40"/>
      <c r="F217" s="40"/>
      <c r="G217" s="40"/>
      <c r="H217" s="40"/>
      <c r="I217" s="40"/>
      <c r="AC217" s="37" t="s">
        <v>826</v>
      </c>
      <c r="AE217" s="38">
        <f t="shared" si="3"/>
        <v>1</v>
      </c>
      <c r="AF217" s="38">
        <f>IF(AE217=1,COUNTIF($AE$5:AE217,1),"")</f>
        <v>213</v>
      </c>
      <c r="AG217" t="str">
        <f>IFERROR(INDEX($AC$5:$AC$2219,MATCH(ROWS($AF$5:AF217),$AF$5:$AF$2219,0)),"")</f>
        <v>Application for Conversion of roof, shutters etc of buildings existing before the commencement of rules</v>
      </c>
    </row>
    <row r="218" spans="2:33" ht="24.95" hidden="1" customHeight="1" x14ac:dyDescent="0.2">
      <c r="B218" s="40"/>
      <c r="C218" s="40"/>
      <c r="D218" s="40"/>
      <c r="E218" s="40"/>
      <c r="F218" s="40"/>
      <c r="G218" s="40"/>
      <c r="H218" s="40"/>
      <c r="I218" s="40"/>
      <c r="AC218" s="37" t="s">
        <v>828</v>
      </c>
      <c r="AE218" s="38">
        <f t="shared" si="3"/>
        <v>1</v>
      </c>
      <c r="AF218" s="38">
        <f>IF(AE218=1,COUNTIF($AE$5:AE218,1),"")</f>
        <v>214</v>
      </c>
      <c r="AG218" t="str">
        <f>IFERROR(INDEX($AC$5:$AC$2219,MATCH(ROWS($AF$5:AF218),$AF$5:$AF$2219,0)),"")</f>
        <v>Application for copy of Voters List</v>
      </c>
    </row>
    <row r="219" spans="2:33" ht="24.95" hidden="1" customHeight="1" x14ac:dyDescent="0.2">
      <c r="B219" s="40"/>
      <c r="C219" s="40"/>
      <c r="D219" s="40"/>
      <c r="E219" s="40"/>
      <c r="F219" s="40"/>
      <c r="G219" s="40"/>
      <c r="H219" s="40"/>
      <c r="I219" s="40"/>
      <c r="AC219" s="37" t="s">
        <v>830</v>
      </c>
      <c r="AE219" s="38">
        <f t="shared" si="3"/>
        <v>1</v>
      </c>
      <c r="AF219" s="38">
        <f>IF(AE219=1,COUNTIF($AE$5:AE219,1),"")</f>
        <v>215</v>
      </c>
      <c r="AG219" t="str">
        <f>IFERROR(INDEX($AC$5:$AC$2219,MATCH(ROWS($AF$5:AF219),$AF$5:$AF$2219,0)),"")</f>
        <v>Application for Correction in Registration documents</v>
      </c>
    </row>
    <row r="220" spans="2:33" ht="24.95" hidden="1" customHeight="1" x14ac:dyDescent="0.2">
      <c r="B220" s="40"/>
      <c r="C220" s="40"/>
      <c r="D220" s="40"/>
      <c r="E220" s="40"/>
      <c r="F220" s="40"/>
      <c r="G220" s="40"/>
      <c r="H220" s="40"/>
      <c r="I220" s="40"/>
      <c r="AC220" s="37" t="s">
        <v>832</v>
      </c>
      <c r="AE220" s="38">
        <f t="shared" si="3"/>
        <v>1</v>
      </c>
      <c r="AF220" s="38">
        <f>IF(AE220=1,COUNTIF($AE$5:AE220,1),"")</f>
        <v>216</v>
      </c>
      <c r="AG220" t="str">
        <f>IFERROR(INDEX($AC$5:$AC$2219,MATCH(ROWS($AF$5:AF220),$AF$5:$AF$2219,0)),"")</f>
        <v>Application For Disability Pension</v>
      </c>
    </row>
    <row r="221" spans="2:33" ht="24.95" hidden="1" customHeight="1" x14ac:dyDescent="0.2">
      <c r="B221" s="40"/>
      <c r="C221" s="40"/>
      <c r="D221" s="40"/>
      <c r="E221" s="40"/>
      <c r="F221" s="40"/>
      <c r="G221" s="40"/>
      <c r="H221" s="40"/>
      <c r="I221" s="40"/>
      <c r="AC221" s="37" t="s">
        <v>834</v>
      </c>
      <c r="AE221" s="38">
        <f t="shared" si="3"/>
        <v>1</v>
      </c>
      <c r="AF221" s="38">
        <f>IF(AE221=1,COUNTIF($AE$5:AE221,1),"")</f>
        <v>217</v>
      </c>
      <c r="AG221" t="str">
        <f>IFERROR(INDEX($AC$5:$AC$2219,MATCH(ROWS($AF$5:AF221),$AF$5:$AF$2219,0)),"")</f>
        <v>Application for duplicate certificate of registration</v>
      </c>
    </row>
    <row r="222" spans="2:33" ht="24.95" hidden="1" customHeight="1" x14ac:dyDescent="0.2">
      <c r="B222" s="40"/>
      <c r="C222" s="40"/>
      <c r="D222" s="40"/>
      <c r="E222" s="40"/>
      <c r="F222" s="40"/>
      <c r="G222" s="40"/>
      <c r="H222" s="40"/>
      <c r="I222" s="40"/>
      <c r="AC222" s="37" t="s">
        <v>836</v>
      </c>
      <c r="AE222" s="38">
        <f t="shared" si="3"/>
        <v>1</v>
      </c>
      <c r="AF222" s="38">
        <f>IF(AE222=1,COUNTIF($AE$5:AE222,1),"")</f>
        <v>218</v>
      </c>
      <c r="AG222" t="str">
        <f>IFERROR(INDEX($AC$5:$AC$2219,MATCH(ROWS($AF$5:AF222),$AF$5:$AF$2219,0)),"")</f>
        <v>Application for Education buildings not required NOC from other Department institutions and agencies(exceeding 200 sq metre built up area)</v>
      </c>
    </row>
    <row r="223" spans="2:33" ht="24.95" hidden="1" customHeight="1" x14ac:dyDescent="0.2">
      <c r="B223" s="40"/>
      <c r="C223" s="40"/>
      <c r="D223" s="40"/>
      <c r="E223" s="40"/>
      <c r="F223" s="40"/>
      <c r="G223" s="40"/>
      <c r="H223" s="40"/>
      <c r="I223" s="40"/>
      <c r="AC223" s="37" t="s">
        <v>838</v>
      </c>
      <c r="AE223" s="38">
        <f t="shared" si="3"/>
        <v>1</v>
      </c>
      <c r="AF223" s="38">
        <f>IF(AE223=1,COUNTIF($AE$5:AE223,1),"")</f>
        <v>219</v>
      </c>
      <c r="AG223" t="str">
        <f>IFERROR(INDEX($AC$5:$AC$2219,MATCH(ROWS($AF$5:AF223),$AF$5:$AF$2219,0)),"")</f>
        <v>Application for Education building with self affidavit(exceeding 200sq metre Built up area)</v>
      </c>
    </row>
    <row r="224" spans="2:33" ht="24.95" hidden="1" customHeight="1" x14ac:dyDescent="0.2">
      <c r="B224" s="40"/>
      <c r="C224" s="40"/>
      <c r="D224" s="40"/>
      <c r="E224" s="40"/>
      <c r="F224" s="40"/>
      <c r="G224" s="40"/>
      <c r="H224" s="40"/>
      <c r="I224" s="40"/>
      <c r="AC224" s="37" t="s">
        <v>840</v>
      </c>
      <c r="AE224" s="38">
        <f t="shared" si="3"/>
        <v>1</v>
      </c>
      <c r="AF224" s="38">
        <f>IF(AE224=1,COUNTIF($AE$5:AE224,1),"")</f>
        <v>220</v>
      </c>
      <c r="AG224" t="str">
        <f>IFERROR(INDEX($AC$5:$AC$2219,MATCH(ROWS($AF$5:AF224),$AF$5:$AF$2219,0)),"")</f>
        <v>Application for establishment of a farm</v>
      </c>
    </row>
    <row r="225" spans="2:33" ht="24.95" hidden="1" customHeight="1" x14ac:dyDescent="0.2">
      <c r="B225" s="40"/>
      <c r="C225" s="40"/>
      <c r="D225" s="40"/>
      <c r="E225" s="40"/>
      <c r="F225" s="40"/>
      <c r="G225" s="40"/>
      <c r="H225" s="40"/>
      <c r="I225" s="40"/>
      <c r="AC225" s="37" t="s">
        <v>842</v>
      </c>
      <c r="AE225" s="38">
        <f t="shared" si="3"/>
        <v>1</v>
      </c>
      <c r="AF225" s="38">
        <f>IF(AE225=1,COUNTIF($AE$5:AE225,1),"")</f>
        <v>221</v>
      </c>
      <c r="AG225" t="str">
        <f>IFERROR(INDEX($AC$5:$AC$2219,MATCH(ROWS($AF$5:AF225),$AF$5:$AF$2219,0)),"")</f>
        <v>Application for establishment of farm</v>
      </c>
    </row>
    <row r="226" spans="2:33" ht="24.95" hidden="1" customHeight="1" x14ac:dyDescent="0.2">
      <c r="B226" s="40"/>
      <c r="C226" s="40"/>
      <c r="D226" s="40"/>
      <c r="E226" s="40"/>
      <c r="F226" s="40"/>
      <c r="G226" s="40"/>
      <c r="H226" s="40"/>
      <c r="I226" s="40"/>
      <c r="AC226" s="37" t="s">
        <v>844</v>
      </c>
      <c r="AE226" s="38">
        <f t="shared" si="3"/>
        <v>1</v>
      </c>
      <c r="AF226" s="38">
        <f>IF(AE226=1,COUNTIF($AE$5:AE226,1),"")</f>
        <v>222</v>
      </c>
      <c r="AG226" t="str">
        <f>IFERROR(INDEX($AC$5:$AC$2219,MATCH(ROWS($AF$5:AF226),$AF$5:$AF$2219,0)),"")</f>
        <v>Application for Exemption of Tax</v>
      </c>
    </row>
    <row r="227" spans="2:33" ht="24.95" hidden="1" customHeight="1" x14ac:dyDescent="0.2">
      <c r="B227" s="40"/>
      <c r="C227" s="40"/>
      <c r="D227" s="40"/>
      <c r="E227" s="40"/>
      <c r="F227" s="40"/>
      <c r="G227" s="40"/>
      <c r="H227" s="40"/>
      <c r="I227" s="40"/>
      <c r="AC227" s="37" t="s">
        <v>846</v>
      </c>
      <c r="AE227" s="38">
        <f t="shared" si="3"/>
        <v>1</v>
      </c>
      <c r="AF227" s="38">
        <f>IF(AE227=1,COUNTIF($AE$5:AE227,1),"")</f>
        <v>223</v>
      </c>
      <c r="AG227" t="str">
        <f>IFERROR(INDEX($AC$5:$AC$2219,MATCH(ROWS($AF$5:AF227),$AF$5:$AF$2219,0)),"")</f>
        <v>Application for Extract of Assessment Register of Authorised Building</v>
      </c>
    </row>
    <row r="228" spans="2:33" ht="24.95" hidden="1" customHeight="1" x14ac:dyDescent="0.2">
      <c r="B228" s="40"/>
      <c r="C228" s="40"/>
      <c r="D228" s="40"/>
      <c r="E228" s="40"/>
      <c r="F228" s="40"/>
      <c r="G228" s="40"/>
      <c r="H228" s="40"/>
      <c r="I228" s="40"/>
      <c r="AC228" s="37" t="s">
        <v>848</v>
      </c>
      <c r="AE228" s="38">
        <f t="shared" si="3"/>
        <v>1</v>
      </c>
      <c r="AF228" s="38">
        <f>IF(AE228=1,COUNTIF($AE$5:AE228,1),"")</f>
        <v>224</v>
      </c>
      <c r="AG228" t="str">
        <f>IFERROR(INDEX($AC$5:$AC$2219,MATCH(ROWS($AF$5:AF228),$AF$5:$AF$2219,0)),"")</f>
        <v>Application for Extract of Assessment Register of Authorised Building (Official/ Judicial purpose)</v>
      </c>
    </row>
    <row r="229" spans="2:33" ht="24.95" hidden="1" customHeight="1" x14ac:dyDescent="0.2">
      <c r="B229" s="40"/>
      <c r="C229" s="40"/>
      <c r="D229" s="40"/>
      <c r="E229" s="40"/>
      <c r="F229" s="40"/>
      <c r="G229" s="40"/>
      <c r="H229" s="40"/>
      <c r="I229" s="40"/>
      <c r="AC229" s="37" t="s">
        <v>850</v>
      </c>
      <c r="AE229" s="38">
        <f t="shared" si="3"/>
        <v>1</v>
      </c>
      <c r="AF229" s="38">
        <f>IF(AE229=1,COUNTIF($AE$5:AE229,1),"")</f>
        <v>225</v>
      </c>
      <c r="AG229" t="str">
        <f>IFERROR(INDEX($AC$5:$AC$2219,MATCH(ROWS($AF$5:AF229),$AF$5:$AF$2219,0)),"")</f>
        <v>Application for Extract of Assessment Register of Unauthorised Building</v>
      </c>
    </row>
    <row r="230" spans="2:33" ht="24.95" hidden="1" customHeight="1" x14ac:dyDescent="0.2">
      <c r="B230" s="40"/>
      <c r="C230" s="40"/>
      <c r="D230" s="40"/>
      <c r="E230" s="40"/>
      <c r="F230" s="40"/>
      <c r="G230" s="40"/>
      <c r="H230" s="40"/>
      <c r="I230" s="40"/>
      <c r="AC230" s="37" t="s">
        <v>852</v>
      </c>
      <c r="AE230" s="38">
        <f t="shared" si="3"/>
        <v>1</v>
      </c>
      <c r="AF230" s="38">
        <f>IF(AE230=1,COUNTIF($AE$5:AE230,1),"")</f>
        <v>226</v>
      </c>
      <c r="AG230" t="str">
        <f>IFERROR(INDEX($AC$5:$AC$2219,MATCH(ROWS($AF$5:AF230),$AF$5:$AF$2219,0)),"")</f>
        <v>Application for Extract of Assessment Register of Unauthorised Building (Official/ Judicial purpose)</v>
      </c>
    </row>
    <row r="231" spans="2:33" ht="24.95" hidden="1" customHeight="1" x14ac:dyDescent="0.2">
      <c r="B231" s="40"/>
      <c r="C231" s="40"/>
      <c r="D231" s="40"/>
      <c r="E231" s="40"/>
      <c r="F231" s="40"/>
      <c r="G231" s="40"/>
      <c r="H231" s="40"/>
      <c r="I231" s="40"/>
      <c r="AC231" s="37" t="s">
        <v>854</v>
      </c>
      <c r="AE231" s="38">
        <f t="shared" si="3"/>
        <v>1</v>
      </c>
      <c r="AF231" s="38">
        <f>IF(AE231=1,COUNTIF($AE$5:AE231,1),"")</f>
        <v>227</v>
      </c>
      <c r="AG231" t="str">
        <f>IFERROR(INDEX($AC$5:$AC$2219,MATCH(ROWS($AF$5:AF231),$AF$5:$AF$2219,0)),"")</f>
        <v>Application for Extract of Demand Register</v>
      </c>
    </row>
    <row r="232" spans="2:33" ht="24.95" hidden="1" customHeight="1" x14ac:dyDescent="0.2">
      <c r="B232" s="40"/>
      <c r="C232" s="40"/>
      <c r="D232" s="40"/>
      <c r="E232" s="40"/>
      <c r="F232" s="40"/>
      <c r="G232" s="40"/>
      <c r="H232" s="40"/>
      <c r="I232" s="40"/>
      <c r="AC232" s="37" t="s">
        <v>856</v>
      </c>
      <c r="AE232" s="38">
        <f t="shared" si="3"/>
        <v>1</v>
      </c>
      <c r="AF232" s="38">
        <f>IF(AE232=1,COUNTIF($AE$5:AE232,1),"")</f>
        <v>228</v>
      </c>
      <c r="AG232" t="str">
        <f>IFERROR(INDEX($AC$5:$AC$2219,MATCH(ROWS($AF$5:AF232),$AF$5:$AF$2219,0)),"")</f>
        <v>Application for Financial assistance from Distress Relief Fund</v>
      </c>
    </row>
    <row r="233" spans="2:33" ht="24.95" hidden="1" customHeight="1" x14ac:dyDescent="0.2">
      <c r="B233" s="40"/>
      <c r="C233" s="40"/>
      <c r="D233" s="40"/>
      <c r="E233" s="40"/>
      <c r="F233" s="40"/>
      <c r="G233" s="40"/>
      <c r="H233" s="40"/>
      <c r="I233" s="40"/>
      <c r="AC233" s="37" t="s">
        <v>858</v>
      </c>
      <c r="AE233" s="38">
        <f t="shared" si="3"/>
        <v>1</v>
      </c>
      <c r="AF233" s="38">
        <f>IF(AE233=1,COUNTIF($AE$5:AE233,1),"")</f>
        <v>229</v>
      </c>
      <c r="AG233" t="str">
        <f>IFERROR(INDEX($AC$5:$AC$2219,MATCH(ROWS($AF$5:AF233),$AF$5:$AF$2219,0)),"")</f>
        <v>Application for fitness certificate</v>
      </c>
    </row>
    <row r="234" spans="2:33" ht="24.95" hidden="1" customHeight="1" x14ac:dyDescent="0.2">
      <c r="B234" s="40"/>
      <c r="C234" s="40"/>
      <c r="D234" s="40"/>
      <c r="E234" s="40"/>
      <c r="F234" s="40"/>
      <c r="G234" s="40"/>
      <c r="H234" s="40"/>
      <c r="I234" s="40"/>
      <c r="AC234" s="37" t="s">
        <v>860</v>
      </c>
      <c r="AE234" s="38">
        <f t="shared" si="3"/>
        <v>1</v>
      </c>
      <c r="AF234" s="38">
        <f>IF(AE234=1,COUNTIF($AE$5:AE234,1),"")</f>
        <v>230</v>
      </c>
      <c r="AG234" t="str">
        <f>IFERROR(INDEX($AC$5:$AC$2219,MATCH(ROWS($AF$5:AF234),$AF$5:$AF$2219,0)),"")</f>
        <v>Application for High Hazard building</v>
      </c>
    </row>
    <row r="235" spans="2:33" ht="24.95" hidden="1" customHeight="1" x14ac:dyDescent="0.2">
      <c r="B235" s="40"/>
      <c r="C235" s="40"/>
      <c r="D235" s="40"/>
      <c r="E235" s="40"/>
      <c r="F235" s="40"/>
      <c r="G235" s="40"/>
      <c r="H235" s="40"/>
      <c r="I235" s="40"/>
      <c r="AC235" s="37" t="s">
        <v>862</v>
      </c>
      <c r="AE235" s="38">
        <f t="shared" si="3"/>
        <v>1</v>
      </c>
      <c r="AF235" s="38">
        <f>IF(AE235=1,COUNTIF($AE$5:AE235,1),"")</f>
        <v>231</v>
      </c>
      <c r="AG235" t="str">
        <f>IFERROR(INDEX($AC$5:$AC$2219,MATCH(ROWS($AF$5:AF235),$AF$5:$AF$2219,0)),"")</f>
        <v>Application for Hospital building - required NOC from other Department, institutions and agencies</v>
      </c>
    </row>
    <row r="236" spans="2:33" ht="24.95" hidden="1" customHeight="1" x14ac:dyDescent="0.2">
      <c r="B236" s="40"/>
      <c r="C236" s="40"/>
      <c r="D236" s="40"/>
      <c r="E236" s="40"/>
      <c r="F236" s="40"/>
      <c r="G236" s="40"/>
      <c r="H236" s="40"/>
      <c r="I236" s="40"/>
      <c r="AC236" s="37" t="s">
        <v>864</v>
      </c>
      <c r="AE236" s="38">
        <f t="shared" si="3"/>
        <v>1</v>
      </c>
      <c r="AF236" s="38">
        <f>IF(AE236=1,COUNTIF($AE$5:AE236,1),"")</f>
        <v>232</v>
      </c>
      <c r="AG236" t="str">
        <f>IFERROR(INDEX($AC$5:$AC$2219,MATCH(ROWS($AF$5:AF236),$AF$5:$AF$2219,0)),"")</f>
        <v>Application for Hospital buildingsnot required NOC from other Departmentinstitutions and agenciesexceeding 200 sqm builtup area</v>
      </c>
    </row>
    <row r="237" spans="2:33" ht="24.95" hidden="1" customHeight="1" x14ac:dyDescent="0.2">
      <c r="B237" s="40"/>
      <c r="C237" s="40"/>
      <c r="D237" s="40"/>
      <c r="E237" s="40"/>
      <c r="F237" s="40"/>
      <c r="G237" s="40"/>
      <c r="H237" s="40"/>
      <c r="I237" s="40"/>
      <c r="AC237" s="37" t="s">
        <v>866</v>
      </c>
      <c r="AE237" s="38">
        <f t="shared" si="3"/>
        <v>1</v>
      </c>
      <c r="AF237" s="38">
        <f>IF(AE237=1,COUNTIF($AE$5:AE237,1),"")</f>
        <v>233</v>
      </c>
      <c r="AG237" t="str">
        <f>IFERROR(INDEX($AC$5:$AC$2219,MATCH(ROWS($AF$5:AF237),$AF$5:$AF$2219,0)),"")</f>
        <v>Application for Hospital building with self affidavit</v>
      </c>
    </row>
    <row r="238" spans="2:33" ht="24.95" hidden="1" customHeight="1" x14ac:dyDescent="0.2">
      <c r="B238" s="40"/>
      <c r="C238" s="40"/>
      <c r="D238" s="40"/>
      <c r="E238" s="40"/>
      <c r="F238" s="40"/>
      <c r="G238" s="40"/>
      <c r="H238" s="40"/>
      <c r="I238" s="40"/>
      <c r="AC238" s="37" t="s">
        <v>868</v>
      </c>
      <c r="AE238" s="38">
        <f t="shared" si="3"/>
        <v>1</v>
      </c>
      <c r="AF238" s="38">
        <f>IF(AE238=1,COUNTIF($AE$5:AE238,1),"")</f>
        <v>234</v>
      </c>
      <c r="AG238" t="str">
        <f>IFERROR(INDEX($AC$5:$AC$2219,MATCH(ROWS($AF$5:AF238),$AF$5:$AF$2219,0)),"")</f>
        <v>Application for Housing Subsidy</v>
      </c>
    </row>
    <row r="239" spans="2:33" ht="24.95" hidden="1" customHeight="1" x14ac:dyDescent="0.2">
      <c r="B239" s="40"/>
      <c r="C239" s="40"/>
      <c r="D239" s="40"/>
      <c r="E239" s="40"/>
      <c r="F239" s="40"/>
      <c r="G239" s="40"/>
      <c r="H239" s="40"/>
      <c r="I239" s="40"/>
      <c r="AC239" s="37" t="s">
        <v>870</v>
      </c>
      <c r="AE239" s="38">
        <f t="shared" si="3"/>
        <v>1</v>
      </c>
      <c r="AF239" s="38">
        <f>IF(AE239=1,COUNTIF($AE$5:AE239,1),"")</f>
        <v>235</v>
      </c>
      <c r="AG239" t="str">
        <f>IFERROR(INDEX($AC$5:$AC$2219,MATCH(ROWS($AF$5:AF239),$AF$5:$AF$2219,0)),"")</f>
        <v>Application for including in beneficiary list</v>
      </c>
    </row>
    <row r="240" spans="2:33" ht="24.95" hidden="1" customHeight="1" x14ac:dyDescent="0.2">
      <c r="B240" s="40"/>
      <c r="C240" s="40"/>
      <c r="D240" s="40"/>
      <c r="E240" s="40"/>
      <c r="F240" s="40"/>
      <c r="G240" s="40"/>
      <c r="H240" s="40"/>
      <c r="I240" s="40"/>
      <c r="AC240" s="37" t="s">
        <v>872</v>
      </c>
      <c r="AE240" s="38">
        <f t="shared" si="3"/>
        <v>1</v>
      </c>
      <c r="AF240" s="38">
        <f>IF(AE240=1,COUNTIF($AE$5:AE240,1),"")</f>
        <v>236</v>
      </c>
      <c r="AG240" t="str">
        <f>IFERROR(INDEX($AC$5:$AC$2219,MATCH(ROWS($AF$5:AF240),$AF$5:$AF$2219,0)),"")</f>
        <v>Application for IndusrialBuilding with self affadavit(Group G1)Area up to 700square metre)</v>
      </c>
    </row>
    <row r="241" spans="2:33" ht="24.95" hidden="1" customHeight="1" x14ac:dyDescent="0.2">
      <c r="B241" s="40"/>
      <c r="C241" s="40"/>
      <c r="D241" s="40"/>
      <c r="E241" s="40"/>
      <c r="F241" s="40"/>
      <c r="G241" s="40"/>
      <c r="H241" s="40"/>
      <c r="I241" s="40"/>
      <c r="AC241" s="37" t="s">
        <v>874</v>
      </c>
      <c r="AE241" s="38">
        <f t="shared" si="3"/>
        <v>1</v>
      </c>
      <c r="AF241" s="38">
        <f>IF(AE241=1,COUNTIF($AE$5:AE241,1),"")</f>
        <v>237</v>
      </c>
      <c r="AG241" t="str">
        <f>IFERROR(INDEX($AC$5:$AC$2219,MATCH(ROWS($AF$5:AF241),$AF$5:$AF$2219,0)),"")</f>
        <v>Application for Indusrial I BuildingRequired NOC From other department institutions and agencies(Group G1)(Building up to 700square metre built up area)</v>
      </c>
    </row>
    <row r="242" spans="2:33" ht="24.95" hidden="1" customHeight="1" x14ac:dyDescent="0.2">
      <c r="B242" s="40"/>
      <c r="C242" s="40"/>
      <c r="D242" s="40"/>
      <c r="E242" s="40"/>
      <c r="F242" s="40"/>
      <c r="G242" s="40"/>
      <c r="H242" s="40"/>
      <c r="I242" s="40"/>
      <c r="AC242" s="37" t="s">
        <v>876</v>
      </c>
      <c r="AE242" s="38">
        <f t="shared" si="3"/>
        <v>1</v>
      </c>
      <c r="AF242" s="38">
        <f>IF(AE242=1,COUNTIF($AE$5:AE242,1),"")</f>
        <v>238</v>
      </c>
      <c r="AG242" t="str">
        <f>IFERROR(INDEX($AC$5:$AC$2219,MATCH(ROWS($AF$5:AF242),$AF$5:$AF$2219,0)),"")</f>
        <v>Application for Indusrial II building not required NOC from other Department institutions and agencies (including buildings exceeding 700 sq m built up area accomodating the uses under Group G1)</v>
      </c>
    </row>
    <row r="243" spans="2:33" ht="24.95" hidden="1" customHeight="1" x14ac:dyDescent="0.2">
      <c r="B243" s="40"/>
      <c r="C243" s="40"/>
      <c r="D243" s="40"/>
      <c r="E243" s="40"/>
      <c r="F243" s="40"/>
      <c r="G243" s="40"/>
      <c r="H243" s="40"/>
      <c r="I243" s="40"/>
      <c r="AC243" s="37" t="s">
        <v>878</v>
      </c>
      <c r="AE243" s="38">
        <f t="shared" si="3"/>
        <v>1</v>
      </c>
      <c r="AF243" s="38">
        <f>IF(AE243=1,COUNTIF($AE$5:AE243,1),"")</f>
        <v>239</v>
      </c>
      <c r="AG243" t="str">
        <f>IFERROR(INDEX($AC$5:$AC$2219,MATCH(ROWS($AF$5:AF243),$AF$5:$AF$2219,0)),"")</f>
        <v>Application for Indusrial II building required NOC from other Department institutions and agencies (including buildings exceeding 700 sq m built up area accomodating the uses under Group G1)</v>
      </c>
    </row>
    <row r="244" spans="2:33" ht="24.95" hidden="1" customHeight="1" x14ac:dyDescent="0.2">
      <c r="B244" s="40"/>
      <c r="C244" s="40"/>
      <c r="D244" s="40"/>
      <c r="E244" s="40"/>
      <c r="F244" s="40"/>
      <c r="G244" s="40"/>
      <c r="H244" s="40"/>
      <c r="I244" s="40"/>
      <c r="AC244" s="37" t="s">
        <v>880</v>
      </c>
      <c r="AE244" s="38">
        <f t="shared" si="3"/>
        <v>1</v>
      </c>
      <c r="AF244" s="38">
        <f>IF(AE244=1,COUNTIF($AE$5:AE244,1),"")</f>
        <v>240</v>
      </c>
      <c r="AG244" t="str">
        <f>IFERROR(INDEX($AC$5:$AC$2219,MATCH(ROWS($AF$5:AF244),$AF$5:$AF$2219,0)),"")</f>
        <v>Application for Indusrial II including buildings exceeding 700 sq metre built up area accomodating the uses under Group G1)</v>
      </c>
    </row>
    <row r="245" spans="2:33" ht="24.95" hidden="1" customHeight="1" x14ac:dyDescent="0.2">
      <c r="B245" s="40"/>
      <c r="C245" s="40"/>
      <c r="D245" s="40"/>
      <c r="E245" s="40"/>
      <c r="F245" s="40"/>
      <c r="G245" s="40"/>
      <c r="H245" s="40"/>
      <c r="I245" s="40"/>
      <c r="AC245" s="37" t="s">
        <v>882</v>
      </c>
      <c r="AE245" s="38">
        <f t="shared" si="3"/>
        <v>1</v>
      </c>
      <c r="AF245" s="38">
        <f>IF(AE245=1,COUNTIF($AE$5:AE245,1),"")</f>
        <v>241</v>
      </c>
      <c r="AG245" t="str">
        <f>IFERROR(INDEX($AC$5:$AC$2219,MATCH(ROWS($AF$5:AF245),$AF$5:$AF$2219,0)),"")</f>
        <v>Application for Indusrial I not required NOC from other Departmentnot required NOC from other Department institutions and agencies(GroupG1)(Building up to700sq metre built up area)</v>
      </c>
    </row>
    <row r="246" spans="2:33" ht="24.95" hidden="1" customHeight="1" x14ac:dyDescent="0.2">
      <c r="B246" s="40"/>
      <c r="C246" s="40"/>
      <c r="D246" s="40"/>
      <c r="E246" s="40"/>
      <c r="F246" s="40"/>
      <c r="G246" s="40"/>
      <c r="H246" s="40"/>
      <c r="I246" s="40"/>
      <c r="AC246" s="37" t="s">
        <v>884</v>
      </c>
      <c r="AE246" s="38">
        <f t="shared" si="3"/>
        <v>1</v>
      </c>
      <c r="AF246" s="38">
        <f>IF(AE246=1,COUNTIF($AE$5:AE246,1),"")</f>
        <v>242</v>
      </c>
      <c r="AG246" t="str">
        <f>IFERROR(INDEX($AC$5:$AC$2219,MATCH(ROWS($AF$5:AF246),$AF$5:$AF$2219,0)),"")</f>
        <v>Application for information under KPR Act 1994(Sec 271C)</v>
      </c>
    </row>
    <row r="247" spans="2:33" ht="24.95" hidden="1" customHeight="1" x14ac:dyDescent="0.2">
      <c r="B247" s="40"/>
      <c r="C247" s="40"/>
      <c r="D247" s="40"/>
      <c r="E247" s="40"/>
      <c r="F247" s="40"/>
      <c r="G247" s="40"/>
      <c r="H247" s="40"/>
      <c r="I247" s="40"/>
      <c r="AC247" s="37" t="s">
        <v>886</v>
      </c>
      <c r="AE247" s="38">
        <f t="shared" si="3"/>
        <v>1</v>
      </c>
      <c r="AF247" s="38">
        <f>IF(AE247=1,COUNTIF($AE$5:AE247,1),"")</f>
        <v>243</v>
      </c>
      <c r="AG247" t="str">
        <f>IFERROR(INDEX($AC$5:$AC$2219,MATCH(ROWS($AF$5:AF247),$AF$5:$AF$2219,0)),"")</f>
        <v>Application for Jobcard</v>
      </c>
    </row>
    <row r="248" spans="2:33" ht="24.95" hidden="1" customHeight="1" x14ac:dyDescent="0.2">
      <c r="B248" s="40"/>
      <c r="C248" s="40"/>
      <c r="D248" s="40"/>
      <c r="E248" s="40"/>
      <c r="F248" s="40"/>
      <c r="G248" s="40"/>
      <c r="H248" s="40"/>
      <c r="I248" s="40"/>
      <c r="AC248" s="37" t="s">
        <v>888</v>
      </c>
      <c r="AE248" s="38">
        <f t="shared" si="3"/>
        <v>1</v>
      </c>
      <c r="AF248" s="38">
        <f>IF(AE248=1,COUNTIF($AE$5:AE248,1),"")</f>
        <v>244</v>
      </c>
      <c r="AG248" t="str">
        <f>IFERROR(INDEX($AC$5:$AC$2219,MATCH(ROWS($AF$5:AF248),$AF$5:$AF$2219,0)),"")</f>
        <v>Application for laying pipe or cable etc. over a land or property</v>
      </c>
    </row>
    <row r="249" spans="2:33" ht="24.95" hidden="1" customHeight="1" x14ac:dyDescent="0.2">
      <c r="B249" s="40"/>
      <c r="C249" s="40"/>
      <c r="D249" s="40"/>
      <c r="E249" s="40"/>
      <c r="F249" s="40"/>
      <c r="G249" s="40"/>
      <c r="H249" s="40"/>
      <c r="I249" s="40"/>
      <c r="AC249" s="37" t="s">
        <v>890</v>
      </c>
      <c r="AE249" s="38">
        <f t="shared" si="3"/>
        <v>1</v>
      </c>
      <c r="AF249" s="38">
        <f>IF(AE249=1,COUNTIF($AE$5:AE249,1),"")</f>
        <v>245</v>
      </c>
      <c r="AG249" t="str">
        <f>IFERROR(INDEX($AC$5:$AC$2219,MATCH(ROWS($AF$5:AF249),$AF$5:$AF$2219,0)),"")</f>
        <v>Application for laying pipe or cable etc. under a land or property</v>
      </c>
    </row>
    <row r="250" spans="2:33" ht="24.95" hidden="1" customHeight="1" x14ac:dyDescent="0.2">
      <c r="B250" s="40"/>
      <c r="C250" s="40"/>
      <c r="D250" s="40"/>
      <c r="E250" s="40"/>
      <c r="F250" s="40"/>
      <c r="G250" s="40"/>
      <c r="H250" s="40"/>
      <c r="I250" s="40"/>
      <c r="AC250" s="37" t="s">
        <v>892</v>
      </c>
      <c r="AE250" s="38">
        <f t="shared" si="3"/>
        <v>1</v>
      </c>
      <c r="AF250" s="38">
        <f>IF(AE250=1,COUNTIF($AE$5:AE250,1),"")</f>
        <v>246</v>
      </c>
      <c r="AG250" t="str">
        <f>IFERROR(INDEX($AC$5:$AC$2219,MATCH(ROWS($AF$5:AF250),$AF$5:$AF$2219,0)),"")</f>
        <v>Application for laying pipe or cable etc. under a land or property for telecommunication purposes</v>
      </c>
    </row>
    <row r="251" spans="2:33" ht="24.95" hidden="1" customHeight="1" x14ac:dyDescent="0.2">
      <c r="B251" s="40"/>
      <c r="C251" s="40"/>
      <c r="D251" s="40"/>
      <c r="E251" s="40"/>
      <c r="F251" s="40"/>
      <c r="G251" s="40"/>
      <c r="H251" s="40"/>
      <c r="I251" s="40"/>
      <c r="AC251" s="37" t="s">
        <v>894</v>
      </c>
      <c r="AE251" s="38">
        <f t="shared" si="3"/>
        <v>1</v>
      </c>
      <c r="AF251" s="38">
        <f>IF(AE251=1,COUNTIF($AE$5:AE251,1),"")</f>
        <v>247</v>
      </c>
      <c r="AG251" t="str">
        <f>IFERROR(INDEX($AC$5:$AC$2219,MATCH(ROWS($AF$5:AF251),$AF$5:$AF$2219,0)),"")</f>
        <v>Application for Licence - Cinema</v>
      </c>
    </row>
    <row r="252" spans="2:33" ht="24.95" hidden="1" customHeight="1" x14ac:dyDescent="0.2">
      <c r="B252" s="40"/>
      <c r="C252" s="40"/>
      <c r="D252" s="40"/>
      <c r="E252" s="40"/>
      <c r="F252" s="40"/>
      <c r="G252" s="40"/>
      <c r="H252" s="40"/>
      <c r="I252" s="40"/>
      <c r="AC252" s="37" t="s">
        <v>896</v>
      </c>
      <c r="AE252" s="38">
        <f t="shared" si="3"/>
        <v>1</v>
      </c>
      <c r="AF252" s="38">
        <f>IF(AE252=1,COUNTIF($AE$5:AE252,1),"")</f>
        <v>248</v>
      </c>
      <c r="AG252" t="str">
        <f>IFERROR(INDEX($AC$5:$AC$2219,MATCH(ROWS($AF$5:AF252),$AF$5:$AF$2219,0)),"")</f>
        <v>Application for licence for Live stock farm</v>
      </c>
    </row>
    <row r="253" spans="2:33" ht="24.95" hidden="1" customHeight="1" x14ac:dyDescent="0.2">
      <c r="B253" s="40"/>
      <c r="C253" s="40"/>
      <c r="D253" s="40"/>
      <c r="E253" s="40"/>
      <c r="F253" s="40"/>
      <c r="G253" s="40"/>
      <c r="H253" s="40"/>
      <c r="I253" s="40"/>
      <c r="AC253" s="37" t="s">
        <v>898</v>
      </c>
      <c r="AE253" s="38">
        <f t="shared" si="3"/>
        <v>1</v>
      </c>
      <c r="AF253" s="38">
        <f>IF(AE253=1,COUNTIF($AE$5:AE253,1),"")</f>
        <v>249</v>
      </c>
      <c r="AG253" t="str">
        <f>IFERROR(INDEX($AC$5:$AC$2219,MATCH(ROWS($AF$5:AF253),$AF$5:$AF$2219,0)),"")</f>
        <v>Application for licence (Pigs and Dogs)</v>
      </c>
    </row>
    <row r="254" spans="2:33" ht="24.95" hidden="1" customHeight="1" x14ac:dyDescent="0.2">
      <c r="B254" s="40"/>
      <c r="C254" s="40"/>
      <c r="D254" s="40"/>
      <c r="E254" s="40"/>
      <c r="F254" s="40"/>
      <c r="G254" s="40"/>
      <c r="H254" s="40"/>
      <c r="I254" s="40"/>
      <c r="AC254" s="37" t="s">
        <v>900</v>
      </c>
      <c r="AE254" s="38">
        <f t="shared" si="3"/>
        <v>1</v>
      </c>
      <c r="AF254" s="38">
        <f>IF(AE254=1,COUNTIF($AE$5:AE254,1),"")</f>
        <v>250</v>
      </c>
      <c r="AG254" t="str">
        <f>IFERROR(INDEX($AC$5:$AC$2219,MATCH(ROWS($AF$5:AF254),$AF$5:$AF$2219,0)),"")</f>
        <v>Application for licence- Private Markets</v>
      </c>
    </row>
    <row r="255" spans="2:33" ht="24.95" hidden="1" customHeight="1" x14ac:dyDescent="0.2">
      <c r="B255" s="40"/>
      <c r="C255" s="40"/>
      <c r="D255" s="40"/>
      <c r="E255" s="40"/>
      <c r="F255" s="40"/>
      <c r="G255" s="40"/>
      <c r="H255" s="40"/>
      <c r="I255" s="40"/>
      <c r="AC255" s="37" t="s">
        <v>902</v>
      </c>
      <c r="AE255" s="38">
        <f t="shared" si="3"/>
        <v>1</v>
      </c>
      <c r="AF255" s="38">
        <f>IF(AE255=1,COUNTIF($AE$5:AE255,1),"")</f>
        <v>251</v>
      </c>
      <c r="AG255" t="str">
        <f>IFERROR(INDEX($AC$5:$AC$2219,MATCH(ROWS($AF$5:AF255),$AF$5:$AF$2219,0)),"")</f>
        <v>Application for Licence - Public Toilets</v>
      </c>
    </row>
    <row r="256" spans="2:33" ht="24.95" hidden="1" customHeight="1" x14ac:dyDescent="0.2">
      <c r="B256" s="40"/>
      <c r="C256" s="40"/>
      <c r="D256" s="40"/>
      <c r="E256" s="40"/>
      <c r="F256" s="40"/>
      <c r="G256" s="40"/>
      <c r="H256" s="40"/>
      <c r="I256" s="40"/>
      <c r="AC256" s="37" t="s">
        <v>904</v>
      </c>
      <c r="AE256" s="38">
        <f t="shared" si="3"/>
        <v>1</v>
      </c>
      <c r="AF256" s="38">
        <f>IF(AE256=1,COUNTIF($AE$5:AE256,1),"")</f>
        <v>252</v>
      </c>
      <c r="AG256" t="str">
        <f>IFERROR(INDEX($AC$5:$AC$2219,MATCH(ROWS($AF$5:AF256),$AF$5:$AF$2219,0)),"")</f>
        <v>Application for license for Private Vehicle Stand</v>
      </c>
    </row>
    <row r="257" spans="2:33" ht="24.95" hidden="1" customHeight="1" x14ac:dyDescent="0.2">
      <c r="B257" s="40"/>
      <c r="C257" s="40"/>
      <c r="D257" s="40"/>
      <c r="E257" s="40"/>
      <c r="F257" s="40"/>
      <c r="G257" s="40"/>
      <c r="H257" s="40"/>
      <c r="I257" s="40"/>
      <c r="AC257" s="37" t="s">
        <v>906</v>
      </c>
      <c r="AE257" s="38">
        <f t="shared" si="3"/>
        <v>1</v>
      </c>
      <c r="AF257" s="38">
        <f>IF(AE257=1,COUNTIF($AE$5:AE257,1),"")</f>
        <v>253</v>
      </c>
      <c r="AG257" t="str">
        <f>IFERROR(INDEX($AC$5:$AC$2219,MATCH(ROWS($AF$5:AF257),$AF$5:$AF$2219,0)),"")</f>
        <v>Application for License -private slaughter house</v>
      </c>
    </row>
    <row r="258" spans="2:33" ht="24.95" hidden="1" customHeight="1" x14ac:dyDescent="0.2">
      <c r="B258" s="40"/>
      <c r="C258" s="40"/>
      <c r="D258" s="40"/>
      <c r="E258" s="40"/>
      <c r="F258" s="40"/>
      <c r="G258" s="40"/>
      <c r="H258" s="40"/>
      <c r="I258" s="40"/>
      <c r="AC258" s="37" t="s">
        <v>908</v>
      </c>
      <c r="AE258" s="38">
        <f t="shared" si="3"/>
        <v>1</v>
      </c>
      <c r="AF258" s="38">
        <f>IF(AE258=1,COUNTIF($AE$5:AE258,1),"")</f>
        <v>254</v>
      </c>
      <c r="AG258" t="str">
        <f>IFERROR(INDEX($AC$5:$AC$2219,MATCH(ROWS($AF$5:AF258),$AF$5:$AF$2219,0)),"")</f>
        <v>Application for lodging house and Special residential building Group A2 required NOC from other Department institutions and agencies</v>
      </c>
    </row>
    <row r="259" spans="2:33" ht="24.95" hidden="1" customHeight="1" x14ac:dyDescent="0.2">
      <c r="B259" s="40"/>
      <c r="C259" s="40"/>
      <c r="D259" s="40"/>
      <c r="E259" s="40"/>
      <c r="F259" s="40"/>
      <c r="G259" s="40"/>
      <c r="H259" s="40"/>
      <c r="I259" s="40"/>
      <c r="AC259" s="37" t="s">
        <v>910</v>
      </c>
      <c r="AE259" s="38">
        <f t="shared" si="3"/>
        <v>1</v>
      </c>
      <c r="AF259" s="38">
        <f>IF(AE259=1,COUNTIF($AE$5:AE259,1),"")</f>
        <v>255</v>
      </c>
      <c r="AG259" t="str">
        <f>IFERROR(INDEX($AC$5:$AC$2219,MATCH(ROWS($AF$5:AF259),$AF$5:$AF$2219,0)),"")</f>
        <v>Application for lodging houses and Special residential buildings Group A2 not required NOC from other Department institutions and agencies</v>
      </c>
    </row>
    <row r="260" spans="2:33" ht="24.95" hidden="1" customHeight="1" x14ac:dyDescent="0.2">
      <c r="B260" s="40"/>
      <c r="C260" s="40"/>
      <c r="D260" s="40"/>
      <c r="E260" s="40"/>
      <c r="F260" s="40"/>
      <c r="G260" s="40"/>
      <c r="H260" s="40"/>
      <c r="I260" s="40"/>
      <c r="AC260" s="37" t="s">
        <v>912</v>
      </c>
      <c r="AE260" s="38">
        <f t="shared" si="3"/>
        <v>1</v>
      </c>
      <c r="AF260" s="38">
        <f>IF(AE260=1,COUNTIF($AE$5:AE260,1),"")</f>
        <v>256</v>
      </c>
      <c r="AG260" t="str">
        <f>IFERROR(INDEX($AC$5:$AC$2219,MATCH(ROWS($AF$5:AF260),$AF$5:$AF$2219,0)),"")</f>
        <v>Application for lodging house &amp; Special residential building (Group A2) with self affidavit</v>
      </c>
    </row>
    <row r="261" spans="2:33" ht="24.95" hidden="1" customHeight="1" x14ac:dyDescent="0.2">
      <c r="B261" s="40"/>
      <c r="C261" s="40"/>
      <c r="D261" s="40"/>
      <c r="E261" s="40"/>
      <c r="F261" s="40"/>
      <c r="G261" s="40"/>
      <c r="H261" s="40"/>
      <c r="I261" s="40"/>
      <c r="AC261" s="37" t="s">
        <v>914</v>
      </c>
      <c r="AE261" s="38">
        <f t="shared" si="3"/>
        <v>1</v>
      </c>
      <c r="AF261" s="38">
        <f>IF(AE261=1,COUNTIF($AE$5:AE261,1),"")</f>
        <v>257</v>
      </c>
      <c r="AG261" t="str">
        <f>IFERROR(INDEX($AC$5:$AC$2219,MATCH(ROWS($AF$5:AF261),$AF$5:$AF$2219,0)),"")</f>
        <v>Application for lodging houses &amp; Special residential building and Permit for further construction - required NOC from other Department, institutions and agencies</v>
      </c>
    </row>
    <row r="262" spans="2:33" ht="24.95" hidden="1" customHeight="1" x14ac:dyDescent="0.2">
      <c r="B262" s="40"/>
      <c r="C262" s="40"/>
      <c r="D262" s="40"/>
      <c r="E262" s="40"/>
      <c r="F262" s="40"/>
      <c r="G262" s="40"/>
      <c r="H262" s="40"/>
      <c r="I262" s="40"/>
      <c r="AC262" s="37" t="s">
        <v>916</v>
      </c>
      <c r="AE262" s="38">
        <f t="shared" ref="AE262:AE325" si="4">--ISNUMBER(IFERROR(SEARCH(D$5,AC262,1),""))</f>
        <v>1</v>
      </c>
      <c r="AF262" s="38">
        <f>IF(AE262=1,COUNTIF($AE$5:AE262,1),"")</f>
        <v>258</v>
      </c>
      <c r="AG262" t="str">
        <f>IFERROR(INDEX($AC$5:$AC$2219,MATCH(ROWS($AF$5:AF262),$AF$5:$AF$2219,0)),"")</f>
        <v>Application for Mercantile Commercial building required NOC from other Department institutions and agencies (including buildings with not more than 200 sq m built up area accomodating the uses under Group C D E and H )</v>
      </c>
    </row>
    <row r="263" spans="2:33" ht="24.95" hidden="1" customHeight="1" x14ac:dyDescent="0.2">
      <c r="B263" s="40"/>
      <c r="C263" s="40"/>
      <c r="D263" s="40"/>
      <c r="E263" s="40"/>
      <c r="F263" s="40"/>
      <c r="G263" s="40"/>
      <c r="H263" s="40"/>
      <c r="I263" s="40"/>
      <c r="AC263" s="37" t="s">
        <v>916</v>
      </c>
      <c r="AE263" s="38">
        <f t="shared" si="4"/>
        <v>1</v>
      </c>
      <c r="AF263" s="38">
        <f>IF(AE263=1,COUNTIF($AE$5:AE263,1),"")</f>
        <v>259</v>
      </c>
      <c r="AG263" t="str">
        <f>IFERROR(INDEX($AC$5:$AC$2219,MATCH(ROWS($AF$5:AF263),$AF$5:$AF$2219,0)),"")</f>
        <v>Application for Mercantile Commercial building required NOC from other Department institutions and agencies (including buildings with not more than 200 sq m built up area accomodating the uses under Group C D E and H )</v>
      </c>
    </row>
    <row r="264" spans="2:33" ht="24.95" hidden="1" customHeight="1" x14ac:dyDescent="0.2">
      <c r="B264" s="40"/>
      <c r="C264" s="40"/>
      <c r="D264" s="40"/>
      <c r="E264" s="40"/>
      <c r="F264" s="40"/>
      <c r="G264" s="40"/>
      <c r="H264" s="40"/>
      <c r="I264" s="40"/>
      <c r="AC264" s="37" t="s">
        <v>919</v>
      </c>
      <c r="AE264" s="38">
        <f t="shared" si="4"/>
        <v>1</v>
      </c>
      <c r="AF264" s="38">
        <f>IF(AE264=1,COUNTIF($AE$5:AE264,1),"")</f>
        <v>260</v>
      </c>
      <c r="AG264" t="str">
        <f>IFERROR(INDEX($AC$5:$AC$2219,MATCH(ROWS($AF$5:AF264),$AF$5:$AF$2219,0)),"")</f>
        <v>Application for Mercantile Commercial buildings not required NOC from other Department institutions and agencies including buildings with not more than 200 sq m built up area accomodating the uses under Group C D E and H</v>
      </c>
    </row>
    <row r="265" spans="2:33" ht="24.95" hidden="1" customHeight="1" x14ac:dyDescent="0.2">
      <c r="B265" s="40"/>
      <c r="C265" s="40"/>
      <c r="D265" s="40"/>
      <c r="E265" s="40"/>
      <c r="F265" s="40"/>
      <c r="G265" s="40"/>
      <c r="H265" s="40"/>
      <c r="I265" s="40"/>
      <c r="AC265" s="37" t="s">
        <v>921</v>
      </c>
      <c r="AE265" s="38">
        <f t="shared" si="4"/>
        <v>1</v>
      </c>
      <c r="AF265" s="38">
        <f>IF(AE265=1,COUNTIF($AE$5:AE265,1),"")</f>
        <v>261</v>
      </c>
      <c r="AG265" t="str">
        <f>IFERROR(INDEX($AC$5:$AC$2219,MATCH(ROWS($AF$5:AF265),$AF$5:$AF$2219,0)),"")</f>
        <v>Application for Mercantile(Commercial) building with self affidavit (including buildings with not more than 200 sq m built up area accomodating the uses under Group C D E and H )</v>
      </c>
    </row>
    <row r="266" spans="2:33" ht="24.95" hidden="1" customHeight="1" x14ac:dyDescent="0.2">
      <c r="B266" s="40"/>
      <c r="C266" s="40"/>
      <c r="D266" s="40"/>
      <c r="E266" s="40"/>
      <c r="F266" s="40"/>
      <c r="G266" s="40"/>
      <c r="H266" s="40"/>
      <c r="I266" s="40"/>
      <c r="AC266" s="37" t="s">
        <v>923</v>
      </c>
      <c r="AE266" s="38">
        <f t="shared" si="4"/>
        <v>1</v>
      </c>
      <c r="AF266" s="38">
        <f>IF(AE266=1,COUNTIF($AE$5:AE266,1),"")</f>
        <v>262</v>
      </c>
      <c r="AG266" t="str">
        <f>IFERROR(INDEX($AC$5:$AC$2219,MATCH(ROWS($AF$5:AF266),$AF$5:$AF$2219,0)),"")</f>
        <v>Application forMultiplex Complex building (The built up area above 12000 sq m and height not exceeding 50 m and having more than one cinema hall or screen each with seating capacity 300 or less</v>
      </c>
    </row>
    <row r="267" spans="2:33" ht="24.95" hidden="1" customHeight="1" x14ac:dyDescent="0.2">
      <c r="B267" s="40"/>
      <c r="C267" s="40"/>
      <c r="D267" s="40"/>
      <c r="E267" s="40"/>
      <c r="F267" s="40"/>
      <c r="G267" s="40"/>
      <c r="H267" s="40"/>
      <c r="I267" s="40"/>
      <c r="AC267" s="37" t="s">
        <v>925</v>
      </c>
      <c r="AE267" s="38">
        <f t="shared" si="4"/>
        <v>1</v>
      </c>
      <c r="AF267" s="38">
        <f>IF(AE267=1,COUNTIF($AE$5:AE267,1),"")</f>
        <v>263</v>
      </c>
      <c r="AG267" t="str">
        <f>IFERROR(INDEX($AC$5:$AC$2219,MATCH(ROWS($AF$5:AF267),$AF$5:$AF$2219,0)),"")</f>
        <v>Application for New Licence</v>
      </c>
    </row>
    <row r="268" spans="2:33" ht="24.95" hidden="1" customHeight="1" x14ac:dyDescent="0.2">
      <c r="B268" s="40"/>
      <c r="C268" s="40"/>
      <c r="D268" s="40"/>
      <c r="E268" s="40"/>
      <c r="F268" s="40"/>
      <c r="G268" s="40"/>
      <c r="H268" s="40"/>
      <c r="I268" s="40"/>
      <c r="AC268" s="37" t="s">
        <v>927</v>
      </c>
      <c r="AE268" s="38">
        <f t="shared" si="4"/>
        <v>1</v>
      </c>
      <c r="AF268" s="38">
        <f>IF(AE268=1,COUNTIF($AE$5:AE268,1),"")</f>
        <v>264</v>
      </c>
      <c r="AG268" t="str">
        <f>IFERROR(INDEX($AC$5:$AC$2219,MATCH(ROWS($AF$5:AF268),$AF$5:$AF$2219,0)),"")</f>
        <v>Application for new Maveli Store</v>
      </c>
    </row>
    <row r="269" spans="2:33" ht="24.95" hidden="1" customHeight="1" x14ac:dyDescent="0.2">
      <c r="B269" s="40"/>
      <c r="C269" s="40"/>
      <c r="D269" s="40"/>
      <c r="E269" s="40"/>
      <c r="F269" s="40"/>
      <c r="G269" s="40"/>
      <c r="H269" s="40"/>
      <c r="I269" s="40"/>
      <c r="AC269" s="37" t="s">
        <v>929</v>
      </c>
      <c r="AE269" s="38">
        <f t="shared" si="4"/>
        <v>1</v>
      </c>
      <c r="AF269" s="38">
        <f>IF(AE269=1,COUNTIF($AE$5:AE269,1),"")</f>
        <v>265</v>
      </c>
      <c r="AG269" t="str">
        <f>IFERROR(INDEX($AC$5:$AC$2219,MATCH(ROWS($AF$5:AF269),$AF$5:$AF$2219,0)),"")</f>
        <v>Application for NOC</v>
      </c>
    </row>
    <row r="270" spans="2:33" ht="24.95" hidden="1" customHeight="1" x14ac:dyDescent="0.2">
      <c r="B270" s="40"/>
      <c r="C270" s="40"/>
      <c r="D270" s="40"/>
      <c r="E270" s="40"/>
      <c r="F270" s="40"/>
      <c r="G270" s="40"/>
      <c r="H270" s="40"/>
      <c r="I270" s="40"/>
      <c r="AC270" s="37" t="s">
        <v>931</v>
      </c>
      <c r="AE270" s="38">
        <f t="shared" si="4"/>
        <v>1</v>
      </c>
      <c r="AF270" s="38">
        <f>IF(AE270=1,COUNTIF($AE$5:AE270,1),"")</f>
        <v>266</v>
      </c>
      <c r="AG270" t="str">
        <f>IFERROR(INDEX($AC$5:$AC$2219,MATCH(ROWS($AF$5:AF270),$AF$5:$AF$2219,0)),"")</f>
        <v>Application for Non Assistance Certificate</v>
      </c>
    </row>
    <row r="271" spans="2:33" ht="24.95" hidden="1" customHeight="1" x14ac:dyDescent="0.2">
      <c r="B271" s="40"/>
      <c r="C271" s="40"/>
      <c r="D271" s="40"/>
      <c r="E271" s="40"/>
      <c r="F271" s="40"/>
      <c r="G271" s="40"/>
      <c r="H271" s="40"/>
      <c r="I271" s="40"/>
      <c r="AC271" s="37" t="s">
        <v>933</v>
      </c>
      <c r="AE271" s="38">
        <f t="shared" si="4"/>
        <v>1</v>
      </c>
      <c r="AF271" s="38">
        <f>IF(AE271=1,COUNTIF($AE$5:AE271,1),"")</f>
        <v>267</v>
      </c>
      <c r="AG271" t="str">
        <f>IFERROR(INDEX($AC$5:$AC$2219,MATCH(ROWS($AF$5:AF271),$AF$5:$AF$2219,0)),"")</f>
        <v>Application for Non receipt of Financial Assistance Certificate for House Maintanance</v>
      </c>
    </row>
    <row r="272" spans="2:33" ht="24.95" hidden="1" customHeight="1" x14ac:dyDescent="0.2">
      <c r="B272" s="40"/>
      <c r="C272" s="40"/>
      <c r="D272" s="40"/>
      <c r="E272" s="40"/>
      <c r="F272" s="40"/>
      <c r="G272" s="40"/>
      <c r="H272" s="40"/>
      <c r="I272" s="40"/>
      <c r="AC272" s="37" t="s">
        <v>935</v>
      </c>
      <c r="AE272" s="38">
        <f t="shared" si="4"/>
        <v>1</v>
      </c>
      <c r="AF272" s="38">
        <f>IF(AE272=1,COUNTIF($AE$5:AE272,1),"")</f>
        <v>268</v>
      </c>
      <c r="AG272" t="str">
        <f>IFERROR(INDEX($AC$5:$AC$2219,MATCH(ROWS($AF$5:AF272),$AF$5:$AF$2219,0)),"")</f>
        <v>Application for obtaining certificate ,where permit is exempted as per rule8(13)of kpbr in catogary 2 panchayaths</v>
      </c>
    </row>
    <row r="273" spans="2:33" ht="24.95" hidden="1" customHeight="1" x14ac:dyDescent="0.2">
      <c r="B273" s="40"/>
      <c r="C273" s="40"/>
      <c r="D273" s="40"/>
      <c r="E273" s="40"/>
      <c r="F273" s="40"/>
      <c r="G273" s="40"/>
      <c r="H273" s="40"/>
      <c r="I273" s="40"/>
      <c r="AC273" s="37" t="s">
        <v>937</v>
      </c>
      <c r="AE273" s="38">
        <f t="shared" si="4"/>
        <v>1</v>
      </c>
      <c r="AF273" s="38">
        <f>IF(AE273=1,COUNTIF($AE$5:AE273,1),"")</f>
        <v>269</v>
      </c>
      <c r="AG273" t="str">
        <f>IFERROR(INDEX($AC$5:$AC$2219,MATCH(ROWS($AF$5:AF273),$AF$5:$AF$2219,0)),"")</f>
        <v>Application for Office buildings not required NOC from other Departments institutions and agencies(exceeding 200square metre Built up area)</v>
      </c>
    </row>
    <row r="274" spans="2:33" ht="24.95" hidden="1" customHeight="1" x14ac:dyDescent="0.2">
      <c r="B274" s="40"/>
      <c r="C274" s="40"/>
      <c r="D274" s="40"/>
      <c r="E274" s="40"/>
      <c r="F274" s="40"/>
      <c r="G274" s="40"/>
      <c r="H274" s="40"/>
      <c r="I274" s="40"/>
      <c r="AC274" s="37" t="s">
        <v>939</v>
      </c>
      <c r="AE274" s="38">
        <f t="shared" si="4"/>
        <v>1</v>
      </c>
      <c r="AF274" s="38">
        <f>IF(AE274=1,COUNTIF($AE$5:AE274,1),"")</f>
        <v>270</v>
      </c>
      <c r="AG274" t="str">
        <f>IFERROR(INDEX($AC$5:$AC$2219,MATCH(ROWS($AF$5:AF274),$AF$5:$AF$2219,0)),"")</f>
        <v>Application for Office buildings required NOC from other Departmentinstitutions and agencies(exceeding 200square metre Built up area)</v>
      </c>
    </row>
    <row r="275" spans="2:33" ht="24.95" hidden="1" customHeight="1" x14ac:dyDescent="0.2">
      <c r="B275" s="40"/>
      <c r="C275" s="40"/>
      <c r="D275" s="40"/>
      <c r="E275" s="40"/>
      <c r="F275" s="40"/>
      <c r="G275" s="40"/>
      <c r="H275" s="40"/>
      <c r="I275" s="40"/>
      <c r="AC275" s="37" t="s">
        <v>941</v>
      </c>
      <c r="AE275" s="38">
        <f t="shared" si="4"/>
        <v>1</v>
      </c>
      <c r="AF275" s="38">
        <f>IF(AE275=1,COUNTIF($AE$5:AE275,1),"")</f>
        <v>271</v>
      </c>
      <c r="AG275" t="str">
        <f>IFERROR(INDEX($AC$5:$AC$2219,MATCH(ROWS($AF$5:AF275),$AF$5:$AF$2219,0)),"")</f>
        <v>Application for Office building with self affidavit(exceeding 200square metre Built up area)</v>
      </c>
    </row>
    <row r="276" spans="2:33" ht="24.95" hidden="1" customHeight="1" x14ac:dyDescent="0.2">
      <c r="B276" s="40"/>
      <c r="C276" s="40"/>
      <c r="D276" s="40"/>
      <c r="E276" s="40"/>
      <c r="F276" s="40"/>
      <c r="G276" s="40"/>
      <c r="H276" s="40"/>
      <c r="I276" s="40"/>
      <c r="AC276" s="37" t="s">
        <v>943</v>
      </c>
      <c r="AE276" s="38">
        <f t="shared" si="4"/>
        <v>1</v>
      </c>
      <c r="AF276" s="38">
        <f>IF(AE276=1,COUNTIF($AE$5:AE276,1),"")</f>
        <v>272</v>
      </c>
      <c r="AG276" t="str">
        <f>IFERROR(INDEX($AC$5:$AC$2219,MATCH(ROWS($AF$5:AF276),$AF$5:$AF$2219,0)),"")</f>
        <v>Application For Old Age Pension</v>
      </c>
    </row>
    <row r="277" spans="2:33" ht="24.95" hidden="1" customHeight="1" x14ac:dyDescent="0.2">
      <c r="B277" s="40"/>
      <c r="C277" s="40"/>
      <c r="D277" s="40"/>
      <c r="E277" s="40"/>
      <c r="F277" s="40"/>
      <c r="G277" s="40"/>
      <c r="H277" s="40"/>
      <c r="I277" s="40"/>
      <c r="AC277" s="37" t="s">
        <v>238</v>
      </c>
      <c r="AE277" s="38">
        <f t="shared" si="4"/>
        <v>1</v>
      </c>
      <c r="AF277" s="38">
        <f>IF(AE277=1,COUNTIF($AE$5:AE277,1),"")</f>
        <v>273</v>
      </c>
      <c r="AG277" t="str">
        <f>IFERROR(INDEX($AC$5:$AC$2219,MATCH(ROWS($AF$5:AF277),$AF$5:$AF$2219,0)),"")</f>
        <v>Application for payment of Printing</v>
      </c>
    </row>
    <row r="278" spans="2:33" ht="24.95" hidden="1" customHeight="1" x14ac:dyDescent="0.2">
      <c r="B278" s="40"/>
      <c r="C278" s="40"/>
      <c r="D278" s="40"/>
      <c r="E278" s="40"/>
      <c r="F278" s="40"/>
      <c r="G278" s="40"/>
      <c r="H278" s="40"/>
      <c r="I278" s="40"/>
      <c r="AC278" s="37" t="s">
        <v>945</v>
      </c>
      <c r="AE278" s="38">
        <f t="shared" si="4"/>
        <v>1</v>
      </c>
      <c r="AF278" s="38">
        <f>IF(AE278=1,COUNTIF($AE$5:AE278,1),"")</f>
        <v>274</v>
      </c>
      <c r="AG278" t="str">
        <f>IFERROR(INDEX($AC$5:$AC$2219,MATCH(ROWS($AF$5:AF278),$AF$5:$AF$2219,0)),"")</f>
        <v>Application For Pension</v>
      </c>
    </row>
    <row r="279" spans="2:33" ht="24.95" hidden="1" customHeight="1" x14ac:dyDescent="0.2">
      <c r="B279" s="40"/>
      <c r="C279" s="40"/>
      <c r="D279" s="40"/>
      <c r="E279" s="40"/>
      <c r="F279" s="40"/>
      <c r="G279" s="40"/>
      <c r="H279" s="40"/>
      <c r="I279" s="40"/>
      <c r="AC279" s="37" t="s">
        <v>947</v>
      </c>
      <c r="AE279" s="38">
        <f t="shared" si="4"/>
        <v>1</v>
      </c>
      <c r="AF279" s="38">
        <f>IF(AE279=1,COUNTIF($AE$5:AE279,1),"")</f>
        <v>275</v>
      </c>
      <c r="AG279" t="str">
        <f>IFERROR(INDEX($AC$5:$AC$2219,MATCH(ROWS($AF$5:AF279),$AF$5:$AF$2219,0)),"")</f>
        <v>Application for Pension Arrears</v>
      </c>
    </row>
    <row r="280" spans="2:33" ht="24.95" hidden="1" customHeight="1" x14ac:dyDescent="0.2">
      <c r="B280" s="40"/>
      <c r="C280" s="40"/>
      <c r="D280" s="40"/>
      <c r="E280" s="40"/>
      <c r="F280" s="40"/>
      <c r="G280" s="40"/>
      <c r="H280" s="40"/>
      <c r="I280" s="40"/>
      <c r="AC280" s="37" t="s">
        <v>947</v>
      </c>
      <c r="AE280" s="38">
        <f t="shared" si="4"/>
        <v>1</v>
      </c>
      <c r="AF280" s="38">
        <f>IF(AE280=1,COUNTIF($AE$5:AE280,1),"")</f>
        <v>276</v>
      </c>
      <c r="AG280" t="str">
        <f>IFERROR(INDEX($AC$5:$AC$2219,MATCH(ROWS($AF$5:AF280),$AF$5:$AF$2219,0)),"")</f>
        <v>Application for Pension Arrears</v>
      </c>
    </row>
    <row r="281" spans="2:33" ht="24.95" hidden="1" customHeight="1" x14ac:dyDescent="0.2">
      <c r="B281" s="40"/>
      <c r="C281" s="40"/>
      <c r="D281" s="40"/>
      <c r="E281" s="40"/>
      <c r="F281" s="40"/>
      <c r="G281" s="40"/>
      <c r="H281" s="40"/>
      <c r="I281" s="40"/>
      <c r="AC281" s="37" t="s">
        <v>947</v>
      </c>
      <c r="AE281" s="38">
        <f t="shared" si="4"/>
        <v>1</v>
      </c>
      <c r="AF281" s="38">
        <f>IF(AE281=1,COUNTIF($AE$5:AE281,1),"")</f>
        <v>277</v>
      </c>
      <c r="AG281" t="str">
        <f>IFERROR(INDEX($AC$5:$AC$2219,MATCH(ROWS($AF$5:AF281),$AF$5:$AF$2219,0)),"")</f>
        <v>Application for Pension Arrears</v>
      </c>
    </row>
    <row r="282" spans="2:33" ht="24.95" hidden="1" customHeight="1" x14ac:dyDescent="0.2">
      <c r="B282" s="40"/>
      <c r="C282" s="40"/>
      <c r="D282" s="40"/>
      <c r="E282" s="40"/>
      <c r="F282" s="40"/>
      <c r="G282" s="40"/>
      <c r="H282" s="40"/>
      <c r="I282" s="40"/>
      <c r="AC282" s="37" t="s">
        <v>947</v>
      </c>
      <c r="AE282" s="38">
        <f t="shared" si="4"/>
        <v>1</v>
      </c>
      <c r="AF282" s="38">
        <f>IF(AE282=1,COUNTIF($AE$5:AE282,1),"")</f>
        <v>278</v>
      </c>
      <c r="AG282" t="str">
        <f>IFERROR(INDEX($AC$5:$AC$2219,MATCH(ROWS($AF$5:AF282),$AF$5:$AF$2219,0)),"")</f>
        <v>Application for Pension Arrears</v>
      </c>
    </row>
    <row r="283" spans="2:33" ht="24.95" hidden="1" customHeight="1" x14ac:dyDescent="0.2">
      <c r="B283" s="40"/>
      <c r="C283" s="40"/>
      <c r="D283" s="40"/>
      <c r="E283" s="40"/>
      <c r="F283" s="40"/>
      <c r="G283" s="40"/>
      <c r="H283" s="40"/>
      <c r="I283" s="40"/>
      <c r="AC283" s="37" t="s">
        <v>947</v>
      </c>
      <c r="AE283" s="38">
        <f t="shared" si="4"/>
        <v>1</v>
      </c>
      <c r="AF283" s="38">
        <f>IF(AE283=1,COUNTIF($AE$5:AE283,1),"")</f>
        <v>279</v>
      </c>
      <c r="AG283" t="str">
        <f>IFERROR(INDEX($AC$5:$AC$2219,MATCH(ROWS($AF$5:AF283),$AF$5:$AF$2219,0)),"")</f>
        <v>Application for Pension Arrears</v>
      </c>
    </row>
    <row r="284" spans="2:33" ht="24.95" hidden="1" customHeight="1" x14ac:dyDescent="0.2">
      <c r="B284" s="40"/>
      <c r="C284" s="40"/>
      <c r="D284" s="40"/>
      <c r="E284" s="40"/>
      <c r="F284" s="40"/>
      <c r="G284" s="40"/>
      <c r="H284" s="40"/>
      <c r="I284" s="40"/>
      <c r="AC284" s="37" t="s">
        <v>953</v>
      </c>
      <c r="AE284" s="38">
        <f t="shared" si="4"/>
        <v>1</v>
      </c>
      <c r="AF284" s="38">
        <f>IF(AE284=1,COUNTIF($AE$5:AE284,1),"")</f>
        <v>280</v>
      </c>
      <c r="AG284" t="str">
        <f>IFERROR(INDEX($AC$5:$AC$2219,MATCH(ROWS($AF$5:AF284),$AF$5:$AF$2219,0)),"")</f>
        <v>Application for permission for meat stall</v>
      </c>
    </row>
    <row r="285" spans="2:33" ht="24.95" hidden="1" customHeight="1" x14ac:dyDescent="0.2">
      <c r="B285" s="40"/>
      <c r="C285" s="40"/>
      <c r="D285" s="40"/>
      <c r="E285" s="40"/>
      <c r="F285" s="40"/>
      <c r="G285" s="40"/>
      <c r="H285" s="40"/>
      <c r="I285" s="40"/>
      <c r="AC285" s="37" t="s">
        <v>955</v>
      </c>
      <c r="AE285" s="38">
        <f t="shared" si="4"/>
        <v>1</v>
      </c>
      <c r="AF285" s="38">
        <f>IF(AE285=1,COUNTIF($AE$5:AE285,1),"")</f>
        <v>281</v>
      </c>
      <c r="AG285" t="str">
        <f>IFERROR(INDEX($AC$5:$AC$2219,MATCH(ROWS($AF$5:AF285),$AF$5:$AF$2219,0)),"")</f>
        <v>Application for Permission of Construction / Reconstruction /Addition/ / Alteration Permanent Cinema</v>
      </c>
    </row>
    <row r="286" spans="2:33" ht="24.95" hidden="1" customHeight="1" x14ac:dyDescent="0.2">
      <c r="B286" s="40"/>
      <c r="C286" s="40"/>
      <c r="D286" s="40"/>
      <c r="E286" s="40"/>
      <c r="F286" s="40"/>
      <c r="G286" s="40"/>
      <c r="H286" s="40"/>
      <c r="I286" s="40"/>
      <c r="AC286" s="37" t="s">
        <v>957</v>
      </c>
      <c r="AE286" s="38">
        <f t="shared" si="4"/>
        <v>1</v>
      </c>
      <c r="AF286" s="38">
        <f>IF(AE286=1,COUNTIF($AE$5:AE286,1),"")</f>
        <v>282</v>
      </c>
      <c r="AG286" t="str">
        <f>IFERROR(INDEX($AC$5:$AC$2219,MATCH(ROWS($AF$5:AF286),$AF$5:$AF$2219,0)),"")</f>
        <v>Application for permit for Building Construction under Schemes for Economically Weaker sections</v>
      </c>
    </row>
    <row r="287" spans="2:33" ht="24.95" hidden="1" customHeight="1" x14ac:dyDescent="0.2">
      <c r="B287" s="40"/>
      <c r="C287" s="40"/>
      <c r="D287" s="40"/>
      <c r="E287" s="40"/>
      <c r="F287" s="40"/>
      <c r="G287" s="40"/>
      <c r="H287" s="40"/>
      <c r="I287" s="40"/>
      <c r="AC287" s="37" t="s">
        <v>959</v>
      </c>
      <c r="AE287" s="38">
        <f t="shared" si="4"/>
        <v>1</v>
      </c>
      <c r="AF287" s="38">
        <f>IF(AE287=1,COUNTIF($AE$5:AE287,1),"")</f>
        <v>283</v>
      </c>
      <c r="AG287" t="str">
        <f>IFERROR(INDEX($AC$5:$AC$2219,MATCH(ROWS($AF$5:AF287),$AF$5:$AF$2219,0)),"")</f>
        <v>Application for permit for construction of additional sheet / tiled roof over the terrace of certain Single family residential building</v>
      </c>
    </row>
    <row r="288" spans="2:33" ht="24.95" hidden="1" customHeight="1" x14ac:dyDescent="0.2">
      <c r="B288" s="40"/>
      <c r="C288" s="40"/>
      <c r="D288" s="40"/>
      <c r="E288" s="40"/>
      <c r="F288" s="40"/>
      <c r="G288" s="40"/>
      <c r="H288" s="40"/>
      <c r="I288" s="40"/>
      <c r="AC288" s="37" t="s">
        <v>961</v>
      </c>
      <c r="AE288" s="38">
        <f t="shared" si="4"/>
        <v>1</v>
      </c>
      <c r="AF288" s="38">
        <f>IF(AE288=1,COUNTIF($AE$5:AE288,1),"")</f>
        <v>284</v>
      </c>
      <c r="AG288" t="str">
        <f>IFERROR(INDEX($AC$5:$AC$2219,MATCH(ROWS($AF$5:AF288),$AF$5:$AF$2219,0)),"")</f>
        <v>Application for permit for Construction of Telecommunication Tower</v>
      </c>
    </row>
    <row r="289" spans="2:33" ht="24.95" hidden="1" customHeight="1" x14ac:dyDescent="0.2">
      <c r="B289" s="40"/>
      <c r="C289" s="40"/>
      <c r="D289" s="40"/>
      <c r="E289" s="40"/>
      <c r="F289" s="40"/>
      <c r="G289" s="40"/>
      <c r="H289" s="40"/>
      <c r="I289" s="40"/>
      <c r="AC289" s="37" t="s">
        <v>963</v>
      </c>
      <c r="AE289" s="38">
        <f t="shared" si="4"/>
        <v>1</v>
      </c>
      <c r="AF289" s="38">
        <f>IF(AE289=1,COUNTIF($AE$5:AE289,1),"")</f>
        <v>285</v>
      </c>
      <c r="AG289" t="str">
        <f>IFERROR(INDEX($AC$5:$AC$2219,MATCH(ROWS($AF$5:AF289),$AF$5:$AF$2219,0)),"")</f>
        <v>Application for Permit for Construction of Tube well</v>
      </c>
    </row>
    <row r="290" spans="2:33" ht="24.95" hidden="1" customHeight="1" x14ac:dyDescent="0.2">
      <c r="B290" s="40"/>
      <c r="C290" s="40"/>
      <c r="D290" s="40"/>
      <c r="E290" s="40"/>
      <c r="F290" s="40"/>
      <c r="G290" s="40"/>
      <c r="H290" s="40"/>
      <c r="I290" s="40"/>
      <c r="AC290" s="37" t="s">
        <v>965</v>
      </c>
      <c r="AE290" s="38">
        <f t="shared" si="4"/>
        <v>1</v>
      </c>
      <c r="AF290" s="38">
        <f>IF(AE290=1,COUNTIF($AE$5:AE290,1),"")</f>
        <v>286</v>
      </c>
      <c r="AG290" t="str">
        <f>IFERROR(INDEX($AC$5:$AC$2219,MATCH(ROWS($AF$5:AF290),$AF$5:$AF$2219,0)),"")</f>
        <v>Application for Permit for Construction Wall/ fence</v>
      </c>
    </row>
    <row r="291" spans="2:33" ht="24.95" hidden="1" customHeight="1" x14ac:dyDescent="0.2">
      <c r="B291" s="40"/>
      <c r="C291" s="40"/>
      <c r="D291" s="40"/>
      <c r="E291" s="40"/>
      <c r="F291" s="40"/>
      <c r="G291" s="40"/>
      <c r="H291" s="40"/>
      <c r="I291" s="40"/>
      <c r="AC291" s="37" t="s">
        <v>967</v>
      </c>
      <c r="AE291" s="38">
        <f t="shared" si="4"/>
        <v>1</v>
      </c>
      <c r="AF291" s="38">
        <f>IF(AE291=1,COUNTIF($AE$5:AE291,1),"")</f>
        <v>287</v>
      </c>
      <c r="AG291" t="str">
        <f>IFERROR(INDEX($AC$5:$AC$2219,MATCH(ROWS($AF$5:AF291),$AF$5:$AF$2219,0)),"")</f>
        <v>Application for Permit for Digging Permit</v>
      </c>
    </row>
    <row r="292" spans="2:33" ht="24.95" hidden="1" customHeight="1" x14ac:dyDescent="0.2">
      <c r="B292" s="40"/>
      <c r="C292" s="40"/>
      <c r="D292" s="40"/>
      <c r="E292" s="40"/>
      <c r="F292" s="40"/>
      <c r="G292" s="40"/>
      <c r="H292" s="40"/>
      <c r="I292" s="40"/>
      <c r="AC292" s="37" t="s">
        <v>969</v>
      </c>
      <c r="AE292" s="38">
        <f t="shared" si="4"/>
        <v>1</v>
      </c>
      <c r="AF292" s="38">
        <f>IF(AE292=1,COUNTIF($AE$5:AE292,1),"")</f>
        <v>288</v>
      </c>
      <c r="AG292" t="str">
        <f>IFERROR(INDEX($AC$5:$AC$2219,MATCH(ROWS($AF$5:AF292),$AF$5:$AF$2219,0)),"")</f>
        <v>Application for Permit for Land Development - having excavation to a depth of more than 1.5 m and required NOC from other Department, institutions and agencies</v>
      </c>
    </row>
    <row r="293" spans="2:33" ht="24.95" hidden="1" customHeight="1" x14ac:dyDescent="0.2">
      <c r="B293" s="40"/>
      <c r="C293" s="40"/>
      <c r="D293" s="40"/>
      <c r="E293" s="40"/>
      <c r="F293" s="40"/>
      <c r="G293" s="40"/>
      <c r="H293" s="40"/>
      <c r="I293" s="40"/>
      <c r="AC293" s="37" t="s">
        <v>971</v>
      </c>
      <c r="AE293" s="38">
        <f t="shared" si="4"/>
        <v>1</v>
      </c>
      <c r="AF293" s="38">
        <f>IF(AE293=1,COUNTIF($AE$5:AE293,1),"")</f>
        <v>289</v>
      </c>
      <c r="AG293" t="str">
        <f>IFERROR(INDEX($AC$5:$AC$2219,MATCH(ROWS($AF$5:AF293),$AF$5:$AF$2219,0)),"")</f>
        <v>Application for Permit for Land Development - not required NOC from other Department, institutions and agencies</v>
      </c>
    </row>
    <row r="294" spans="2:33" ht="24.95" hidden="1" customHeight="1" x14ac:dyDescent="0.2">
      <c r="B294" s="40"/>
      <c r="C294" s="40"/>
      <c r="D294" s="40"/>
      <c r="E294" s="40"/>
      <c r="F294" s="40"/>
      <c r="G294" s="40"/>
      <c r="H294" s="40"/>
      <c r="I294" s="40"/>
      <c r="AC294" s="37" t="s">
        <v>973</v>
      </c>
      <c r="AE294" s="38">
        <f t="shared" si="4"/>
        <v>1</v>
      </c>
      <c r="AF294" s="38">
        <f>IF(AE294=1,COUNTIF($AE$5:AE294,1),"")</f>
        <v>290</v>
      </c>
      <c r="AG294" t="str">
        <f>IFERROR(INDEX($AC$5:$AC$2219,MATCH(ROWS($AF$5:AF294),$AF$5:$AF$2219,0)),"")</f>
        <v>Application for Permit for Land Development - required NOC from other Department, institutions and agencies</v>
      </c>
    </row>
    <row r="295" spans="2:33" ht="24.95" hidden="1" customHeight="1" x14ac:dyDescent="0.2">
      <c r="B295" s="40"/>
      <c r="C295" s="40"/>
      <c r="D295" s="40"/>
      <c r="E295" s="40"/>
      <c r="F295" s="40"/>
      <c r="G295" s="40"/>
      <c r="H295" s="40"/>
      <c r="I295" s="40"/>
      <c r="AC295" s="37" t="s">
        <v>975</v>
      </c>
      <c r="AE295" s="38">
        <f t="shared" si="4"/>
        <v>1</v>
      </c>
      <c r="AF295" s="38">
        <f>IF(AE295=1,COUNTIF($AE$5:AE295,1),"")</f>
        <v>291</v>
      </c>
      <c r="AG295" t="str">
        <f>IFERROR(INDEX($AC$5:$AC$2219,MATCH(ROWS($AF$5:AF295),$AF$5:$AF$2219,0)),"")</f>
        <v>Application for permit for residential building (Group A1) with self declaration (including educational buildings not exceeding 200 sq.m of built up area)</v>
      </c>
    </row>
    <row r="296" spans="2:33" ht="24.95" hidden="1" customHeight="1" x14ac:dyDescent="0.2">
      <c r="AC296" s="37" t="s">
        <v>977</v>
      </c>
      <c r="AE296" s="38">
        <f t="shared" si="4"/>
        <v>1</v>
      </c>
      <c r="AF296" s="38">
        <f>IF(AE296=1,COUNTIF($AE$5:AE296,1),"")</f>
        <v>292</v>
      </c>
      <c r="AG296" t="str">
        <f>IFERROR(INDEX($AC$5:$AC$2219,MATCH(ROWS($AF$5:AF296),$AF$5:$AF$2219,0)),"")</f>
        <v>Application for PPR Annual License</v>
      </c>
    </row>
    <row r="297" spans="2:33" ht="24.95" hidden="1" customHeight="1" x14ac:dyDescent="0.2">
      <c r="AC297" s="37" t="s">
        <v>979</v>
      </c>
      <c r="AE297" s="38">
        <f t="shared" si="4"/>
        <v>1</v>
      </c>
      <c r="AF297" s="38">
        <f>IF(AE297=1,COUNTIF($AE$5:AE297,1),"")</f>
        <v>293</v>
      </c>
      <c r="AG297" t="str">
        <f>IFERROR(INDEX($AC$5:$AC$2219,MATCH(ROWS($AF$5:AF297),$AF$5:$AF$2219,0)),"")</f>
        <v>Application for registration</v>
      </c>
    </row>
    <row r="298" spans="2:33" ht="24.95" hidden="1" customHeight="1" x14ac:dyDescent="0.2">
      <c r="AC298" s="37" t="s">
        <v>981</v>
      </c>
      <c r="AE298" s="38">
        <f t="shared" si="4"/>
        <v>1</v>
      </c>
      <c r="AF298" s="38">
        <f>IF(AE298=1,COUNTIF($AE$5:AE298,1),"")</f>
        <v>294</v>
      </c>
      <c r="AG298" t="str">
        <f>IFERROR(INDEX($AC$5:$AC$2219,MATCH(ROWS($AF$5:AF298),$AF$5:$AF$2219,0)),"")</f>
        <v>Application for Registration in Malabar area</v>
      </c>
    </row>
    <row r="299" spans="2:33" ht="24.95" hidden="1" customHeight="1" x14ac:dyDescent="0.2">
      <c r="AC299" s="37" t="s">
        <v>983</v>
      </c>
      <c r="AE299" s="38">
        <f t="shared" si="4"/>
        <v>1</v>
      </c>
      <c r="AF299" s="38">
        <f>IF(AE299=1,COUNTIF($AE$5:AE299,1),"")</f>
        <v>295</v>
      </c>
      <c r="AG299" t="str">
        <f>IFERROR(INDEX($AC$5:$AC$2219,MATCH(ROWS($AF$5:AF299),$AF$5:$AF$2219,0)),"")</f>
        <v>Application for Registration in Travancore Cochin area</v>
      </c>
    </row>
    <row r="300" spans="2:33" ht="24.95" hidden="1" customHeight="1" x14ac:dyDescent="0.2">
      <c r="AC300" s="37" t="s">
        <v>985</v>
      </c>
      <c r="AE300" s="38">
        <f t="shared" si="4"/>
        <v>1</v>
      </c>
      <c r="AF300" s="38">
        <f>IF(AE300=1,COUNTIF($AE$5:AE300,1),"")</f>
        <v>296</v>
      </c>
      <c r="AG300" t="str">
        <f>IFERROR(INDEX($AC$5:$AC$2219,MATCH(ROWS($AF$5:AF300),$AF$5:$AF$2219,0)),"")</f>
        <v>Application for Registration of a tutorial institution</v>
      </c>
    </row>
    <row r="301" spans="2:33" ht="24.95" hidden="1" customHeight="1" x14ac:dyDescent="0.2">
      <c r="AC301" s="37" t="s">
        <v>987</v>
      </c>
      <c r="AE301" s="38">
        <f t="shared" si="4"/>
        <v>1</v>
      </c>
      <c r="AF301" s="38">
        <f>IF(AE301=1,COUNTIF($AE$5:AE301,1),"")</f>
        <v>297</v>
      </c>
      <c r="AG301" t="str">
        <f>IFERROR(INDEX($AC$5:$AC$2219,MATCH(ROWS($AF$5:AF301),$AF$5:$AF$2219,0)),"")</f>
        <v>Application for regularisation of Assembly building and Permit for further construction (exceeding 200 sq. m of built up area)</v>
      </c>
    </row>
    <row r="302" spans="2:33" ht="24.95" hidden="1" customHeight="1" x14ac:dyDescent="0.2">
      <c r="AC302" s="37" t="s">
        <v>989</v>
      </c>
      <c r="AE302" s="38">
        <f t="shared" si="4"/>
        <v>1</v>
      </c>
      <c r="AF302" s="38">
        <f>IF(AE302=1,COUNTIF($AE$5:AE302,1),"")</f>
        <v>298</v>
      </c>
      <c r="AG302" t="str">
        <f>IFERROR(INDEX($AC$5:$AC$2219,MATCH(ROWS($AF$5:AF302),$AF$5:$AF$2219,0)),"")</f>
        <v>Application for regularisation of Assembly building - required NOC</v>
      </c>
    </row>
    <row r="303" spans="2:33" ht="24.95" hidden="1" customHeight="1" x14ac:dyDescent="0.2">
      <c r="AC303" s="37" t="s">
        <v>991</v>
      </c>
      <c r="AE303" s="38">
        <f t="shared" si="4"/>
        <v>1</v>
      </c>
      <c r="AF303" s="38">
        <f>IF(AE303=1,COUNTIF($AE$5:AE303,1),"")</f>
        <v>299</v>
      </c>
      <c r="AG303" t="str">
        <f>IFERROR(INDEX($AC$5:$AC$2219,MATCH(ROWS($AF$5:AF303),$AF$5:$AF$2219,0)),"")</f>
        <v>Application for Regularisation of Building Construction under Schemes for Economically Weaker sections</v>
      </c>
    </row>
    <row r="304" spans="2:33" ht="24.95" hidden="1" customHeight="1" x14ac:dyDescent="0.2">
      <c r="AC304" s="37" t="s">
        <v>993</v>
      </c>
      <c r="AE304" s="38">
        <f t="shared" si="4"/>
        <v>1</v>
      </c>
      <c r="AF304" s="38">
        <f>IF(AE304=1,COUNTIF($AE$5:AE304,1),"")</f>
        <v>300</v>
      </c>
      <c r="AG304" t="str">
        <f>IFERROR(INDEX($AC$5:$AC$2219,MATCH(ROWS($AF$5:AF304),$AF$5:$AF$2219,0)),"")</f>
        <v>Application for Regularisation of Digging of Well</v>
      </c>
    </row>
    <row r="305" spans="29:33" ht="24.95" hidden="1" customHeight="1" x14ac:dyDescent="0.2">
      <c r="AC305" s="37" t="s">
        <v>995</v>
      </c>
      <c r="AE305" s="38">
        <f t="shared" si="4"/>
        <v>1</v>
      </c>
      <c r="AF305" s="38">
        <f>IF(AE305=1,COUNTIF($AE$5:AE305,1),"")</f>
        <v>301</v>
      </c>
      <c r="AG305" t="str">
        <f>IFERROR(INDEX($AC$5:$AC$2219,MATCH(ROWS($AF$5:AF305),$AF$5:$AF$2219,0)),"")</f>
        <v>Application for regularisation of Education buildings and Permit for further construction - not required NOC from other Department, institutions and agencies (exceeding 200 sq. m of built up area)</v>
      </c>
    </row>
    <row r="306" spans="29:33" ht="24.95" hidden="1" customHeight="1" x14ac:dyDescent="0.2">
      <c r="AC306" s="37" t="s">
        <v>997</v>
      </c>
      <c r="AE306" s="38">
        <f t="shared" si="4"/>
        <v>1</v>
      </c>
      <c r="AF306" s="38">
        <f>IF(AE306=1,COUNTIF($AE$5:AE306,1),"")</f>
        <v>302</v>
      </c>
      <c r="AG306" t="str">
        <f>IFERROR(INDEX($AC$5:$AC$2219,MATCH(ROWS($AF$5:AF306),$AF$5:$AF$2219,0)),"")</f>
        <v>Application for regularisation of Education buildings - not required NOC( Group B)</v>
      </c>
    </row>
    <row r="307" spans="29:33" ht="24.95" hidden="1" customHeight="1" x14ac:dyDescent="0.2">
      <c r="AC307" s="37" t="s">
        <v>999</v>
      </c>
      <c r="AE307" s="38">
        <f t="shared" si="4"/>
        <v>1</v>
      </c>
      <c r="AF307" s="38">
        <f>IF(AE307=1,COUNTIF($AE$5:AE307,1),"")</f>
        <v>303</v>
      </c>
      <c r="AG307" t="str">
        <f>IFERROR(INDEX($AC$5:$AC$2219,MATCH(ROWS($AF$5:AF307),$AF$5:$AF$2219,0)),"")</f>
        <v>Application for regularisation of Education buildings - required NOC( Group B)</v>
      </c>
    </row>
    <row r="308" spans="29:33" ht="24.95" hidden="1" customHeight="1" x14ac:dyDescent="0.2">
      <c r="AC308" s="37" t="s">
        <v>1001</v>
      </c>
      <c r="AE308" s="38">
        <f t="shared" si="4"/>
        <v>1</v>
      </c>
      <c r="AF308" s="38">
        <f>IF(AE308=1,COUNTIF($AE$5:AE308,1),"")</f>
        <v>304</v>
      </c>
      <c r="AG308" t="str">
        <f>IFERROR(INDEX($AC$5:$AC$2219,MATCH(ROWS($AF$5:AF308),$AF$5:$AF$2219,0)),"")</f>
        <v>Application for regularisation of Education building with self affidavit</v>
      </c>
    </row>
    <row r="309" spans="29:33" ht="24.95" hidden="1" customHeight="1" x14ac:dyDescent="0.2">
      <c r="AC309" s="37" t="s">
        <v>1003</v>
      </c>
      <c r="AE309" s="38">
        <f t="shared" si="4"/>
        <v>1</v>
      </c>
      <c r="AF309" s="38">
        <f>IF(AE309=1,COUNTIF($AE$5:AE309,1),"")</f>
        <v>305</v>
      </c>
      <c r="AG309" t="str">
        <f>IFERROR(INDEX($AC$5:$AC$2219,MATCH(ROWS($AF$5:AF309),$AF$5:$AF$2219,0)),"")</f>
        <v>Application for Regularisation of High Hazard building</v>
      </c>
    </row>
    <row r="310" spans="29:33" ht="24.95" hidden="1" customHeight="1" x14ac:dyDescent="0.2">
      <c r="AC310" s="37" t="s">
        <v>1005</v>
      </c>
      <c r="AE310" s="38">
        <f t="shared" si="4"/>
        <v>1</v>
      </c>
      <c r="AF310" s="38">
        <f>IF(AE310=1,COUNTIF($AE$5:AE310,1),"")</f>
        <v>306</v>
      </c>
      <c r="AG310" t="str">
        <f>IFERROR(INDEX($AC$5:$AC$2219,MATCH(ROWS($AF$5:AF310),$AF$5:$AF$2219,0)),"")</f>
        <v>Application for Regularisation of High Hazard building and Permit for further construction</v>
      </c>
    </row>
    <row r="311" spans="29:33" ht="24.95" hidden="1" customHeight="1" x14ac:dyDescent="0.2">
      <c r="AC311" s="37" t="s">
        <v>1007</v>
      </c>
      <c r="AE311" s="38">
        <f t="shared" si="4"/>
        <v>1</v>
      </c>
      <c r="AF311" s="38">
        <f>IF(AE311=1,COUNTIF($AE$5:AE311,1),"")</f>
        <v>307</v>
      </c>
      <c r="AG311" t="str">
        <f>IFERROR(INDEX($AC$5:$AC$2219,MATCH(ROWS($AF$5:AF311),$AF$5:$AF$2219,0)),"")</f>
        <v>Application for regularisation of High Hazard Industrial building - required NOC</v>
      </c>
    </row>
    <row r="312" spans="29:33" ht="24.95" hidden="1" customHeight="1" x14ac:dyDescent="0.2">
      <c r="AC312" s="37" t="s">
        <v>1009</v>
      </c>
      <c r="AE312" s="38">
        <f t="shared" si="4"/>
        <v>1</v>
      </c>
      <c r="AF312" s="38">
        <f>IF(AE312=1,COUNTIF($AE$5:AE312,1),"")</f>
        <v>308</v>
      </c>
      <c r="AG312" t="str">
        <f>IFERROR(INDEX($AC$5:$AC$2219,MATCH(ROWS($AF$5:AF312),$AF$5:$AF$2219,0)),"")</f>
        <v>Application for regularisation of Hospital building and Permit for further construction - required NOC from other Department, institutions and agencies (exceeding 200 sq. m of built up area)</v>
      </c>
    </row>
    <row r="313" spans="29:33" ht="24.95" hidden="1" customHeight="1" x14ac:dyDescent="0.2">
      <c r="AC313" s="37" t="s">
        <v>1011</v>
      </c>
      <c r="AE313" s="38">
        <f t="shared" si="4"/>
        <v>1</v>
      </c>
      <c r="AF313" s="38">
        <f>IF(AE313=1,COUNTIF($AE$5:AE313,1),"")</f>
        <v>309</v>
      </c>
      <c r="AG313" t="str">
        <f>IFERROR(INDEX($AC$5:$AC$2219,MATCH(ROWS($AF$5:AF313),$AF$5:$AF$2219,0)),"")</f>
        <v>Application for regularisation of Hospital building and Permit for further construction with self affidavit (exceeding 200 sq. m of built up area)</v>
      </c>
    </row>
    <row r="314" spans="29:33" ht="24.95" hidden="1" customHeight="1" x14ac:dyDescent="0.2">
      <c r="AC314" s="37" t="s">
        <v>1013</v>
      </c>
      <c r="AE314" s="38">
        <f t="shared" si="4"/>
        <v>1</v>
      </c>
      <c r="AF314" s="38">
        <f>IF(AE314=1,COUNTIF($AE$5:AE314,1),"")</f>
        <v>310</v>
      </c>
      <c r="AG314" t="str">
        <f>IFERROR(INDEX($AC$5:$AC$2219,MATCH(ROWS($AF$5:AF314),$AF$5:$AF$2219,0)),"")</f>
        <v>Application for regularisation of Hospital building - required NOC</v>
      </c>
    </row>
    <row r="315" spans="29:33" ht="24.95" hidden="1" customHeight="1" x14ac:dyDescent="0.2">
      <c r="AC315" s="37" t="s">
        <v>1015</v>
      </c>
      <c r="AE315" s="38">
        <f t="shared" si="4"/>
        <v>1</v>
      </c>
      <c r="AF315" s="38">
        <f>IF(AE315=1,COUNTIF($AE$5:AE315,1),"")</f>
        <v>311</v>
      </c>
      <c r="AG315" t="str">
        <f>IFERROR(INDEX($AC$5:$AC$2219,MATCH(ROWS($AF$5:AF315),$AF$5:$AF$2219,0)),"")</f>
        <v>Application for regularisation of Hospital buildings and and Permit for further construction - not required NOC from other Department, institutions and agencies (exceeding 200 sq. m of built up area)</v>
      </c>
    </row>
    <row r="316" spans="29:33" ht="24.95" hidden="1" customHeight="1" x14ac:dyDescent="0.2">
      <c r="AC316" s="37" t="s">
        <v>1017</v>
      </c>
      <c r="AE316" s="38">
        <f t="shared" si="4"/>
        <v>1</v>
      </c>
      <c r="AF316" s="38">
        <f>IF(AE316=1,COUNTIF($AE$5:AE316,1),"")</f>
        <v>312</v>
      </c>
      <c r="AG316" t="str">
        <f>IFERROR(INDEX($AC$5:$AC$2219,MATCH(ROWS($AF$5:AF316),$AF$5:$AF$2219,0)),"")</f>
        <v>Application for regularisation of Hospital buildings - not required NOC</v>
      </c>
    </row>
    <row r="317" spans="29:33" ht="24.95" hidden="1" customHeight="1" x14ac:dyDescent="0.2">
      <c r="AC317" s="37" t="s">
        <v>1019</v>
      </c>
      <c r="AE317" s="38">
        <f t="shared" si="4"/>
        <v>1</v>
      </c>
      <c r="AF317" s="38">
        <f>IF(AE317=1,COUNTIF($AE$5:AE317,1),"")</f>
        <v>313</v>
      </c>
      <c r="AG317" t="str">
        <f>IFERROR(INDEX($AC$5:$AC$2219,MATCH(ROWS($AF$5:AF317),$AF$5:$AF$2219,0)),"")</f>
        <v>Application for regularisation of Hospital building with self affidavit</v>
      </c>
    </row>
    <row r="318" spans="29:33" ht="24.95" hidden="1" customHeight="1" x14ac:dyDescent="0.2">
      <c r="AC318" s="37" t="s">
        <v>1021</v>
      </c>
      <c r="AE318" s="38">
        <f t="shared" si="4"/>
        <v>1</v>
      </c>
      <c r="AF318" s="38">
        <f>IF(AE318=1,COUNTIF($AE$5:AE318,1),"")</f>
        <v>314</v>
      </c>
      <c r="AG318" t="str">
        <f>IFERROR(INDEX($AC$5:$AC$2219,MATCH(ROWS($AF$5:AF318),$AF$5:$AF$2219,0)),"")</f>
        <v>Application for regularisation of Industrial -I ( Group G1) building and Permit for further construction with self affidavit (buildings up to 700 sq.m built up area )</v>
      </c>
    </row>
    <row r="319" spans="29:33" ht="24.95" hidden="1" customHeight="1" x14ac:dyDescent="0.2">
      <c r="AC319" s="37" t="s">
        <v>1023</v>
      </c>
      <c r="AE319" s="38">
        <f t="shared" si="4"/>
        <v>1</v>
      </c>
      <c r="AF319" s="38">
        <f>IF(AE319=1,COUNTIF($AE$5:AE319,1),"")</f>
        <v>315</v>
      </c>
      <c r="AG319" t="str">
        <f>IFERROR(INDEX($AC$5:$AC$2219,MATCH(ROWS($AF$5:AF319),$AF$5:$AF$2219,0)),"")</f>
        <v>Application for regularisation of Industrial -I ( Group G1) buildings and and Permit for further construction - not required NOC from other Department, institutions and agencies (buildings up to 700 sq.m built up area )</v>
      </c>
    </row>
    <row r="320" spans="29:33" ht="24.95" hidden="1" customHeight="1" x14ac:dyDescent="0.2">
      <c r="AC320" s="37" t="s">
        <v>1025</v>
      </c>
      <c r="AE320" s="38">
        <f t="shared" si="4"/>
        <v>1</v>
      </c>
      <c r="AF320" s="38">
        <f>IF(AE320=1,COUNTIF($AE$5:AE320,1),"")</f>
        <v>316</v>
      </c>
      <c r="AG320" t="str">
        <f>IFERROR(INDEX($AC$5:$AC$2219,MATCH(ROWS($AF$5:AF320),$AF$5:$AF$2219,0)),"")</f>
        <v>Application for regularisation of Industrial -I ( Group G1) buildings and and Permit for further construction - required NOC from other Department, institutions and agencies (buildings up to 700 sq.m built up area )</v>
      </c>
    </row>
    <row r="321" spans="29:33" ht="24.95" hidden="1" customHeight="1" x14ac:dyDescent="0.2">
      <c r="AC321" s="37" t="s">
        <v>1027</v>
      </c>
      <c r="AE321" s="38">
        <f t="shared" si="4"/>
        <v>1</v>
      </c>
      <c r="AF321" s="38">
        <f>IF(AE321=1,COUNTIF($AE$5:AE321,1),"")</f>
        <v>317</v>
      </c>
      <c r="AG321" t="str">
        <f>IFERROR(INDEX($AC$5:$AC$2219,MATCH(ROWS($AF$5:AF321),$AF$5:$AF$2219,0)),"")</f>
        <v>Application for regularisation of Industrial -I ( Group G1) buildings - required NOC from other Department, institutions and agencies(buildings up to 700 sq.m built up area )</v>
      </c>
    </row>
    <row r="322" spans="29:33" ht="24.95" hidden="1" customHeight="1" x14ac:dyDescent="0.2">
      <c r="AC322" s="37" t="s">
        <v>1029</v>
      </c>
      <c r="AE322" s="38">
        <f t="shared" si="4"/>
        <v>1</v>
      </c>
      <c r="AF322" s="38">
        <f>IF(AE322=1,COUNTIF($AE$5:AE322,1),"")</f>
        <v>318</v>
      </c>
      <c r="AG322" t="str">
        <f>IFERROR(INDEX($AC$5:$AC$2219,MATCH(ROWS($AF$5:AF322),$AF$5:$AF$2219,0)),"")</f>
        <v>Application for regularisation of Industrial -I ( Group G1) building with self affidavit (buildings up to 700 sq.m built up area )</v>
      </c>
    </row>
    <row r="323" spans="29:33" ht="24.95" hidden="1" customHeight="1" x14ac:dyDescent="0.2">
      <c r="AC323" s="37" t="s">
        <v>1031</v>
      </c>
      <c r="AE323" s="38">
        <f t="shared" si="4"/>
        <v>1</v>
      </c>
      <c r="AF323" s="38">
        <f>IF(AE323=1,COUNTIF($AE$5:AE323,1),"")</f>
        <v>319</v>
      </c>
      <c r="AG323" t="str">
        <f>IFERROR(INDEX($AC$5:$AC$2219,MATCH(ROWS($AF$5:AF323),$AF$5:$AF$2219,0)),"")</f>
        <v>Application for regularisation of Industrial -II ( Group G2) building and Permit for further construction with self affidavit (including buildings exceeding 700 sq.m built up area accomodating the uses under Group G1)</v>
      </c>
    </row>
    <row r="324" spans="29:33" ht="24.95" hidden="1" customHeight="1" x14ac:dyDescent="0.2">
      <c r="AC324" s="37" t="s">
        <v>1033</v>
      </c>
      <c r="AE324" s="38">
        <f t="shared" si="4"/>
        <v>1</v>
      </c>
      <c r="AF324" s="38">
        <f>IF(AE324=1,COUNTIF($AE$5:AE324,1),"")</f>
        <v>320</v>
      </c>
      <c r="AG324" t="str">
        <f>IFERROR(INDEX($AC$5:$AC$2219,MATCH(ROWS($AF$5:AF324),$AF$5:$AF$2219,0)),"")</f>
        <v>Application for regularisation of Industrial -II ( Group G2) buildings and and Permit for further construction - required NOC from other Department, institutions and agencies (including buildings exceeding 700 sq.m built up area accomodating the uses under Group G1)</v>
      </c>
    </row>
    <row r="325" spans="29:33" ht="24.95" hidden="1" customHeight="1" x14ac:dyDescent="0.2">
      <c r="AC325" s="37" t="s">
        <v>1035</v>
      </c>
      <c r="AE325" s="38">
        <f t="shared" si="4"/>
        <v>1</v>
      </c>
      <c r="AF325" s="38">
        <f>IF(AE325=1,COUNTIF($AE$5:AE325,1),"")</f>
        <v>321</v>
      </c>
      <c r="AG325" t="str">
        <f>IFERROR(INDEX($AC$5:$AC$2219,MATCH(ROWS($AF$5:AF325),$AF$5:$AF$2219,0)),"")</f>
        <v>Application for regularisation of Industrial -II ( Group G2) buildings - required NOC from other Department, institutions and agencies( Group G1)(buildings up to 700 sq.m built up area )</v>
      </c>
    </row>
    <row r="326" spans="29:33" ht="24.95" hidden="1" customHeight="1" x14ac:dyDescent="0.2">
      <c r="AC326" s="37" t="s">
        <v>1037</v>
      </c>
      <c r="AE326" s="38">
        <f t="shared" ref="AE326:AE389" si="5">--ISNUMBER(IFERROR(SEARCH(D$5,AC326,1),""))</f>
        <v>1</v>
      </c>
      <c r="AF326" s="38">
        <f>IF(AE326=1,COUNTIF($AE$5:AE326,1),"")</f>
        <v>322</v>
      </c>
      <c r="AG326" t="str">
        <f>IFERROR(INDEX($AC$5:$AC$2219,MATCH(ROWS($AF$5:AF326),$AF$5:$AF$2219,0)),"")</f>
        <v>Application for regularisation of Industrial -II ( Group G2) building with self affidavit ( Group G1)(buildings up to 700 sq.m built up area )</v>
      </c>
    </row>
    <row r="327" spans="29:33" ht="24.95" hidden="1" customHeight="1" x14ac:dyDescent="0.2">
      <c r="AC327" s="37" t="s">
        <v>1039</v>
      </c>
      <c r="AE327" s="38">
        <f t="shared" si="5"/>
        <v>1</v>
      </c>
      <c r="AF327" s="38">
        <f>IF(AE327=1,COUNTIF($AE$5:AE327,1),"")</f>
        <v>323</v>
      </c>
      <c r="AG327" t="str">
        <f>IFERROR(INDEX($AC$5:$AC$2219,MATCH(ROWS($AF$5:AF327),$AF$5:$AF$2219,0)),"")</f>
        <v>Application forRegularisation of land development and Permit for further development- not required NOC from other Department, institutions and agencies</v>
      </c>
    </row>
    <row r="328" spans="29:33" ht="24.95" hidden="1" customHeight="1" x14ac:dyDescent="0.2">
      <c r="AC328" s="37" t="s">
        <v>1041</v>
      </c>
      <c r="AE328" s="38">
        <f t="shared" si="5"/>
        <v>1</v>
      </c>
      <c r="AF328" s="38">
        <f>IF(AE328=1,COUNTIF($AE$5:AE328,1),"")</f>
        <v>324</v>
      </c>
      <c r="AG328" t="str">
        <f>IFERROR(INDEX($AC$5:$AC$2219,MATCH(ROWS($AF$5:AF328),$AF$5:$AF$2219,0)),"")</f>
        <v>Application forRegularisation of land development and Permit for further developmentt - having excavation to a depth of more than 1.5 m and required NOC from other Department, institutions and agencies</v>
      </c>
    </row>
    <row r="329" spans="29:33" ht="24.95" hidden="1" customHeight="1" x14ac:dyDescent="0.2">
      <c r="AC329" s="37" t="s">
        <v>1043</v>
      </c>
      <c r="AE329" s="38">
        <f t="shared" si="5"/>
        <v>1</v>
      </c>
      <c r="AF329" s="38">
        <f>IF(AE329=1,COUNTIF($AE$5:AE329,1),"")</f>
        <v>325</v>
      </c>
      <c r="AG329" t="str">
        <f>IFERROR(INDEX($AC$5:$AC$2219,MATCH(ROWS($AF$5:AF329),$AF$5:$AF$2219,0)),"")</f>
        <v>Application for regularisation of Land Development having excavation to a depth of more than 1.5 m and not required NOC from other Department, institutions and agencies</v>
      </c>
    </row>
    <row r="330" spans="29:33" ht="24.95" hidden="1" customHeight="1" x14ac:dyDescent="0.2">
      <c r="AC330" s="37" t="s">
        <v>1045</v>
      </c>
      <c r="AE330" s="38">
        <f t="shared" si="5"/>
        <v>1</v>
      </c>
      <c r="AF330" s="38">
        <f>IF(AE330=1,COUNTIF($AE$5:AE330,1),"")</f>
        <v>326</v>
      </c>
      <c r="AG330" t="str">
        <f>IFERROR(INDEX($AC$5:$AC$2219,MATCH(ROWS($AF$5:AF330),$AF$5:$AF$2219,0)),"")</f>
        <v>Application for regularisation of Land Development - not required NOC from other Department, institutions and agencies</v>
      </c>
    </row>
    <row r="331" spans="29:33" ht="24.95" hidden="1" customHeight="1" x14ac:dyDescent="0.2">
      <c r="AC331" s="37" t="s">
        <v>1047</v>
      </c>
      <c r="AE331" s="38">
        <f t="shared" si="5"/>
        <v>1</v>
      </c>
      <c r="AF331" s="38">
        <f>IF(AE331=1,COUNTIF($AE$5:AE331,1),"")</f>
        <v>327</v>
      </c>
      <c r="AG331" t="str">
        <f>IFERROR(INDEX($AC$5:$AC$2219,MATCH(ROWS($AF$5:AF331),$AF$5:$AF$2219,0)),"")</f>
        <v>Application for regularisation of Land Development - required NOC from other Department, institutions and agencies</v>
      </c>
    </row>
    <row r="332" spans="29:33" ht="24.95" hidden="1" customHeight="1" x14ac:dyDescent="0.2">
      <c r="AC332" s="37" t="s">
        <v>1047</v>
      </c>
      <c r="AE332" s="38">
        <f t="shared" si="5"/>
        <v>1</v>
      </c>
      <c r="AF332" s="38">
        <f>IF(AE332=1,COUNTIF($AE$5:AE332,1),"")</f>
        <v>328</v>
      </c>
      <c r="AG332" t="str">
        <f>IFERROR(INDEX($AC$5:$AC$2219,MATCH(ROWS($AF$5:AF332),$AF$5:$AF$2219,0)),"")</f>
        <v>Application for regularisation of Land Development - required NOC from other Department, institutions and agencies</v>
      </c>
    </row>
    <row r="333" spans="29:33" ht="24.95" hidden="1" customHeight="1" x14ac:dyDescent="0.2">
      <c r="AC333" s="37" t="s">
        <v>1050</v>
      </c>
      <c r="AE333" s="38">
        <f t="shared" si="5"/>
        <v>1</v>
      </c>
      <c r="AF333" s="38">
        <f>IF(AE333=1,COUNTIF($AE$5:AE333,1),"")</f>
        <v>329</v>
      </c>
      <c r="AG333" t="str">
        <f>IFERROR(INDEX($AC$5:$AC$2219,MATCH(ROWS($AF$5:AF333),$AF$5:$AF$2219,0)),"")</f>
        <v>Application for regularisation of lodging houses buildings - required NOC</v>
      </c>
    </row>
    <row r="334" spans="29:33" ht="24.95" hidden="1" customHeight="1" x14ac:dyDescent="0.2">
      <c r="AC334" s="37" t="s">
        <v>1052</v>
      </c>
      <c r="AE334" s="38">
        <f t="shared" si="5"/>
        <v>1</v>
      </c>
      <c r="AF334" s="38">
        <f>IF(AE334=1,COUNTIF($AE$5:AE334,1),"")</f>
        <v>330</v>
      </c>
      <c r="AG334" t="str">
        <f>IFERROR(INDEX($AC$5:$AC$2219,MATCH(ROWS($AF$5:AF334),$AF$5:$AF$2219,0)),"")</f>
        <v>Application for regularisation of lodging houses building with self affidavit Appendix O</v>
      </c>
    </row>
    <row r="335" spans="29:33" ht="24.95" hidden="1" customHeight="1" x14ac:dyDescent="0.2">
      <c r="AC335" s="37" t="s">
        <v>1054</v>
      </c>
      <c r="AE335" s="38">
        <f t="shared" si="5"/>
        <v>1</v>
      </c>
      <c r="AF335" s="38">
        <f>IF(AE335=1,COUNTIF($AE$5:AE335,1),"")</f>
        <v>331</v>
      </c>
      <c r="AG335" t="str">
        <f>IFERROR(INDEX($AC$5:$AC$2219,MATCH(ROWS($AF$5:AF335),$AF$5:$AF$2219,0)),"")</f>
        <v>Application for regularisation of lodging houses &amp; Special residential building and Permit for further construction with self affidavit</v>
      </c>
    </row>
    <row r="336" spans="29:33" ht="24.95" hidden="1" customHeight="1" x14ac:dyDescent="0.2">
      <c r="AC336" s="37" t="s">
        <v>1056</v>
      </c>
      <c r="AE336" s="38">
        <f t="shared" si="5"/>
        <v>1</v>
      </c>
      <c r="AF336" s="38">
        <f>IF(AE336=1,COUNTIF($AE$5:AE336,1),"")</f>
        <v>332</v>
      </c>
      <c r="AG336" t="str">
        <f>IFERROR(INDEX($AC$5:$AC$2219,MATCH(ROWS($AF$5:AF336),$AF$5:$AF$2219,0)),"")</f>
        <v>Application for regularisation of lodging houses &amp; Special residential buildings and and Permit for further construction - not required NOC from other Department, institutions and agencies</v>
      </c>
    </row>
    <row r="337" spans="29:33" ht="24.95" hidden="1" customHeight="1" x14ac:dyDescent="0.2">
      <c r="AC337" s="37" t="s">
        <v>1058</v>
      </c>
      <c r="AE337" s="38">
        <f t="shared" si="5"/>
        <v>1</v>
      </c>
      <c r="AF337" s="38">
        <f>IF(AE337=1,COUNTIF($AE$5:AE337,1),"")</f>
        <v>333</v>
      </c>
      <c r="AG337" t="str">
        <f>IFERROR(INDEX($AC$5:$AC$2219,MATCH(ROWS($AF$5:AF337),$AF$5:$AF$2219,0)),"")</f>
        <v>Application for regularisation of lodging houses &amp; Special residential buildings - not required NOC from other Department, institutions and agencies</v>
      </c>
    </row>
    <row r="338" spans="29:33" ht="24.95" hidden="1" customHeight="1" x14ac:dyDescent="0.2">
      <c r="AC338" s="37" t="s">
        <v>1060</v>
      </c>
      <c r="AE338" s="38">
        <f t="shared" si="5"/>
        <v>1</v>
      </c>
      <c r="AF338" s="38">
        <f>IF(AE338=1,COUNTIF($AE$5:AE338,1),"")</f>
        <v>334</v>
      </c>
      <c r="AG338" t="str">
        <f>IFERROR(INDEX($AC$5:$AC$2219,MATCH(ROWS($AF$5:AF338),$AF$5:$AF$2219,0)),"")</f>
        <v>Application for regularisation of Low and Medium Hazard Industrial building - required NOC</v>
      </c>
    </row>
    <row r="339" spans="29:33" ht="24.95" hidden="1" customHeight="1" x14ac:dyDescent="0.2">
      <c r="AC339" s="37" t="s">
        <v>1062</v>
      </c>
      <c r="AE339" s="38">
        <f t="shared" si="5"/>
        <v>1</v>
      </c>
      <c r="AF339" s="38">
        <f>IF(AE339=1,COUNTIF($AE$5:AE339,1),"")</f>
        <v>335</v>
      </c>
      <c r="AG339" t="str">
        <f>IFERROR(INDEX($AC$5:$AC$2219,MATCH(ROWS($AF$5:AF339),$AF$5:$AF$2219,0)),"")</f>
        <v>Application for regularisation of Mercantile(Commercial) building and Permit for further construction - required NOC from other Department, institutions and agencies (including buildings with not more than 200 sq.m built up area accomodating the uses under Group C,D,E and H )</v>
      </c>
    </row>
    <row r="340" spans="29:33" ht="24.95" hidden="1" customHeight="1" x14ac:dyDescent="0.2">
      <c r="AC340" s="37" t="s">
        <v>1064</v>
      </c>
      <c r="AE340" s="38">
        <f t="shared" si="5"/>
        <v>1</v>
      </c>
      <c r="AF340" s="38">
        <f>IF(AE340=1,COUNTIF($AE$5:AE340,1),"")</f>
        <v>336</v>
      </c>
      <c r="AG340" t="str">
        <f>IFERROR(INDEX($AC$5:$AC$2219,MATCH(ROWS($AF$5:AF340),$AF$5:$AF$2219,0)),"")</f>
        <v>Application for regularisation of Mercantile(Commercial) building and Permit for further construction with self affidavit (including buildings with not more than 200 sq.m built up area accomodating the uses under Group C,D,E and H )</v>
      </c>
    </row>
    <row r="341" spans="29:33" ht="24.95" hidden="1" customHeight="1" x14ac:dyDescent="0.2">
      <c r="AC341" s="37" t="s">
        <v>1066</v>
      </c>
      <c r="AE341" s="38">
        <f t="shared" si="5"/>
        <v>1</v>
      </c>
      <c r="AF341" s="38">
        <f>IF(AE341=1,COUNTIF($AE$5:AE341,1),"")</f>
        <v>337</v>
      </c>
      <c r="AG341" t="str">
        <f>IFERROR(INDEX($AC$5:$AC$2219,MATCH(ROWS($AF$5:AF341),$AF$5:$AF$2219,0)),"")</f>
        <v>Application for regularisation of Mercantile(Commercial) building - required NOC</v>
      </c>
    </row>
    <row r="342" spans="29:33" ht="24.95" hidden="1" customHeight="1" x14ac:dyDescent="0.2">
      <c r="AC342" s="37" t="s">
        <v>1068</v>
      </c>
      <c r="AE342" s="38">
        <f t="shared" si="5"/>
        <v>1</v>
      </c>
      <c r="AF342" s="38">
        <f>IF(AE342=1,COUNTIF($AE$5:AE342,1),"")</f>
        <v>338</v>
      </c>
      <c r="AG342" t="str">
        <f>IFERROR(INDEX($AC$5:$AC$2219,MATCH(ROWS($AF$5:AF342),$AF$5:$AF$2219,0)),"")</f>
        <v>Application for regularisation of Mercantile(Commercial) buildings and and Permit for further construction - not required NOC from other Department, institutions and agencies (including buildings with not more than 200 sq.m built up area accomodating the uses under Group C,D,E and H )</v>
      </c>
    </row>
    <row r="343" spans="29:33" ht="24.95" hidden="1" customHeight="1" x14ac:dyDescent="0.2">
      <c r="AC343" s="37" t="s">
        <v>1070</v>
      </c>
      <c r="AE343" s="38">
        <f t="shared" si="5"/>
        <v>1</v>
      </c>
      <c r="AF343" s="38">
        <f>IF(AE343=1,COUNTIF($AE$5:AE343,1),"")</f>
        <v>339</v>
      </c>
      <c r="AG343" t="str">
        <f>IFERROR(INDEX($AC$5:$AC$2219,MATCH(ROWS($AF$5:AF343),$AF$5:$AF$2219,0)),"")</f>
        <v>Application for regularisation of Mercantile(Commercial) buildings - not required NOC</v>
      </c>
    </row>
    <row r="344" spans="29:33" ht="24.95" hidden="1" customHeight="1" x14ac:dyDescent="0.2">
      <c r="AC344" s="37" t="s">
        <v>1072</v>
      </c>
      <c r="AE344" s="38">
        <f t="shared" si="5"/>
        <v>1</v>
      </c>
      <c r="AF344" s="38">
        <f>IF(AE344=1,COUNTIF($AE$5:AE344,1),"")</f>
        <v>340</v>
      </c>
      <c r="AG344" t="str">
        <f>IFERROR(INDEX($AC$5:$AC$2219,MATCH(ROWS($AF$5:AF344),$AF$5:$AF$2219,0)),"")</f>
        <v>Application for regularisation of Mercantile(Commercial) building with self affidavit</v>
      </c>
    </row>
    <row r="345" spans="29:33" ht="24.95" hidden="1" customHeight="1" x14ac:dyDescent="0.2">
      <c r="AC345" s="37" t="s">
        <v>1074</v>
      </c>
      <c r="AE345" s="38">
        <f t="shared" si="5"/>
        <v>1</v>
      </c>
      <c r="AF345" s="38">
        <f>IF(AE345=1,COUNTIF($AE$5:AE345,1),"")</f>
        <v>341</v>
      </c>
      <c r="AG345" t="str">
        <f>IFERROR(INDEX($AC$5:$AC$2219,MATCH(ROWS($AF$5:AF345),$AF$5:$AF$2219,0)),"")</f>
        <v>Application for Regularisation of Multiplex building</v>
      </c>
    </row>
    <row r="346" spans="29:33" ht="24.95" hidden="1" customHeight="1" x14ac:dyDescent="0.2">
      <c r="AC346" s="37" t="s">
        <v>1076</v>
      </c>
      <c r="AE346" s="38">
        <f t="shared" si="5"/>
        <v>1</v>
      </c>
      <c r="AF346" s="38">
        <f>IF(AE346=1,COUNTIF($AE$5:AE346,1),"")</f>
        <v>342</v>
      </c>
      <c r="AG346" t="str">
        <f>IFERROR(INDEX($AC$5:$AC$2219,MATCH(ROWS($AF$5:AF346),$AF$5:$AF$2219,0)),"")</f>
        <v>Application for Regularisation of Multiplex Complex building and Permit for further construction (The built up area above 12000/-sq. m and height not exceeding 50 m and having more than one cinema hall/ screen each with seating capacity 300 or less</v>
      </c>
    </row>
    <row r="347" spans="29:33" ht="24.95" hidden="1" customHeight="1" x14ac:dyDescent="0.2">
      <c r="AC347" s="37" t="s">
        <v>1078</v>
      </c>
      <c r="AE347" s="38">
        <f t="shared" si="5"/>
        <v>1</v>
      </c>
      <c r="AF347" s="38">
        <f>IF(AE347=1,COUNTIF($AE$5:AE347,1),"")</f>
        <v>343</v>
      </c>
      <c r="AG347" t="str">
        <f>IFERROR(INDEX($AC$5:$AC$2219,MATCH(ROWS($AF$5:AF347),$AF$5:$AF$2219,0)),"")</f>
        <v>Application for regularisation of Office/Business building(Group E) - required NOC</v>
      </c>
    </row>
    <row r="348" spans="29:33" ht="24.95" hidden="1" customHeight="1" x14ac:dyDescent="0.2">
      <c r="AC348" s="37" t="s">
        <v>1080</v>
      </c>
      <c r="AE348" s="38">
        <f t="shared" si="5"/>
        <v>1</v>
      </c>
      <c r="AF348" s="38">
        <f>IF(AE348=1,COUNTIF($AE$5:AE348,1),"")</f>
        <v>344</v>
      </c>
      <c r="AG348" t="str">
        <f>IFERROR(INDEX($AC$5:$AC$2219,MATCH(ROWS($AF$5:AF348),$AF$5:$AF$2219,0)),"")</f>
        <v>Application for regularisation of Office/Business buildings - not required NOC</v>
      </c>
    </row>
    <row r="349" spans="29:33" ht="24.95" hidden="1" customHeight="1" x14ac:dyDescent="0.2">
      <c r="AC349" s="37" t="s">
        <v>1082</v>
      </c>
      <c r="AE349" s="38">
        <f t="shared" si="5"/>
        <v>1</v>
      </c>
      <c r="AF349" s="38">
        <f>IF(AE349=1,COUNTIF($AE$5:AE349,1),"")</f>
        <v>345</v>
      </c>
      <c r="AG349" t="str">
        <f>IFERROR(INDEX($AC$5:$AC$2219,MATCH(ROWS($AF$5:AF349),$AF$5:$AF$2219,0)),"")</f>
        <v>Application for regularisation of Office/Business (Group E) building with self affidavit</v>
      </c>
    </row>
    <row r="350" spans="29:33" ht="24.95" hidden="1" customHeight="1" x14ac:dyDescent="0.2">
      <c r="AC350" s="37" t="s">
        <v>1084</v>
      </c>
      <c r="AE350" s="38">
        <f t="shared" si="5"/>
        <v>1</v>
      </c>
      <c r="AF350" s="38">
        <f>IF(AE350=1,COUNTIF($AE$5:AE350,1),"")</f>
        <v>346</v>
      </c>
      <c r="AG350" t="str">
        <f>IFERROR(INDEX($AC$5:$AC$2219,MATCH(ROWS($AF$5:AF350),$AF$5:$AF$2219,0)),"")</f>
        <v>Application for regularisation of residential buildings and Permit for further construction with self affidavit (including educational buildings not exceeding 200 sq.m of built up area)</v>
      </c>
    </row>
    <row r="351" spans="29:33" ht="24.95" hidden="1" customHeight="1" x14ac:dyDescent="0.2">
      <c r="AC351" s="37" t="s">
        <v>1086</v>
      </c>
      <c r="AE351" s="38">
        <f t="shared" si="5"/>
        <v>1</v>
      </c>
      <c r="AF351" s="38">
        <f>IF(AE351=1,COUNTIF($AE$5:AE351,1),"")</f>
        <v>347</v>
      </c>
      <c r="AG351" t="str">
        <f>IFERROR(INDEX($AC$5:$AC$2219,MATCH(ROWS($AF$5:AF351),$AF$5:$AF$2219,0)),"")</f>
        <v>Application for regularisation of residential buildings - not required NOC from other Department, institutions and agencies(including educational buildings not exceeding 200 sq.m of built up area)</v>
      </c>
    </row>
    <row r="352" spans="29:33" ht="24.95" hidden="1" customHeight="1" x14ac:dyDescent="0.2">
      <c r="AC352" s="37" t="s">
        <v>1086</v>
      </c>
      <c r="AE352" s="38">
        <f t="shared" si="5"/>
        <v>1</v>
      </c>
      <c r="AF352" s="38">
        <f>IF(AE352=1,COUNTIF($AE$5:AE352,1),"")</f>
        <v>348</v>
      </c>
      <c r="AG352" t="str">
        <f>IFERROR(INDEX($AC$5:$AC$2219,MATCH(ROWS($AF$5:AF352),$AF$5:$AF$2219,0)),"")</f>
        <v>Application for regularisation of residential buildings - not required NOC from other Department, institutions and agencies(including educational buildings not exceeding 200 sq.m of built up area)</v>
      </c>
    </row>
    <row r="353" spans="29:33" ht="24.95" hidden="1" customHeight="1" x14ac:dyDescent="0.2">
      <c r="AC353" s="37" t="s">
        <v>1089</v>
      </c>
      <c r="AE353" s="38">
        <f t="shared" si="5"/>
        <v>1</v>
      </c>
      <c r="AF353" s="38">
        <f>IF(AE353=1,COUNTIF($AE$5:AE353,1),"")</f>
        <v>349</v>
      </c>
      <c r="AG353" t="str">
        <f>IFERROR(INDEX($AC$5:$AC$2219,MATCH(ROWS($AF$5:AF353),$AF$5:$AF$2219,0)),"")</f>
        <v>Application for regularisation of residential buildings with self affidavit(including educational buildings not exceeding 200 sq.m of built up area)</v>
      </c>
    </row>
    <row r="354" spans="29:33" ht="24.95" hidden="1" customHeight="1" x14ac:dyDescent="0.2">
      <c r="AC354" s="37" t="s">
        <v>1091</v>
      </c>
      <c r="AE354" s="38">
        <f t="shared" si="5"/>
        <v>1</v>
      </c>
      <c r="AF354" s="38">
        <f>IF(AE354=1,COUNTIF($AE$5:AE354,1),"")</f>
        <v>350</v>
      </c>
      <c r="AG354" t="str">
        <f>IFERROR(INDEX($AC$5:$AC$2219,MATCH(ROWS($AF$5:AF354),$AF$5:$AF$2219,0)),"")</f>
        <v>Application for regularisation of Storage buildings and and Permit for further construction - not required NOC from other Department, institutions and agencies (exceeding 200 sq. m of built up area)</v>
      </c>
    </row>
    <row r="355" spans="29:33" ht="24.95" hidden="1" customHeight="1" x14ac:dyDescent="0.2">
      <c r="AC355" s="37" t="s">
        <v>1093</v>
      </c>
      <c r="AE355" s="38">
        <f t="shared" si="5"/>
        <v>1</v>
      </c>
      <c r="AF355" s="38">
        <f>IF(AE355=1,COUNTIF($AE$5:AE355,1),"")</f>
        <v>351</v>
      </c>
      <c r="AG355" t="str">
        <f>IFERROR(INDEX($AC$5:$AC$2219,MATCH(ROWS($AF$5:AF355),$AF$5:$AF$2219,0)),"")</f>
        <v>Application for regularisation of Storage buildings and and Permit for further construction - required NOC from other Department, institutions and agencies (exceeding 200 sq. m of built up area)</v>
      </c>
    </row>
    <row r="356" spans="29:33" ht="24.95" hidden="1" customHeight="1" x14ac:dyDescent="0.2">
      <c r="AC356" s="37" t="s">
        <v>1095</v>
      </c>
      <c r="AE356" s="38">
        <f t="shared" si="5"/>
        <v>1</v>
      </c>
      <c r="AF356" s="38">
        <f>IF(AE356=1,COUNTIF($AE$5:AE356,1),"")</f>
        <v>352</v>
      </c>
      <c r="AG356" t="str">
        <f>IFERROR(INDEX($AC$5:$AC$2219,MATCH(ROWS($AF$5:AF356),$AF$5:$AF$2219,0)),"")</f>
        <v>Application for regularisation of Storage buildings and and Permit for further construction with self affidavit (exceeding 200 sq. m of built up area)</v>
      </c>
    </row>
    <row r="357" spans="29:33" ht="24.95" hidden="1" customHeight="1" x14ac:dyDescent="0.2">
      <c r="AC357" s="37" t="s">
        <v>1097</v>
      </c>
      <c r="AE357" s="38">
        <f t="shared" si="5"/>
        <v>1</v>
      </c>
      <c r="AF357" s="38">
        <f>IF(AE357=1,COUNTIF($AE$5:AE357,1),"")</f>
        <v>353</v>
      </c>
      <c r="AG357" t="str">
        <f>IFERROR(INDEX($AC$5:$AC$2219,MATCH(ROWS($AF$5:AF357),$AF$5:$AF$2219,0)),"")</f>
        <v>Application for regularisation of Storage buildings - not required NOC from other Department, institutions and agencies</v>
      </c>
    </row>
    <row r="358" spans="29:33" ht="24.95" hidden="1" customHeight="1" x14ac:dyDescent="0.2">
      <c r="AC358" s="37" t="s">
        <v>1099</v>
      </c>
      <c r="AE358" s="38">
        <f t="shared" si="5"/>
        <v>1</v>
      </c>
      <c r="AF358" s="38">
        <f>IF(AE358=1,COUNTIF($AE$5:AE358,1),"")</f>
        <v>354</v>
      </c>
      <c r="AG358" t="str">
        <f>IFERROR(INDEX($AC$5:$AC$2219,MATCH(ROWS($AF$5:AF358),$AF$5:$AF$2219,0)),"")</f>
        <v>Application for regularisation of Storage buildings - required NOC from other Department, institutions and agencies</v>
      </c>
    </row>
    <row r="359" spans="29:33" ht="24.95" hidden="1" customHeight="1" x14ac:dyDescent="0.2">
      <c r="AC359" s="37" t="s">
        <v>1101</v>
      </c>
      <c r="AE359" s="38">
        <f t="shared" si="5"/>
        <v>1</v>
      </c>
      <c r="AF359" s="38">
        <f>IF(AE359=1,COUNTIF($AE$5:AE359,1),"")</f>
        <v>355</v>
      </c>
      <c r="AG359" t="str">
        <f>IFERROR(INDEX($AC$5:$AC$2219,MATCH(ROWS($AF$5:AF359),$AF$5:$AF$2219,0)),"")</f>
        <v>Application for regularisation of Storage buildings with self affidavit</v>
      </c>
    </row>
    <row r="360" spans="29:33" ht="24.95" hidden="1" customHeight="1" x14ac:dyDescent="0.2">
      <c r="AC360" s="37" t="s">
        <v>1103</v>
      </c>
      <c r="AE360" s="38">
        <f t="shared" si="5"/>
        <v>1</v>
      </c>
      <c r="AF360" s="38">
        <f>IF(AE360=1,COUNTIF($AE$5:AE360,1),"")</f>
        <v>356</v>
      </c>
      <c r="AG360" t="str">
        <f>IFERROR(INDEX($AC$5:$AC$2219,MATCH(ROWS($AF$5:AF360),$AF$5:$AF$2219,0)),"")</f>
        <v>Application for Regularisation of Telecommunication Tower</v>
      </c>
    </row>
    <row r="361" spans="29:33" ht="24.95" hidden="1" customHeight="1" x14ac:dyDescent="0.2">
      <c r="AC361" s="37" t="s">
        <v>1103</v>
      </c>
      <c r="AE361" s="38">
        <f t="shared" si="5"/>
        <v>1</v>
      </c>
      <c r="AF361" s="38">
        <f>IF(AE361=1,COUNTIF($AE$5:AE361,1),"")</f>
        <v>357</v>
      </c>
      <c r="AG361" t="str">
        <f>IFERROR(INDEX($AC$5:$AC$2219,MATCH(ROWS($AF$5:AF361),$AF$5:$AF$2219,0)),"")</f>
        <v>Application for Regularisation of Telecommunication Tower</v>
      </c>
    </row>
    <row r="362" spans="29:33" ht="24.95" hidden="1" customHeight="1" x14ac:dyDescent="0.2">
      <c r="AC362" s="37" t="s">
        <v>1106</v>
      </c>
      <c r="AE362" s="38">
        <f t="shared" si="5"/>
        <v>1</v>
      </c>
      <c r="AF362" s="38">
        <f>IF(AE362=1,COUNTIF($AE$5:AE362,1),"")</f>
        <v>358</v>
      </c>
      <c r="AG362" t="str">
        <f>IFERROR(INDEX($AC$5:$AC$2219,MATCH(ROWS($AF$5:AF362),$AF$5:$AF$2219,0)),"")</f>
        <v>Application for Renewal of license</v>
      </c>
    </row>
    <row r="363" spans="29:33" ht="24.95" hidden="1" customHeight="1" x14ac:dyDescent="0.2">
      <c r="AC363" s="37" t="s">
        <v>1108</v>
      </c>
      <c r="AE363" s="38">
        <f t="shared" si="5"/>
        <v>1</v>
      </c>
      <c r="AF363" s="38">
        <f>IF(AE363=1,COUNTIF($AE$5:AE363,1),"")</f>
        <v>359</v>
      </c>
      <c r="AG363" t="str">
        <f>IFERROR(INDEX($AC$5:$AC$2219,MATCH(ROWS($AF$5:AF363),$AF$5:$AF$2219,0)),"")</f>
        <v>Application for renewal of license to run a livestock farm</v>
      </c>
    </row>
    <row r="364" spans="29:33" ht="24.95" hidden="1" customHeight="1" x14ac:dyDescent="0.2">
      <c r="AC364" s="37" t="s">
        <v>1110</v>
      </c>
      <c r="AE364" s="38">
        <f t="shared" si="5"/>
        <v>1</v>
      </c>
      <c r="AF364" s="38">
        <f>IF(AE364=1,COUNTIF($AE$5:AE364,1),"")</f>
        <v>360</v>
      </c>
      <c r="AG364" t="str">
        <f>IFERROR(INDEX($AC$5:$AC$2219,MATCH(ROWS($AF$5:AF364),$AF$5:$AF$2219,0)),"")</f>
        <v>Application for Renewal of Registration in Malabar area</v>
      </c>
    </row>
    <row r="365" spans="29:33" ht="24.95" hidden="1" customHeight="1" x14ac:dyDescent="0.2">
      <c r="AC365" s="37" t="s">
        <v>1112</v>
      </c>
      <c r="AE365" s="38">
        <f t="shared" si="5"/>
        <v>1</v>
      </c>
      <c r="AF365" s="38">
        <f>IF(AE365=1,COUNTIF($AE$5:AE365,1),"")</f>
        <v>361</v>
      </c>
      <c r="AG365" t="str">
        <f>IFERROR(INDEX($AC$5:$AC$2219,MATCH(ROWS($AF$5:AF365),$AF$5:$AF$2219,0)),"")</f>
        <v>Application for Renewal of Registration in Travancore Cochin area</v>
      </c>
    </row>
    <row r="366" spans="29:33" ht="24.95" hidden="1" customHeight="1" x14ac:dyDescent="0.2">
      <c r="AC366" s="37" t="s">
        <v>1114</v>
      </c>
      <c r="AE366" s="38">
        <f t="shared" si="5"/>
        <v>1</v>
      </c>
      <c r="AF366" s="38">
        <f>IF(AE366=1,COUNTIF($AE$5:AE366,1),"")</f>
        <v>362</v>
      </c>
      <c r="AG366" t="str">
        <f>IFERROR(INDEX($AC$5:$AC$2219,MATCH(ROWS($AF$5:AF366),$AF$5:$AF$2219,0)),"")</f>
        <v>Application for Report / Certificate / Recommendation of Panchayat for starting entrepreneurship activities by persons or groups in the jurisdiction of Panchayat</v>
      </c>
    </row>
    <row r="367" spans="29:33" ht="24.95" hidden="1" customHeight="1" x14ac:dyDescent="0.2">
      <c r="AC367" s="37" t="s">
        <v>1116</v>
      </c>
      <c r="AE367" s="38">
        <f t="shared" si="5"/>
        <v>1</v>
      </c>
      <c r="AF367" s="38">
        <f>IF(AE367=1,COUNTIF($AE$5:AE367,1),"")</f>
        <v>363</v>
      </c>
      <c r="AG367" t="str">
        <f>IFERROR(INDEX($AC$5:$AC$2219,MATCH(ROWS($AF$5:AF367),$AF$5:$AF$2219,0)),"")</f>
        <v>Application for Report / Certificate / Recommendation of Panchayat regarding entreprenurship activities running in the jurisdiction of Panchayat by persons or group</v>
      </c>
    </row>
    <row r="368" spans="29:33" ht="24.95" hidden="1" customHeight="1" x14ac:dyDescent="0.2">
      <c r="AC368" s="37" t="s">
        <v>1118</v>
      </c>
      <c r="AE368" s="38">
        <f t="shared" si="5"/>
        <v>1</v>
      </c>
      <c r="AF368" s="38">
        <f>IF(AE368=1,COUNTIF($AE$5:AE368,1),"")</f>
        <v>364</v>
      </c>
      <c r="AG368" t="str">
        <f>IFERROR(INDEX($AC$5:$AC$2219,MATCH(ROWS($AF$5:AF368),$AF$5:$AF$2219,0)),"")</f>
        <v>Application for residentialbuilding and Permit for further construction- required NOC from other Department, institutions and agencies (including educational buildings not exceeding 200 sq.m of built up area)</v>
      </c>
    </row>
    <row r="369" spans="29:33" ht="24.95" hidden="1" customHeight="1" x14ac:dyDescent="0.2">
      <c r="AC369" s="37" t="s">
        <v>1120</v>
      </c>
      <c r="AE369" s="38">
        <f t="shared" si="5"/>
        <v>1</v>
      </c>
      <c r="AF369" s="38">
        <f>IF(AE369=1,COUNTIF($AE$5:AE369,1),"")</f>
        <v>365</v>
      </c>
      <c r="AG369" t="str">
        <f>IFERROR(INDEX($AC$5:$AC$2219,MATCH(ROWS($AF$5:AF369),$AF$5:$AF$2219,0)),"")</f>
        <v>Application for residential building (Group A1) required NOC from other department institution and agencies (including educational buildings not exceeding 200 sq m of built up area)</v>
      </c>
    </row>
    <row r="370" spans="29:33" ht="24.95" hidden="1" customHeight="1" x14ac:dyDescent="0.2">
      <c r="AC370" s="37" t="s">
        <v>1122</v>
      </c>
      <c r="AE370" s="38">
        <f t="shared" si="5"/>
        <v>1</v>
      </c>
      <c r="AF370" s="38">
        <f>IF(AE370=1,COUNTIF($AE$5:AE370,1),"")</f>
        <v>366</v>
      </c>
      <c r="AG370" t="str">
        <f>IFERROR(INDEX($AC$5:$AC$2219,MATCH(ROWS($AF$5:AF370),$AF$5:$AF$2219,0)),"")</f>
        <v>Application for residentialbuilding - required NOC from other Department, institutions and agencies(including educational buildings not exceeding 200 sq.m of built up area)</v>
      </c>
    </row>
    <row r="371" spans="29:33" ht="24.95" hidden="1" customHeight="1" x14ac:dyDescent="0.2">
      <c r="AC371" s="37" t="s">
        <v>1124</v>
      </c>
      <c r="AE371" s="38">
        <f t="shared" si="5"/>
        <v>1</v>
      </c>
      <c r="AF371" s="38">
        <f>IF(AE371=1,COUNTIF($AE$5:AE371,1),"")</f>
        <v>367</v>
      </c>
      <c r="AG371" t="str">
        <f>IFERROR(INDEX($AC$5:$AC$2219,MATCH(ROWS($AF$5:AF371),$AF$5:$AF$2219,0)),"")</f>
        <v>Application for residential buildings - not required NOC from other Department, institutions and agencies</v>
      </c>
    </row>
    <row r="372" spans="29:33" ht="24.95" hidden="1" customHeight="1" x14ac:dyDescent="0.2">
      <c r="AC372" s="37" t="s">
        <v>1126</v>
      </c>
      <c r="AE372" s="38">
        <f t="shared" si="5"/>
        <v>1</v>
      </c>
      <c r="AF372" s="38">
        <f>IF(AE372=1,COUNTIF($AE$5:AE372,1),"")</f>
        <v>368</v>
      </c>
      <c r="AG372" t="str">
        <f>IFERROR(INDEX($AC$5:$AC$2219,MATCH(ROWS($AF$5:AF372),$AF$5:$AF$2219,0)),"")</f>
        <v>Application for revised building permit - not required NOC from other Department, institutions and agencies</v>
      </c>
    </row>
    <row r="373" spans="29:33" ht="24.95" hidden="1" customHeight="1" x14ac:dyDescent="0.2">
      <c r="AC373" s="37" t="s">
        <v>1128</v>
      </c>
      <c r="AE373" s="38">
        <f t="shared" si="5"/>
        <v>1</v>
      </c>
      <c r="AF373" s="38">
        <f>IF(AE373=1,COUNTIF($AE$5:AE373,1),"")</f>
        <v>369</v>
      </c>
      <c r="AG373" t="str">
        <f>IFERROR(INDEX($AC$5:$AC$2219,MATCH(ROWS($AF$5:AF373),$AF$5:$AF$2219,0)),"")</f>
        <v>Application for revised building permit - required NOC from other Department, institutions and agencies</v>
      </c>
    </row>
    <row r="374" spans="29:33" ht="24.95" hidden="1" customHeight="1" x14ac:dyDescent="0.2">
      <c r="AC374" s="37" t="s">
        <v>1130</v>
      </c>
      <c r="AE374" s="38">
        <f t="shared" si="5"/>
        <v>1</v>
      </c>
      <c r="AF374" s="38">
        <f>IF(AE374=1,COUNTIF($AE$5:AE374,1),"")</f>
        <v>370</v>
      </c>
      <c r="AG374" t="str">
        <f>IFERROR(INDEX($AC$5:$AC$2219,MATCH(ROWS($AF$5:AF374),$AF$5:$AF$2219,0)),"")</f>
        <v>Application for revised building permit with self affidavit</v>
      </c>
    </row>
    <row r="375" spans="29:33" ht="24.95" hidden="1" customHeight="1" x14ac:dyDescent="0.2">
      <c r="AC375" s="37" t="s">
        <v>1132</v>
      </c>
      <c r="AE375" s="38">
        <f t="shared" si="5"/>
        <v>1</v>
      </c>
      <c r="AF375" s="38">
        <f>IF(AE375=1,COUNTIF($AE$5:AE375,1),"")</f>
        <v>371</v>
      </c>
      <c r="AG375" t="str">
        <f>IFERROR(INDEX($AC$5:$AC$2219,MATCH(ROWS($AF$5:AF375),$AF$5:$AF$2219,0)),"")</f>
        <v>Application for revised Land Development permit -not required NOC from other Department, institutions and agencies</v>
      </c>
    </row>
    <row r="376" spans="29:33" ht="24.95" hidden="1" customHeight="1" x14ac:dyDescent="0.2">
      <c r="AC376" s="37" t="s">
        <v>1134</v>
      </c>
      <c r="AE376" s="38">
        <f t="shared" si="5"/>
        <v>1</v>
      </c>
      <c r="AF376" s="38">
        <f>IF(AE376=1,COUNTIF($AE$5:AE376,1),"")</f>
        <v>372</v>
      </c>
      <c r="AG376" t="str">
        <f>IFERROR(INDEX($AC$5:$AC$2219,MATCH(ROWS($AF$5:AF376),$AF$5:$AF$2219,0)),"")</f>
        <v>Application for revised Land Development permit - required NOC from other Department, institutions and agencies</v>
      </c>
    </row>
    <row r="377" spans="29:33" ht="24.95" hidden="1" customHeight="1" x14ac:dyDescent="0.2">
      <c r="AC377" s="37" t="s">
        <v>1136</v>
      </c>
      <c r="AE377" s="38">
        <f t="shared" si="5"/>
        <v>1</v>
      </c>
      <c r="AF377" s="38">
        <f>IF(AE377=1,COUNTIF($AE$5:AE377,1),"")</f>
        <v>373</v>
      </c>
      <c r="AG377" t="str">
        <f>IFERROR(INDEX($AC$5:$AC$2219,MATCH(ROWS($AF$5:AF377),$AF$5:$AF$2219,0)),"")</f>
        <v>Application for Revision of Rate of Admission - Cinema</v>
      </c>
    </row>
    <row r="378" spans="29:33" ht="24.95" hidden="1" customHeight="1" x14ac:dyDescent="0.2">
      <c r="AC378" s="37" t="s">
        <v>1138</v>
      </c>
      <c r="AE378" s="38">
        <f t="shared" si="5"/>
        <v>1</v>
      </c>
      <c r="AF378" s="38">
        <f>IF(AE378=1,COUNTIF($AE$5:AE378,1),"")</f>
        <v>374</v>
      </c>
      <c r="AG378" t="str">
        <f>IFERROR(INDEX($AC$5:$AC$2219,MATCH(ROWS($AF$5:AF378),$AF$5:$AF$2219,0)),"")</f>
        <v>Application for Storage building required NOC from other Department institutions and agencies (exceeding 200 sq m of built up area)</v>
      </c>
    </row>
    <row r="379" spans="29:33" ht="24.95" hidden="1" customHeight="1" x14ac:dyDescent="0.2">
      <c r="AC379" s="37" t="s">
        <v>1140</v>
      </c>
      <c r="AE379" s="38">
        <f t="shared" si="5"/>
        <v>1</v>
      </c>
      <c r="AF379" s="38">
        <f>IF(AE379=1,COUNTIF($AE$5:AE379,1),"")</f>
        <v>375</v>
      </c>
      <c r="AG379" t="str">
        <f>IFERROR(INDEX($AC$5:$AC$2219,MATCH(ROWS($AF$5:AF379),$AF$5:$AF$2219,0)),"")</f>
        <v>Application for Storage buildings not required NOC from other Department institutions and agencies (exceeding 200 sq m of built up area)</v>
      </c>
    </row>
    <row r="380" spans="29:33" ht="24.95" hidden="1" customHeight="1" x14ac:dyDescent="0.2">
      <c r="AC380" s="37" t="s">
        <v>1142</v>
      </c>
      <c r="AE380" s="38">
        <f t="shared" si="5"/>
        <v>1</v>
      </c>
      <c r="AF380" s="38">
        <f>IF(AE380=1,COUNTIF($AE$5:AE380,1),"")</f>
        <v>376</v>
      </c>
      <c r="AG380" t="str">
        <f>IFERROR(INDEX($AC$5:$AC$2219,MATCH(ROWS($AF$5:AF380),$AF$5:$AF$2219,0)),"")</f>
        <v>Application for Storage building with self affidavit (exceeding 200 sq m of built up area)</v>
      </c>
    </row>
    <row r="381" spans="29:33" ht="24.95" hidden="1" customHeight="1" x14ac:dyDescent="0.2">
      <c r="AC381" s="37" t="s">
        <v>1144</v>
      </c>
      <c r="AE381" s="38">
        <f t="shared" si="5"/>
        <v>1</v>
      </c>
      <c r="AF381" s="38">
        <f>IF(AE381=1,COUNTIF($AE$5:AE381,1),"")</f>
        <v>377</v>
      </c>
      <c r="AG381" t="str">
        <f>IFERROR(INDEX($AC$5:$AC$2219,MATCH(ROWS($AF$5:AF381),$AF$5:$AF$2219,0)),"")</f>
        <v>Application for surrender of Building Permit/Land Development Permit</v>
      </c>
    </row>
    <row r="382" spans="29:33" ht="24.95" hidden="1" customHeight="1" x14ac:dyDescent="0.2">
      <c r="AC382" s="37" t="s">
        <v>1146</v>
      </c>
      <c r="AE382" s="38">
        <f t="shared" si="5"/>
        <v>1</v>
      </c>
      <c r="AF382" s="38">
        <f>IF(AE382=1,COUNTIF($AE$5:AE382,1),"")</f>
        <v>378</v>
      </c>
      <c r="AG382" t="str">
        <f>IFERROR(INDEX($AC$5:$AC$2219,MATCH(ROWS($AF$5:AF382),$AF$5:$AF$2219,0)),"")</f>
        <v>Application for surrender of earned leave</v>
      </c>
    </row>
    <row r="383" spans="29:33" ht="24.95" hidden="1" customHeight="1" x14ac:dyDescent="0.2">
      <c r="AC383" s="37" t="s">
        <v>1147</v>
      </c>
      <c r="AE383" s="38">
        <f t="shared" si="5"/>
        <v>1</v>
      </c>
      <c r="AF383" s="38">
        <f>IF(AE383=1,COUNTIF($AE$5:AE383,1),"")</f>
        <v>379</v>
      </c>
      <c r="AG383" t="str">
        <f>IFERROR(INDEX($AC$5:$AC$2219,MATCH(ROWS($AF$5:AF383),$AF$5:$AF$2219,0)),"")</f>
        <v>Application for Temporary License-PPR</v>
      </c>
    </row>
    <row r="384" spans="29:33" ht="24.95" hidden="1" customHeight="1" x14ac:dyDescent="0.2">
      <c r="AC384" s="37" t="s">
        <v>1149</v>
      </c>
      <c r="AE384" s="38">
        <f t="shared" si="5"/>
        <v>1</v>
      </c>
      <c r="AF384" s="38">
        <f>IF(AE384=1,COUNTIF($AE$5:AE384,1),"")</f>
        <v>380</v>
      </c>
      <c r="AG384" t="str">
        <f>IFERROR(INDEX($AC$5:$AC$2219,MATCH(ROWS($AF$5:AF384),$AF$5:$AF$2219,0)),"")</f>
        <v>Application for Termination of Registration of a Tutorial Institution</v>
      </c>
    </row>
    <row r="385" spans="29:33" ht="24.95" hidden="1" customHeight="1" x14ac:dyDescent="0.2">
      <c r="AC385" s="37" t="s">
        <v>1151</v>
      </c>
      <c r="AE385" s="38">
        <f t="shared" si="5"/>
        <v>1</v>
      </c>
      <c r="AF385" s="38">
        <f>IF(AE385=1,COUNTIF($AE$5:AE385,1),"")</f>
        <v>381</v>
      </c>
      <c r="AG385" t="str">
        <f>IFERROR(INDEX($AC$5:$AC$2219,MATCH(ROWS($AF$5:AF385),$AF$5:$AF$2219,0)),"")</f>
        <v>Application for the report of the secretary of the local body in compliance with the provisions of Section 219V of KPR Act 1994 with respect to waste management</v>
      </c>
    </row>
    <row r="386" spans="29:33" ht="24.95" hidden="1" customHeight="1" x14ac:dyDescent="0.2">
      <c r="AC386" s="37" t="s">
        <v>1153</v>
      </c>
      <c r="AE386" s="38">
        <f t="shared" si="5"/>
        <v>1</v>
      </c>
      <c r="AF386" s="38">
        <f>IF(AE386=1,COUNTIF($AE$5:AE386,1),"")</f>
        <v>382</v>
      </c>
      <c r="AG386" t="str">
        <f>IFERROR(INDEX($AC$5:$AC$2219,MATCH(ROWS($AF$5:AF386),$AF$5:$AF$2219,0)),"")</f>
        <v>Application for transfer of Land Development /building permit</v>
      </c>
    </row>
    <row r="387" spans="29:33" ht="24.95" hidden="1" customHeight="1" x14ac:dyDescent="0.2">
      <c r="AC387" s="37" t="s">
        <v>1155</v>
      </c>
      <c r="AE387" s="38">
        <f t="shared" si="5"/>
        <v>1</v>
      </c>
      <c r="AF387" s="38">
        <f>IF(AE387=1,COUNTIF($AE$5:AE387,1),"")</f>
        <v>383</v>
      </c>
      <c r="AG387" t="str">
        <f>IFERROR(INDEX($AC$5:$AC$2219,MATCH(ROWS($AF$5:AF387),$AF$5:$AF$2219,0)),"")</f>
        <v>Application for transfer of Unemployment Allowance to another local body</v>
      </c>
    </row>
    <row r="388" spans="29:33" ht="24.95" hidden="1" customHeight="1" x14ac:dyDescent="0.2">
      <c r="AC388" s="37" t="s">
        <v>1157</v>
      </c>
      <c r="AE388" s="38">
        <f t="shared" si="5"/>
        <v>1</v>
      </c>
      <c r="AF388" s="38">
        <f>IF(AE388=1,COUNTIF($AE$5:AE388,1),"")</f>
        <v>384</v>
      </c>
      <c r="AG388" t="str">
        <f>IFERROR(INDEX($AC$5:$AC$2219,MATCH(ROWS($AF$5:AF388),$AF$5:$AF$2219,0)),"")</f>
        <v>Application for Unemployment Allowance</v>
      </c>
    </row>
    <row r="389" spans="29:33" ht="24.95" hidden="1" customHeight="1" x14ac:dyDescent="0.2">
      <c r="AC389" s="37" t="s">
        <v>1159</v>
      </c>
      <c r="AE389" s="38">
        <f t="shared" si="5"/>
        <v>1</v>
      </c>
      <c r="AF389" s="38">
        <f>IF(AE389=1,COUNTIF($AE$5:AE389,1),"")</f>
        <v>385</v>
      </c>
      <c r="AG389" t="str">
        <f>IFERROR(INDEX($AC$5:$AC$2219,MATCH(ROWS($AF$5:AF389),$AF$5:$AF$2219,0)),"")</f>
        <v>Application for Widow Pension</v>
      </c>
    </row>
    <row r="390" spans="29:33" ht="24.95" hidden="1" customHeight="1" x14ac:dyDescent="0.2">
      <c r="AC390" s="37" t="s">
        <v>1161</v>
      </c>
      <c r="AE390" s="38">
        <f t="shared" ref="AE390:AE453" si="6">--ISNUMBER(IFERROR(SEARCH(D$5,AC390,1),""))</f>
        <v>1</v>
      </c>
      <c r="AF390" s="38">
        <f>IF(AE390=1,COUNTIF($AE$5:AE390,1),"")</f>
        <v>386</v>
      </c>
      <c r="AG390" t="str">
        <f>IFERROR(INDEX($AC$5:$AC$2219,MATCH(ROWS($AF$5:AF390),$AF$5:$AF$2219,0)),"")</f>
        <v>Application of member for permission to be absent from meetings of Panchayat / Standing Committee</v>
      </c>
    </row>
    <row r="391" spans="29:33" ht="24.95" hidden="1" customHeight="1" x14ac:dyDescent="0.2">
      <c r="AC391" s="37" t="s">
        <v>1163</v>
      </c>
      <c r="AE391" s="38">
        <f t="shared" si="6"/>
        <v>1</v>
      </c>
      <c r="AF391" s="38">
        <f>IF(AE391=1,COUNTIF($AE$5:AE391,1),"")</f>
        <v>387</v>
      </c>
      <c r="AG391" t="str">
        <f>IFERROR(INDEX($AC$5:$AC$2219,MATCH(ROWS($AF$5:AF391),$AF$5:$AF$2219,0)),"")</f>
        <v>Application / Report for cancellation of Ashan Grant</v>
      </c>
    </row>
    <row r="392" spans="29:33" ht="24.95" hidden="1" customHeight="1" x14ac:dyDescent="0.2">
      <c r="AC392" s="37" t="s">
        <v>1165</v>
      </c>
      <c r="AE392" s="38">
        <f t="shared" si="6"/>
        <v>1</v>
      </c>
      <c r="AF392" s="38">
        <f>IF(AE392=1,COUNTIF($AE$5:AE392,1),"")</f>
        <v>388</v>
      </c>
      <c r="AG392" t="str">
        <f>IFERROR(INDEX($AC$5:$AC$2219,MATCH(ROWS($AF$5:AF392),$AF$5:$AF$2219,0)),"")</f>
        <v>Application / Report for cancellation of Financial Assistance to Widow's Daughters Marriage</v>
      </c>
    </row>
    <row r="393" spans="29:33" ht="24.95" hidden="1" customHeight="1" x14ac:dyDescent="0.2">
      <c r="AC393" s="37" t="s">
        <v>1167</v>
      </c>
      <c r="AE393" s="38">
        <f t="shared" si="6"/>
        <v>1</v>
      </c>
      <c r="AF393" s="38">
        <f>IF(AE393=1,COUNTIF($AE$5:AE393,1),"")</f>
        <v>389</v>
      </c>
      <c r="AG393" t="str">
        <f>IFERROR(INDEX($AC$5:$AC$2219,MATCH(ROWS($AF$5:AF393),$AF$5:$AF$2219,0)),"")</f>
        <v>Application / Report for cancellation of Un Employment Allowance</v>
      </c>
    </row>
    <row r="394" spans="29:33" ht="24.95" hidden="1" customHeight="1" x14ac:dyDescent="0.2">
      <c r="AC394" s="37" t="s">
        <v>1169</v>
      </c>
      <c r="AE394" s="38">
        <f t="shared" si="6"/>
        <v>1</v>
      </c>
      <c r="AF394" s="38">
        <f>IF(AE394=1,COUNTIF($AE$5:AE394,1),"")</f>
        <v>390</v>
      </c>
      <c r="AG394" t="str">
        <f>IFERROR(INDEX($AC$5:$AC$2219,MATCH(ROWS($AF$5:AF394),$AF$5:$AF$2219,0)),"")</f>
        <v>Application/ Report for revoking suspension of Unemployment allowance</v>
      </c>
    </row>
    <row r="395" spans="29:33" ht="24.95" hidden="1" customHeight="1" x14ac:dyDescent="0.2">
      <c r="AC395" s="37" t="s">
        <v>1171</v>
      </c>
      <c r="AE395" s="38">
        <f t="shared" si="6"/>
        <v>1</v>
      </c>
      <c r="AF395" s="38">
        <f>IF(AE395=1,COUNTIF($AE$5:AE395,1),"")</f>
        <v>391</v>
      </c>
      <c r="AG395" t="str">
        <f>IFERROR(INDEX($AC$5:$AC$2219,MATCH(ROWS($AF$5:AF395),$AF$5:$AF$2219,0)),"")</f>
        <v>Application/ Report for updation of Existing Beneficiary details</v>
      </c>
    </row>
    <row r="396" spans="29:33" ht="24.95" hidden="1" customHeight="1" x14ac:dyDescent="0.2">
      <c r="AC396" s="37" t="s">
        <v>1171</v>
      </c>
      <c r="AE396" s="38">
        <f t="shared" si="6"/>
        <v>1</v>
      </c>
      <c r="AF396" s="38">
        <f>IF(AE396=1,COUNTIF($AE$5:AE396,1),"")</f>
        <v>392</v>
      </c>
      <c r="AG396" t="str">
        <f>IFERROR(INDEX($AC$5:$AC$2219,MATCH(ROWS($AF$5:AF396),$AF$5:$AF$2219,0)),"")</f>
        <v>Application/ Report for updation of Existing Beneficiary details</v>
      </c>
    </row>
    <row r="397" spans="29:33" ht="24.95" hidden="1" customHeight="1" x14ac:dyDescent="0.2">
      <c r="AC397" s="37" t="s">
        <v>1171</v>
      </c>
      <c r="AE397" s="38">
        <f t="shared" si="6"/>
        <v>1</v>
      </c>
      <c r="AF397" s="38">
        <f>IF(AE397=1,COUNTIF($AE$5:AE397,1),"")</f>
        <v>393</v>
      </c>
      <c r="AG397" t="str">
        <f>IFERROR(INDEX($AC$5:$AC$2219,MATCH(ROWS($AF$5:AF397),$AF$5:$AF$2219,0)),"")</f>
        <v>Application/ Report for updation of Existing Beneficiary details</v>
      </c>
    </row>
    <row r="398" spans="29:33" ht="24.95" hidden="1" customHeight="1" x14ac:dyDescent="0.2">
      <c r="AC398" s="37" t="s">
        <v>1175</v>
      </c>
      <c r="AE398" s="38">
        <f t="shared" si="6"/>
        <v>1</v>
      </c>
      <c r="AF398" s="38">
        <f>IF(AE398=1,COUNTIF($AE$5:AE398,1),"")</f>
        <v>394</v>
      </c>
      <c r="AG398" t="str">
        <f>IFERROR(INDEX($AC$5:$AC$2219,MATCH(ROWS($AF$5:AF398),$AF$5:$AF$2219,0)),"")</f>
        <v>Applications for Farmers' Awards</v>
      </c>
    </row>
    <row r="399" spans="29:33" ht="24.95" hidden="1" customHeight="1" x14ac:dyDescent="0.2">
      <c r="AC399" s="37" t="s">
        <v>1177</v>
      </c>
      <c r="AE399" s="38">
        <f t="shared" si="6"/>
        <v>1</v>
      </c>
      <c r="AF399" s="38">
        <f>IF(AE399=1,COUNTIF($AE$5:AE399,1),"")</f>
        <v>395</v>
      </c>
      <c r="AG399" t="str">
        <f>IFERROR(INDEX($AC$5:$AC$2219,MATCH(ROWS($AF$5:AF399),$AF$5:$AF$2219,0)),"")</f>
        <v>Application to include in Anthyodaya Beneficiary list</v>
      </c>
    </row>
    <row r="400" spans="29:33" ht="24.95" hidden="1" customHeight="1" x14ac:dyDescent="0.2">
      <c r="AC400" s="37" t="s">
        <v>1179</v>
      </c>
      <c r="AE400" s="38">
        <f t="shared" si="6"/>
        <v>1</v>
      </c>
      <c r="AF400" s="38">
        <f>IF(AE400=1,COUNTIF($AE$5:AE400,1),"")</f>
        <v>396</v>
      </c>
      <c r="AG400" t="str">
        <f>IFERROR(INDEX($AC$5:$AC$2219,MATCH(ROWS($AF$5:AF400),$AF$5:$AF$2219,0)),"")</f>
        <v>Application to include in beneficiary list of House maintanance</v>
      </c>
    </row>
    <row r="401" spans="29:33" ht="24.95" hidden="1" customHeight="1" x14ac:dyDescent="0.2">
      <c r="AC401" s="37" t="s">
        <v>1181</v>
      </c>
      <c r="AE401" s="38">
        <f t="shared" si="6"/>
        <v>1</v>
      </c>
      <c r="AF401" s="38">
        <f>IF(AE401=1,COUNTIF($AE$5:AE401,1),"")</f>
        <v>397</v>
      </c>
      <c r="AG401" t="str">
        <f>IFERROR(INDEX($AC$5:$AC$2219,MATCH(ROWS($AF$5:AF401),$AF$5:$AF$2219,0)),"")</f>
        <v>Application up to one month before the date of marriage</v>
      </c>
    </row>
    <row r="402" spans="29:33" ht="24.95" hidden="1" customHeight="1" x14ac:dyDescent="0.2">
      <c r="AC402" s="37" t="s">
        <v>1183</v>
      </c>
      <c r="AE402" s="38">
        <f t="shared" si="6"/>
        <v>1</v>
      </c>
      <c r="AF402" s="38">
        <f>IF(AE402=1,COUNTIF($AE$5:AE402,1),"")</f>
        <v>398</v>
      </c>
      <c r="AG402" t="str">
        <f>IFERROR(INDEX($AC$5:$AC$2219,MATCH(ROWS($AF$5:AF402),$AF$5:$AF$2219,0)),"")</f>
        <v>Application with in one year after the marriage</v>
      </c>
    </row>
    <row r="403" spans="29:33" ht="24.95" hidden="1" customHeight="1" x14ac:dyDescent="0.2">
      <c r="AC403" s="37" t="s">
        <v>1185</v>
      </c>
      <c r="AE403" s="38">
        <f t="shared" si="6"/>
        <v>1</v>
      </c>
      <c r="AF403" s="38">
        <f>IF(AE403=1,COUNTIF($AE$5:AE403,1),"")</f>
        <v>399</v>
      </c>
      <c r="AG403" t="str">
        <f>IFERROR(INDEX($AC$5:$AC$2219,MATCH(ROWS($AF$5:AF403),$AF$5:$AF$2219,0)),"")</f>
        <v>Appointment of Contingent Employee</v>
      </c>
    </row>
    <row r="404" spans="29:33" ht="24.95" hidden="1" customHeight="1" x14ac:dyDescent="0.2">
      <c r="AC404" s="37" t="s">
        <v>1187</v>
      </c>
      <c r="AE404" s="38">
        <f t="shared" si="6"/>
        <v>1</v>
      </c>
      <c r="AF404" s="38">
        <f>IF(AE404=1,COUNTIF($AE$5:AE404,1),"")</f>
        <v>400</v>
      </c>
      <c r="AG404" t="str">
        <f>IFERROR(INDEX($AC$5:$AC$2219,MATCH(ROWS($AF$5:AF404),$AF$5:$AF$2219,0)),"")</f>
        <v>Appointment of Contract Employees</v>
      </c>
    </row>
    <row r="405" spans="29:33" ht="24.95" hidden="1" customHeight="1" x14ac:dyDescent="0.2">
      <c r="AC405" s="37" t="s">
        <v>1189</v>
      </c>
      <c r="AE405" s="38">
        <f t="shared" si="6"/>
        <v>1</v>
      </c>
      <c r="AF405" s="38">
        <f>IF(AE405=1,COUNTIF($AE$5:AE405,1),"")</f>
        <v>401</v>
      </c>
      <c r="AG405" t="str">
        <f>IFERROR(INDEX($AC$5:$AC$2219,MATCH(ROWS($AF$5:AF405),$AF$5:$AF$2219,0)),"")</f>
        <v>Appointment of Re Deployed Staff</v>
      </c>
    </row>
    <row r="406" spans="29:33" ht="24.95" hidden="1" customHeight="1" x14ac:dyDescent="0.2">
      <c r="AC406" s="37" t="s">
        <v>1191</v>
      </c>
      <c r="AE406" s="38">
        <f t="shared" si="6"/>
        <v>1</v>
      </c>
      <c r="AF406" s="38">
        <f>IF(AE406=1,COUNTIF($AE$5:AE406,1),"")</f>
        <v>402</v>
      </c>
      <c r="AG406" t="str">
        <f>IFERROR(INDEX($AC$5:$AC$2219,MATCH(ROWS($AF$5:AF406),$AF$5:$AF$2219,0)),"")</f>
        <v>Appointment of Regular Employee</v>
      </c>
    </row>
    <row r="407" spans="29:33" ht="24.95" hidden="1" customHeight="1" x14ac:dyDescent="0.2">
      <c r="AC407" s="37" t="s">
        <v>1193</v>
      </c>
      <c r="AE407" s="38">
        <f t="shared" si="6"/>
        <v>1</v>
      </c>
      <c r="AF407" s="38">
        <f>IF(AE407=1,COUNTIF($AE$5:AE407,1),"")</f>
        <v>403</v>
      </c>
      <c r="AG407" t="str">
        <f>IFERROR(INDEX($AC$5:$AC$2219,MATCH(ROWS($AF$5:AF407),$AF$5:$AF$2219,0)),"")</f>
        <v>Appointment of Special Officer or Administrative Committee</v>
      </c>
    </row>
    <row r="408" spans="29:33" ht="24.95" hidden="1" customHeight="1" x14ac:dyDescent="0.2">
      <c r="AC408" s="37" t="s">
        <v>1195</v>
      </c>
      <c r="AE408" s="38">
        <f t="shared" si="6"/>
        <v>1</v>
      </c>
      <c r="AF408" s="38">
        <f>IF(AE408=1,COUNTIF($AE$5:AE408,1),"")</f>
        <v>404</v>
      </c>
      <c r="AG408" t="str">
        <f>IFERROR(INDEX($AC$5:$AC$2219,MATCH(ROWS($AF$5:AF408),$AF$5:$AF$2219,0)),"")</f>
        <v>Appointment of Staff on Deputation</v>
      </c>
    </row>
    <row r="409" spans="29:33" ht="24.95" hidden="1" customHeight="1" x14ac:dyDescent="0.2">
      <c r="AC409" s="37" t="s">
        <v>1197</v>
      </c>
      <c r="AE409" s="38">
        <f t="shared" si="6"/>
        <v>1</v>
      </c>
      <c r="AF409" s="38">
        <f>IF(AE409=1,COUNTIF($AE$5:AE409,1),"")</f>
        <v>405</v>
      </c>
      <c r="AG409" t="str">
        <f>IFERROR(INDEX($AC$5:$AC$2219,MATCH(ROWS($AF$5:AF409),$AF$5:$AF$2219,0)),"")</f>
        <v>Appointment of Staff on Internship</v>
      </c>
    </row>
    <row r="410" spans="29:33" ht="24.95" hidden="1" customHeight="1" x14ac:dyDescent="0.2">
      <c r="AC410" s="37" t="s">
        <v>1199</v>
      </c>
      <c r="AE410" s="38">
        <f t="shared" si="6"/>
        <v>1</v>
      </c>
      <c r="AF410" s="38">
        <f>IF(AE410=1,COUNTIF($AE$5:AE410,1),"")</f>
        <v>406</v>
      </c>
      <c r="AG410" t="str">
        <f>IFERROR(INDEX($AC$5:$AC$2219,MATCH(ROWS($AF$5:AF410),$AF$5:$AF$2219,0)),"")</f>
        <v>Appointment of Staff on Working Arrangement</v>
      </c>
    </row>
    <row r="411" spans="29:33" ht="24.95" hidden="1" customHeight="1" x14ac:dyDescent="0.2">
      <c r="AC411" s="37" t="s">
        <v>1201</v>
      </c>
      <c r="AE411" s="38">
        <f t="shared" si="6"/>
        <v>1</v>
      </c>
      <c r="AF411" s="38">
        <f>IF(AE411=1,COUNTIF($AE$5:AE411,1),"")</f>
        <v>407</v>
      </c>
      <c r="AG411" t="str">
        <f>IFERROR(INDEX($AC$5:$AC$2219,MATCH(ROWS($AF$5:AF411),$AF$5:$AF$2219,0)),"")</f>
        <v>Appointment of Temporary Staff</v>
      </c>
    </row>
    <row r="412" spans="29:33" ht="24.95" hidden="1" customHeight="1" x14ac:dyDescent="0.2">
      <c r="AC412" s="37" t="s">
        <v>1203</v>
      </c>
      <c r="AE412" s="38">
        <f t="shared" si="6"/>
        <v>1</v>
      </c>
      <c r="AF412" s="38">
        <f>IF(AE412=1,COUNTIF($AE$5:AE412,1),"")</f>
        <v>408</v>
      </c>
      <c r="AG412" t="str">
        <f>IFERROR(INDEX($AC$5:$AC$2219,MATCH(ROWS($AF$5:AF412),$AF$5:$AF$2219,0)),"")</f>
        <v>Approval and Payment of Travelling Allowance of official tour of Contract Staff</v>
      </c>
    </row>
    <row r="413" spans="29:33" ht="24.95" hidden="1" customHeight="1" x14ac:dyDescent="0.2">
      <c r="AC413" s="37" t="s">
        <v>82</v>
      </c>
      <c r="AE413" s="38">
        <f t="shared" si="6"/>
        <v>1</v>
      </c>
      <c r="AF413" s="38">
        <f>IF(AE413=1,COUNTIF($AE$5:AE413,1),"")</f>
        <v>409</v>
      </c>
      <c r="AG413" t="str">
        <f>IFERROR(INDEX($AC$5:$AC$2219,MATCH(ROWS($AF$5:AF413),$AF$5:$AF$2219,0)),"")</f>
        <v>Approval and Payment of Travelling Allowance of official tour of Employees</v>
      </c>
    </row>
    <row r="414" spans="29:33" ht="24.95" hidden="1" customHeight="1" x14ac:dyDescent="0.2">
      <c r="AC414" s="37" t="s">
        <v>1204</v>
      </c>
      <c r="AE414" s="38">
        <f t="shared" si="6"/>
        <v>1</v>
      </c>
      <c r="AF414" s="38">
        <f>IF(AE414=1,COUNTIF($AE$5:AE414,1),"")</f>
        <v>410</v>
      </c>
      <c r="AG414" t="str">
        <f>IFERROR(INDEX($AC$5:$AC$2219,MATCH(ROWS($AF$5:AF414),$AF$5:$AF$2219,0)),"")</f>
        <v>Approval and Payment of Travelling Allowance of official tour of Secretary</v>
      </c>
    </row>
    <row r="415" spans="29:33" ht="24.95" hidden="1" customHeight="1" x14ac:dyDescent="0.2">
      <c r="AC415" s="37" t="s">
        <v>1205</v>
      </c>
      <c r="AE415" s="38">
        <f t="shared" si="6"/>
        <v>1</v>
      </c>
      <c r="AF415" s="38">
        <f>IF(AE415=1,COUNTIF($AE$5:AE415,1),"")</f>
        <v>411</v>
      </c>
      <c r="AG415" t="str">
        <f>IFERROR(INDEX($AC$5:$AC$2219,MATCH(ROWS($AF$5:AF415),$AF$5:$AF$2219,0)),"")</f>
        <v>Approval and Payment of Travelling Allowance of official tour of Temperoary Staff</v>
      </c>
    </row>
    <row r="416" spans="29:33" ht="24.95" hidden="1" customHeight="1" x14ac:dyDescent="0.2">
      <c r="AC416" s="37" t="s">
        <v>1206</v>
      </c>
      <c r="AE416" s="38">
        <f t="shared" si="6"/>
        <v>1</v>
      </c>
      <c r="AF416" s="38">
        <f>IF(AE416=1,COUNTIF($AE$5:AE416,1),"")</f>
        <v>412</v>
      </c>
      <c r="AG416" t="str">
        <f>IFERROR(INDEX($AC$5:$AC$2219,MATCH(ROWS($AF$5:AF416),$AF$5:$AF$2219,0)),"")</f>
        <v>Approval of Beneficiary committee</v>
      </c>
    </row>
    <row r="417" spans="29:33" ht="24.95" hidden="1" customHeight="1" x14ac:dyDescent="0.2">
      <c r="AC417" s="37" t="s">
        <v>1208</v>
      </c>
      <c r="AE417" s="38">
        <f t="shared" si="6"/>
        <v>1</v>
      </c>
      <c r="AF417" s="38">
        <f>IF(AE417=1,COUNTIF($AE$5:AE417,1),"")</f>
        <v>413</v>
      </c>
      <c r="AG417" t="str">
        <f>IFERROR(INDEX($AC$5:$AC$2219,MATCH(ROWS($AF$5:AF417),$AF$5:$AF$2219,0)),"")</f>
        <v>Approval of Direct Execution</v>
      </c>
    </row>
    <row r="418" spans="29:33" ht="24.95" hidden="1" customHeight="1" x14ac:dyDescent="0.2">
      <c r="AC418" s="37" t="s">
        <v>1210</v>
      </c>
      <c r="AE418" s="38">
        <f t="shared" si="6"/>
        <v>1</v>
      </c>
      <c r="AF418" s="38">
        <f>IF(AE418=1,COUNTIF($AE$5:AE418,1),"")</f>
        <v>414</v>
      </c>
      <c r="AG418" t="str">
        <f>IFERROR(INDEX($AC$5:$AC$2219,MATCH(ROWS($AF$5:AF418),$AF$5:$AF$2219,0)),"")</f>
        <v>Approval of Estimate for Deposit Works</v>
      </c>
    </row>
    <row r="419" spans="29:33" ht="24.95" hidden="1" customHeight="1" x14ac:dyDescent="0.2">
      <c r="AC419" s="37" t="s">
        <v>1212</v>
      </c>
      <c r="AE419" s="38">
        <f t="shared" si="6"/>
        <v>1</v>
      </c>
      <c r="AF419" s="38">
        <f>IF(AE419=1,COUNTIF($AE$5:AE419,1),"")</f>
        <v>415</v>
      </c>
      <c r="AG419" t="str">
        <f>IFERROR(INDEX($AC$5:$AC$2219,MATCH(ROWS($AF$5:AF419),$AF$5:$AF$2219,0)),"")</f>
        <v>Approval of Project Document and Development Report by panchayat</v>
      </c>
    </row>
    <row r="420" spans="29:33" ht="24.95" hidden="1" customHeight="1" x14ac:dyDescent="0.2">
      <c r="AC420" s="37" t="s">
        <v>1214</v>
      </c>
      <c r="AE420" s="38">
        <f t="shared" si="6"/>
        <v>1</v>
      </c>
      <c r="AF420" s="38">
        <f>IF(AE420=1,COUNTIF($AE$5:AE420,1),"")</f>
        <v>416</v>
      </c>
      <c r="AG420" t="str">
        <f>IFERROR(INDEX($AC$5:$AC$2219,MATCH(ROWS($AF$5:AF420),$AF$5:$AF$2219,0)),"")</f>
        <v>Approval of Tenders</v>
      </c>
    </row>
    <row r="421" spans="29:33" ht="24.95" hidden="1" customHeight="1" x14ac:dyDescent="0.2">
      <c r="AC421" s="37" t="s">
        <v>1216</v>
      </c>
      <c r="AE421" s="38">
        <f t="shared" si="6"/>
        <v>1</v>
      </c>
      <c r="AF421" s="38">
        <f>IF(AE421=1,COUNTIF($AE$5:AE421,1),"")</f>
        <v>417</v>
      </c>
      <c r="AG421" t="str">
        <f>IFERROR(INDEX($AC$5:$AC$2219,MATCH(ROWS($AF$5:AF421),$AF$5:$AF$2219,0)),"")</f>
        <v>Approval of Vikasana Rekha</v>
      </c>
    </row>
    <row r="422" spans="29:33" ht="24.95" hidden="1" customHeight="1" x14ac:dyDescent="0.2">
      <c r="AC422" s="37" t="s">
        <v>1218</v>
      </c>
      <c r="AE422" s="38">
        <f t="shared" si="6"/>
        <v>1</v>
      </c>
      <c r="AF422" s="38">
        <f>IF(AE422=1,COUNTIF($AE$5:AE422,1),"")</f>
        <v>418</v>
      </c>
      <c r="AG422" t="str">
        <f>IFERROR(INDEX($AC$5:$AC$2219,MATCH(ROWS($AF$5:AF422),$AF$5:$AF$2219,0)),"")</f>
        <v>Aquisition of Land</v>
      </c>
    </row>
    <row r="423" spans="29:33" ht="24.95" hidden="1" customHeight="1" x14ac:dyDescent="0.2">
      <c r="AC423" s="37" t="s">
        <v>1220</v>
      </c>
      <c r="AE423" s="38">
        <f t="shared" si="6"/>
        <v>1</v>
      </c>
      <c r="AF423" s="38">
        <f>IF(AE423=1,COUNTIF($AE$5:AE423,1),"")</f>
        <v>419</v>
      </c>
      <c r="AG423" t="str">
        <f>IFERROR(INDEX($AC$5:$AC$2219,MATCH(ROWS($AF$5:AF423),$AF$5:$AF$2219,0)),"")</f>
        <v>Arrangement and up keeping of Records</v>
      </c>
    </row>
    <row r="424" spans="29:33" ht="24.95" hidden="1" customHeight="1" x14ac:dyDescent="0.2">
      <c r="AC424" s="37" t="s">
        <v>230</v>
      </c>
      <c r="AE424" s="38">
        <f t="shared" si="6"/>
        <v>1</v>
      </c>
      <c r="AF424" s="38">
        <f>IF(AE424=1,COUNTIF($AE$5:AE424,1),"")</f>
        <v>420</v>
      </c>
      <c r="AG424" t="str">
        <f>IFERROR(INDEX($AC$5:$AC$2219,MATCH(ROWS($AF$5:AF424),$AF$5:$AF$2219,0)),"")</f>
        <v>Arrear of Honararium</v>
      </c>
    </row>
    <row r="425" spans="29:33" ht="24.95" hidden="1" customHeight="1" x14ac:dyDescent="0.2">
      <c r="AC425" s="37" t="s">
        <v>298</v>
      </c>
      <c r="AE425" s="38">
        <f t="shared" si="6"/>
        <v>1</v>
      </c>
      <c r="AF425" s="38">
        <f>IF(AE425=1,COUNTIF($AE$5:AE425,1),"")</f>
        <v>421</v>
      </c>
      <c r="AG425" t="str">
        <f>IFERROR(INDEX($AC$5:$AC$2219,MATCH(ROWS($AF$5:AF425),$AF$5:$AF$2219,0)),"")</f>
        <v>Arts and Cultural Activities</v>
      </c>
    </row>
    <row r="426" spans="29:33" ht="24.95" hidden="1" customHeight="1" x14ac:dyDescent="0.2">
      <c r="AC426" s="37" t="s">
        <v>1222</v>
      </c>
      <c r="AE426" s="38">
        <f t="shared" si="6"/>
        <v>1</v>
      </c>
      <c r="AF426" s="38">
        <f>IF(AE426=1,COUNTIF($AE$5:AE426,1),"")</f>
        <v>422</v>
      </c>
      <c r="AG426" t="str">
        <f>IFERROR(INDEX($AC$5:$AC$2219,MATCH(ROWS($AF$5:AF426),$AF$5:$AF$2219,0)),"")</f>
        <v>Arts,Literary &amp; Cultural Activities</v>
      </c>
    </row>
    <row r="427" spans="29:33" ht="24.95" hidden="1" customHeight="1" x14ac:dyDescent="0.2">
      <c r="AC427" s="37" t="s">
        <v>1224</v>
      </c>
      <c r="AE427" s="38">
        <f t="shared" si="6"/>
        <v>1</v>
      </c>
      <c r="AF427" s="38">
        <f>IF(AE427=1,COUNTIF($AE$5:AE427,1),"")</f>
        <v>423</v>
      </c>
      <c r="AG427" t="str">
        <f>IFERROR(INDEX($AC$5:$AC$2219,MATCH(ROWS($AF$5:AF427),$AF$5:$AF$2219,0)),"")</f>
        <v>Assessment of profession tax by head of office</v>
      </c>
    </row>
    <row r="428" spans="29:33" ht="24.95" hidden="1" customHeight="1" x14ac:dyDescent="0.2">
      <c r="AC428" s="37" t="s">
        <v>1226</v>
      </c>
      <c r="AE428" s="38">
        <f t="shared" si="6"/>
        <v>1</v>
      </c>
      <c r="AF428" s="38">
        <f>IF(AE428=1,COUNTIF($AE$5:AE428,1),"")</f>
        <v>424</v>
      </c>
      <c r="AG428" t="str">
        <f>IFERROR(INDEX($AC$5:$AC$2219,MATCH(ROWS($AF$5:AF428),$AF$5:$AF$2219,0)),"")</f>
        <v>Assigning agencies /contract for Stationary supply</v>
      </c>
    </row>
    <row r="429" spans="29:33" ht="24.95" hidden="1" customHeight="1" x14ac:dyDescent="0.2">
      <c r="AC429" s="37" t="s">
        <v>1228</v>
      </c>
      <c r="AE429" s="38">
        <f t="shared" si="6"/>
        <v>1</v>
      </c>
      <c r="AF429" s="38">
        <f>IF(AE429=1,COUNTIF($AE$5:AE429,1),"")</f>
        <v>425</v>
      </c>
      <c r="AG429" t="str">
        <f>IFERROR(INDEX($AC$5:$AC$2219,MATCH(ROWS($AF$5:AF429),$AF$5:$AF$2219,0)),"")</f>
        <v>Assigning Grama Sabha Coordinators</v>
      </c>
    </row>
    <row r="430" spans="29:33" ht="24.95" hidden="1" customHeight="1" x14ac:dyDescent="0.2">
      <c r="AC430" s="37" t="s">
        <v>1230</v>
      </c>
      <c r="AE430" s="38">
        <f t="shared" si="6"/>
        <v>1</v>
      </c>
      <c r="AF430" s="38">
        <f>IF(AE430=1,COUNTIF($AE$5:AE430,1),"")</f>
        <v>426</v>
      </c>
      <c r="AG430" t="str">
        <f>IFERROR(INDEX($AC$5:$AC$2219,MATCH(ROWS($AF$5:AF430),$AF$5:$AF$2219,0)),"")</f>
        <v>Assigning of Assistant Plan Co-ordinator</v>
      </c>
    </row>
    <row r="431" spans="29:33" ht="24.95" hidden="1" customHeight="1" x14ac:dyDescent="0.2">
      <c r="AC431" s="37" t="s">
        <v>1232</v>
      </c>
      <c r="AE431" s="38">
        <f t="shared" si="6"/>
        <v>1</v>
      </c>
      <c r="AF431" s="38">
        <f>IF(AE431=1,COUNTIF($AE$5:AE431,1),"")</f>
        <v>427</v>
      </c>
      <c r="AG431" t="str">
        <f>IFERROR(INDEX($AC$5:$AC$2219,MATCH(ROWS($AF$5:AF431),$AF$5:$AF$2219,0)),"")</f>
        <v>Assigning of Grama Sabha Convener to another member</v>
      </c>
    </row>
    <row r="432" spans="29:33" ht="24.95" hidden="1" customHeight="1" x14ac:dyDescent="0.2">
      <c r="AC432" s="37" t="s">
        <v>1234</v>
      </c>
      <c r="AE432" s="38">
        <f t="shared" si="6"/>
        <v>1</v>
      </c>
      <c r="AF432" s="38">
        <f>IF(AE432=1,COUNTIF($AE$5:AE432,1),"")</f>
        <v>428</v>
      </c>
      <c r="AG432" t="str">
        <f>IFERROR(INDEX($AC$5:$AC$2219,MATCH(ROWS($AF$5:AF432),$AF$5:$AF$2219,0)),"")</f>
        <v>Assigning of Plan Co ordinator and Assistant Plan Coordinator</v>
      </c>
    </row>
    <row r="433" spans="29:33" ht="24.95" hidden="1" customHeight="1" x14ac:dyDescent="0.2">
      <c r="AC433" s="37" t="s">
        <v>1236</v>
      </c>
      <c r="AE433" s="38">
        <f t="shared" si="6"/>
        <v>1</v>
      </c>
      <c r="AF433" s="38">
        <f>IF(AE433=1,COUNTIF($AE$5:AE433,1),"")</f>
        <v>429</v>
      </c>
      <c r="AG433" t="str">
        <f>IFERROR(INDEX($AC$5:$AC$2219,MATCH(ROWS($AF$5:AF433),$AF$5:$AF$2219,0)),"")</f>
        <v>Assigning printing agencies /contract</v>
      </c>
    </row>
    <row r="434" spans="29:33" ht="24.95" hidden="1" customHeight="1" x14ac:dyDescent="0.2">
      <c r="AC434" s="37" t="s">
        <v>1238</v>
      </c>
      <c r="AE434" s="38">
        <f t="shared" si="6"/>
        <v>1</v>
      </c>
      <c r="AF434" s="38">
        <f>IF(AE434=1,COUNTIF($AE$5:AE434,1),"")</f>
        <v>430</v>
      </c>
      <c r="AG434" t="str">
        <f>IFERROR(INDEX($AC$5:$AC$2219,MATCH(ROWS($AF$5:AF434),$AF$5:$AF$2219,0)),"")</f>
        <v>Assistance for Horticulture Cultivation</v>
      </c>
    </row>
    <row r="435" spans="29:33" ht="24.95" hidden="1" customHeight="1" x14ac:dyDescent="0.2">
      <c r="AC435" s="37" t="s">
        <v>1240</v>
      </c>
      <c r="AE435" s="38">
        <f t="shared" si="6"/>
        <v>1</v>
      </c>
      <c r="AF435" s="38">
        <f>IF(AE435=1,COUNTIF($AE$5:AE435,1),"")</f>
        <v>431</v>
      </c>
      <c r="AG435" t="str">
        <f>IFERROR(INDEX($AC$5:$AC$2219,MATCH(ROWS($AF$5:AF435),$AF$5:$AF$2219,0)),"")</f>
        <v>Assistance for Vegetable Cultivation</v>
      </c>
    </row>
    <row r="436" spans="29:33" ht="24.95" hidden="1" customHeight="1" x14ac:dyDescent="0.2">
      <c r="AC436" s="37" t="s">
        <v>1242</v>
      </c>
      <c r="AE436" s="38">
        <f t="shared" si="6"/>
        <v>1</v>
      </c>
      <c r="AF436" s="38">
        <f>IF(AE436=1,COUNTIF($AE$5:AE436,1),"")</f>
        <v>432</v>
      </c>
      <c r="AG436" t="str">
        <f>IFERROR(INDEX($AC$5:$AC$2219,MATCH(ROWS($AF$5:AF436),$AF$5:$AF$2219,0)),"")</f>
        <v>Assistance programmes for Elected Representatives</v>
      </c>
    </row>
    <row r="437" spans="29:33" ht="24.95" hidden="1" customHeight="1" x14ac:dyDescent="0.2">
      <c r="AC437" s="37" t="s">
        <v>1244</v>
      </c>
      <c r="AE437" s="38">
        <f t="shared" si="6"/>
        <v>1</v>
      </c>
      <c r="AF437" s="38">
        <f>IF(AE437=1,COUNTIF($AE$5:AE437,1),"")</f>
        <v>433</v>
      </c>
      <c r="AG437" t="str">
        <f>IFERROR(INDEX($AC$5:$AC$2219,MATCH(ROWS($AF$5:AF437),$AF$5:$AF$2219,0)),"")</f>
        <v>Assistance to Old Peoples</v>
      </c>
    </row>
    <row r="438" spans="29:33" ht="24.95" hidden="1" customHeight="1" x14ac:dyDescent="0.2">
      <c r="AC438" s="37" t="s">
        <v>1246</v>
      </c>
      <c r="AE438" s="38">
        <f t="shared" si="6"/>
        <v>1</v>
      </c>
      <c r="AF438" s="38">
        <f>IF(AE438=1,COUNTIF($AE$5:AE438,1),"")</f>
        <v>434</v>
      </c>
      <c r="AG438" t="str">
        <f>IFERROR(INDEX($AC$5:$AC$2219,MATCH(ROWS($AF$5:AF438),$AF$5:$AF$2219,0)),"")</f>
        <v>Assistance to Promote Cottage and Village Industries</v>
      </c>
    </row>
    <row r="439" spans="29:33" ht="24.95" hidden="1" customHeight="1" x14ac:dyDescent="0.2">
      <c r="AC439" s="37" t="s">
        <v>1248</v>
      </c>
      <c r="AE439" s="38">
        <f t="shared" si="6"/>
        <v>1</v>
      </c>
      <c r="AF439" s="38">
        <f>IF(AE439=1,COUNTIF($AE$5:AE439,1),"")</f>
        <v>435</v>
      </c>
      <c r="AG439" t="str">
        <f>IFERROR(INDEX($AC$5:$AC$2219,MATCH(ROWS($AF$5:AF439),$AF$5:$AF$2219,0)),"")</f>
        <v>Assistance to Promote Handicrafts</v>
      </c>
    </row>
    <row r="440" spans="29:33" ht="24.95" hidden="1" customHeight="1" x14ac:dyDescent="0.2">
      <c r="AC440" s="37" t="s">
        <v>1250</v>
      </c>
      <c r="AE440" s="38">
        <f t="shared" si="6"/>
        <v>1</v>
      </c>
      <c r="AF440" s="38">
        <f>IF(AE440=1,COUNTIF($AE$5:AE440,1),"")</f>
        <v>436</v>
      </c>
      <c r="AG440" t="str">
        <f>IFERROR(INDEX($AC$5:$AC$2219,MATCH(ROWS($AF$5:AF440),$AF$5:$AF$2219,0)),"")</f>
        <v>Assistance to SHGs</v>
      </c>
    </row>
    <row r="441" spans="29:33" ht="24.95" hidden="1" customHeight="1" x14ac:dyDescent="0.2">
      <c r="AC441" s="37" t="s">
        <v>1252</v>
      </c>
      <c r="AE441" s="38">
        <f t="shared" si="6"/>
        <v>1</v>
      </c>
      <c r="AF441" s="38">
        <f>IF(AE441=1,COUNTIF($AE$5:AE441,1),"")</f>
        <v>437</v>
      </c>
      <c r="AG441" t="str">
        <f>IFERROR(INDEX($AC$5:$AC$2219,MATCH(ROWS($AF$5:AF441),$AF$5:$AF$2219,0)),"")</f>
        <v>Assistance to Traditional and Small Industries</v>
      </c>
    </row>
    <row r="442" spans="29:33" ht="24.95" hidden="1" customHeight="1" x14ac:dyDescent="0.2">
      <c r="AC442" s="37" t="s">
        <v>1254</v>
      </c>
      <c r="AE442" s="38">
        <f t="shared" si="6"/>
        <v>1</v>
      </c>
      <c r="AF442" s="38">
        <f>IF(AE442=1,COUNTIF($AE$5:AE442,1),"")</f>
        <v>438</v>
      </c>
      <c r="AG442" t="str">
        <f>IFERROR(INDEX($AC$5:$AC$2219,MATCH(ROWS($AF$5:AF442),$AF$5:$AF$2219,0)),"")</f>
        <v>Assistance to Volunteer Groups</v>
      </c>
    </row>
    <row r="443" spans="29:33" ht="24.95" hidden="1" customHeight="1" x14ac:dyDescent="0.2">
      <c r="AC443" s="37" t="s">
        <v>1256</v>
      </c>
      <c r="AE443" s="38">
        <f t="shared" si="6"/>
        <v>1</v>
      </c>
      <c r="AF443" s="38">
        <f>IF(AE443=1,COUNTIF($AE$5:AE443,1),"")</f>
        <v>439</v>
      </c>
      <c r="AG443" t="str">
        <f>IFERROR(INDEX($AC$5:$AC$2219,MATCH(ROWS($AF$5:AF443),$AF$5:$AF$2219,0)),"")</f>
        <v>Assuming/ Vesting charge of President</v>
      </c>
    </row>
    <row r="444" spans="29:33" ht="24.95" hidden="1" customHeight="1" x14ac:dyDescent="0.2">
      <c r="AC444" s="37" t="s">
        <v>1258</v>
      </c>
      <c r="AE444" s="38">
        <f t="shared" si="6"/>
        <v>1</v>
      </c>
      <c r="AF444" s="38">
        <f>IF(AE444=1,COUNTIF($AE$5:AE444,1),"")</f>
        <v>440</v>
      </c>
      <c r="AG444" t="str">
        <f>IFERROR(INDEX($AC$5:$AC$2219,MATCH(ROWS($AF$5:AF444),$AF$5:$AF$2219,0)),"")</f>
        <v>Auction Process</v>
      </c>
    </row>
    <row r="445" spans="29:33" ht="24.95" hidden="1" customHeight="1" x14ac:dyDescent="0.2">
      <c r="AC445" s="37" t="s">
        <v>1260</v>
      </c>
      <c r="AE445" s="38">
        <f t="shared" si="6"/>
        <v>1</v>
      </c>
      <c r="AF445" s="38">
        <f>IF(AE445=1,COUNTIF($AE$5:AE445,1),"")</f>
        <v>441</v>
      </c>
      <c r="AG445" t="str">
        <f>IFERROR(INDEX($AC$5:$AC$2219,MATCH(ROWS($AF$5:AF445),$AF$5:$AF$2219,0)),"")</f>
        <v>Auction Process - asset disposal</v>
      </c>
    </row>
    <row r="446" spans="29:33" ht="24.95" hidden="1" customHeight="1" x14ac:dyDescent="0.2">
      <c r="AC446" s="37" t="s">
        <v>1262</v>
      </c>
      <c r="AE446" s="38">
        <f t="shared" si="6"/>
        <v>1</v>
      </c>
      <c r="AF446" s="38">
        <f>IF(AE446=1,COUNTIF($AE$5:AE446,1),"")</f>
        <v>442</v>
      </c>
      <c r="AG446" t="str">
        <f>IFERROR(INDEX($AC$5:$AC$2219,MATCH(ROWS($AF$5:AF446),$AF$5:$AF$2219,0)),"")</f>
        <v>Auction Process - contract/ composite services</v>
      </c>
    </row>
    <row r="447" spans="29:33" ht="24.95" hidden="1" customHeight="1" x14ac:dyDescent="0.2">
      <c r="AC447" s="37" t="s">
        <v>1264</v>
      </c>
      <c r="AE447" s="38">
        <f t="shared" si="6"/>
        <v>1</v>
      </c>
      <c r="AF447" s="38">
        <f>IF(AE447=1,COUNTIF($AE$5:AE447,1),"")</f>
        <v>443</v>
      </c>
      <c r="AG447" t="str">
        <f>IFERROR(INDEX($AC$5:$AC$2219,MATCH(ROWS($AF$5:AF447),$AF$5:$AF$2219,0)),"")</f>
        <v>Audit Adalat</v>
      </c>
    </row>
    <row r="448" spans="29:33" ht="24.95" hidden="1" customHeight="1" x14ac:dyDescent="0.2">
      <c r="AC448" s="37" t="s">
        <v>1266</v>
      </c>
      <c r="AE448" s="38">
        <f t="shared" si="6"/>
        <v>1</v>
      </c>
      <c r="AF448" s="38">
        <f>IF(AE448=1,COUNTIF($AE$5:AE448,1),"")</f>
        <v>444</v>
      </c>
      <c r="AG448" t="str">
        <f>IFERROR(INDEX($AC$5:$AC$2219,MATCH(ROWS($AF$5:AF448),$AF$5:$AF$2219,0)),"")</f>
        <v>Audit Enquiries</v>
      </c>
    </row>
    <row r="449" spans="29:33" ht="24.95" hidden="1" customHeight="1" x14ac:dyDescent="0.2">
      <c r="AC449" s="37" t="s">
        <v>1268</v>
      </c>
      <c r="AE449" s="38">
        <f t="shared" si="6"/>
        <v>1</v>
      </c>
      <c r="AF449" s="38">
        <f>IF(AE449=1,COUNTIF($AE$5:AE449,1),"")</f>
        <v>445</v>
      </c>
      <c r="AG449" t="str">
        <f>IFERROR(INDEX($AC$5:$AC$2219,MATCH(ROWS($AF$5:AF449),$AF$5:$AF$2219,0)),"")</f>
        <v>Audit Enquiries - Accountant General</v>
      </c>
    </row>
    <row r="450" spans="29:33" ht="24.95" hidden="1" customHeight="1" x14ac:dyDescent="0.2">
      <c r="AC450" s="37" t="s">
        <v>1270</v>
      </c>
      <c r="AE450" s="38">
        <f t="shared" si="6"/>
        <v>1</v>
      </c>
      <c r="AF450" s="38">
        <f>IF(AE450=1,COUNTIF($AE$5:AE450,1),"")</f>
        <v>446</v>
      </c>
      <c r="AG450" t="str">
        <f>IFERROR(INDEX($AC$5:$AC$2219,MATCH(ROWS($AF$5:AF450),$AF$5:$AF$2219,0)),"")</f>
        <v>Audit Enquiries - Chartered Accountant Audit</v>
      </c>
    </row>
    <row r="451" spans="29:33" ht="24.95" hidden="1" customHeight="1" x14ac:dyDescent="0.2">
      <c r="AC451" s="37" t="s">
        <v>1272</v>
      </c>
      <c r="AE451" s="38">
        <f t="shared" si="6"/>
        <v>1</v>
      </c>
      <c r="AF451" s="38">
        <f>IF(AE451=1,COUNTIF($AE$5:AE451,1),"")</f>
        <v>447</v>
      </c>
      <c r="AG451" t="str">
        <f>IFERROR(INDEX($AC$5:$AC$2219,MATCH(ROWS($AF$5:AF451),$AF$5:$AF$2219,0)),"")</f>
        <v>Audit Enquiries - Finance Inspection Wing</v>
      </c>
    </row>
    <row r="452" spans="29:33" ht="24.95" hidden="1" customHeight="1" x14ac:dyDescent="0.2">
      <c r="AC452" s="37" t="s">
        <v>1274</v>
      </c>
      <c r="AE452" s="38">
        <f t="shared" si="6"/>
        <v>1</v>
      </c>
      <c r="AF452" s="38">
        <f>IF(AE452=1,COUNTIF($AE$5:AE452,1),"")</f>
        <v>448</v>
      </c>
      <c r="AG452" t="str">
        <f>IFERROR(INDEX($AC$5:$AC$2219,MATCH(ROWS($AF$5:AF452),$AF$5:$AF$2219,0)),"")</f>
        <v>Audit Enquiries - Performance Audit</v>
      </c>
    </row>
    <row r="453" spans="29:33" ht="24.95" hidden="1" customHeight="1" x14ac:dyDescent="0.2">
      <c r="AC453" s="37" t="s">
        <v>1276</v>
      </c>
      <c r="AE453" s="38">
        <f t="shared" si="6"/>
        <v>1</v>
      </c>
      <c r="AF453" s="38">
        <f>IF(AE453=1,COUNTIF($AE$5:AE453,1),"")</f>
        <v>449</v>
      </c>
      <c r="AG453" t="str">
        <f>IFERROR(INDEX($AC$5:$AC$2219,MATCH(ROWS($AF$5:AF453),$AF$5:$AF$2219,0)),"")</f>
        <v>Audit Enquiries - Social Audit</v>
      </c>
    </row>
    <row r="454" spans="29:33" ht="24.95" hidden="1" customHeight="1" x14ac:dyDescent="0.2">
      <c r="AC454" s="37" t="s">
        <v>1278</v>
      </c>
      <c r="AE454" s="38">
        <f t="shared" ref="AE454:AE517" si="7">--ISNUMBER(IFERROR(SEARCH(D$5,AC454,1),""))</f>
        <v>1</v>
      </c>
      <c r="AF454" s="38">
        <f>IF(AE454=1,COUNTIF($AE$5:AE454,1),"")</f>
        <v>450</v>
      </c>
      <c r="AG454" t="str">
        <f>IFERROR(INDEX($AC$5:$AC$2219,MATCH(ROWS($AF$5:AF454),$AF$5:$AF$2219,0)),"")</f>
        <v>Audit Enquiries - Store Purchase Audit</v>
      </c>
    </row>
    <row r="455" spans="29:33" ht="24.95" hidden="1" customHeight="1" x14ac:dyDescent="0.2">
      <c r="AC455" s="37" t="s">
        <v>1280</v>
      </c>
      <c r="AE455" s="38">
        <f t="shared" si="7"/>
        <v>1</v>
      </c>
      <c r="AF455" s="38">
        <f>IF(AE455=1,COUNTIF($AE$5:AE455,1),"")</f>
        <v>451</v>
      </c>
      <c r="AG455" t="str">
        <f>IFERROR(INDEX($AC$5:$AC$2219,MATCH(ROWS($AF$5:AF455),$AF$5:$AF$2219,0)),"")</f>
        <v>Auditing</v>
      </c>
    </row>
    <row r="456" spans="29:33" ht="24.95" hidden="1" customHeight="1" x14ac:dyDescent="0.2">
      <c r="AC456" s="37" t="s">
        <v>1282</v>
      </c>
      <c r="AE456" s="38">
        <f t="shared" si="7"/>
        <v>1</v>
      </c>
      <c r="AF456" s="38">
        <f>IF(AE456=1,COUNTIF($AE$5:AE456,1),"")</f>
        <v>452</v>
      </c>
      <c r="AG456" t="str">
        <f>IFERROR(INDEX($AC$5:$AC$2219,MATCH(ROWS($AF$5:AF456),$AF$5:$AF$2219,0)),"")</f>
        <v>Audit Monitoring Committee</v>
      </c>
    </row>
    <row r="457" spans="29:33" ht="24.95" hidden="1" customHeight="1" x14ac:dyDescent="0.2">
      <c r="AC457" s="37" t="s">
        <v>1284</v>
      </c>
      <c r="AE457" s="38">
        <f t="shared" si="7"/>
        <v>1</v>
      </c>
      <c r="AF457" s="38">
        <f>IF(AE457=1,COUNTIF($AE$5:AE457,1),"")</f>
        <v>453</v>
      </c>
      <c r="AG457" t="str">
        <f>IFERROR(INDEX($AC$5:$AC$2219,MATCH(ROWS($AF$5:AF457),$AF$5:$AF$2219,0)),"")</f>
        <v>Audit Recoveries</v>
      </c>
    </row>
    <row r="458" spans="29:33" ht="24.95" hidden="1" customHeight="1" x14ac:dyDescent="0.2">
      <c r="AC458" s="37" t="s">
        <v>1286</v>
      </c>
      <c r="AE458" s="38">
        <f t="shared" si="7"/>
        <v>1</v>
      </c>
      <c r="AF458" s="38">
        <f>IF(AE458=1,COUNTIF($AE$5:AE458,1),"")</f>
        <v>454</v>
      </c>
      <c r="AG458" t="str">
        <f>IFERROR(INDEX($AC$5:$AC$2219,MATCH(ROWS($AF$5:AF458),$AF$5:$AF$2219,0)),"")</f>
        <v>Audit Reports</v>
      </c>
    </row>
    <row r="459" spans="29:33" ht="24.95" hidden="1" customHeight="1" x14ac:dyDescent="0.2">
      <c r="AC459" s="37" t="s">
        <v>1288</v>
      </c>
      <c r="AE459" s="38">
        <f t="shared" si="7"/>
        <v>1</v>
      </c>
      <c r="AF459" s="38">
        <f>IF(AE459=1,COUNTIF($AE$5:AE459,1),"")</f>
        <v>455</v>
      </c>
      <c r="AG459" t="str">
        <f>IFERROR(INDEX($AC$5:$AC$2219,MATCH(ROWS($AF$5:AF459),$AF$5:$AF$2219,0)),"")</f>
        <v>Audit Reports - Accountant General</v>
      </c>
    </row>
    <row r="460" spans="29:33" ht="24.95" hidden="1" customHeight="1" x14ac:dyDescent="0.2">
      <c r="AC460" s="37" t="s">
        <v>1290</v>
      </c>
      <c r="AE460" s="38">
        <f t="shared" si="7"/>
        <v>1</v>
      </c>
      <c r="AF460" s="38">
        <f>IF(AE460=1,COUNTIF($AE$5:AE460,1),"")</f>
        <v>456</v>
      </c>
      <c r="AG460" t="str">
        <f>IFERROR(INDEX($AC$5:$AC$2219,MATCH(ROWS($AF$5:AF460),$AF$5:$AF$2219,0)),"")</f>
        <v>Audit Reports - Chartered Accountant Audit</v>
      </c>
    </row>
    <row r="461" spans="29:33" ht="24.95" hidden="1" customHeight="1" x14ac:dyDescent="0.2">
      <c r="AC461" s="37" t="s">
        <v>1292</v>
      </c>
      <c r="AE461" s="38">
        <f t="shared" si="7"/>
        <v>1</v>
      </c>
      <c r="AF461" s="38">
        <f>IF(AE461=1,COUNTIF($AE$5:AE461,1),"")</f>
        <v>457</v>
      </c>
      <c r="AG461" t="str">
        <f>IFERROR(INDEX($AC$5:$AC$2219,MATCH(ROWS($AF$5:AF461),$AF$5:$AF$2219,0)),"")</f>
        <v>Audit Reports - Finance Inspection Wing</v>
      </c>
    </row>
    <row r="462" spans="29:33" ht="24.95" hidden="1" customHeight="1" x14ac:dyDescent="0.2">
      <c r="AC462" s="37" t="s">
        <v>1294</v>
      </c>
      <c r="AE462" s="38">
        <f t="shared" si="7"/>
        <v>1</v>
      </c>
      <c r="AF462" s="38">
        <f>IF(AE462=1,COUNTIF($AE$5:AE462,1),"")</f>
        <v>458</v>
      </c>
      <c r="AG462" t="str">
        <f>IFERROR(INDEX($AC$5:$AC$2219,MATCH(ROWS($AF$5:AF462),$AF$5:$AF$2219,0)),"")</f>
        <v>Audit Reports - Performance Audit</v>
      </c>
    </row>
    <row r="463" spans="29:33" ht="24.95" hidden="1" customHeight="1" x14ac:dyDescent="0.2">
      <c r="AC463" s="37" t="s">
        <v>1296</v>
      </c>
      <c r="AE463" s="38">
        <f t="shared" si="7"/>
        <v>1</v>
      </c>
      <c r="AF463" s="38">
        <f>IF(AE463=1,COUNTIF($AE$5:AE463,1),"")</f>
        <v>459</v>
      </c>
      <c r="AG463" t="str">
        <f>IFERROR(INDEX($AC$5:$AC$2219,MATCH(ROWS($AF$5:AF463),$AF$5:$AF$2219,0)),"")</f>
        <v>Audit Reports - Social Audit</v>
      </c>
    </row>
    <row r="464" spans="29:33" ht="24.95" hidden="1" customHeight="1" x14ac:dyDescent="0.2">
      <c r="AC464" s="37" t="s">
        <v>1298</v>
      </c>
      <c r="AE464" s="38">
        <f t="shared" si="7"/>
        <v>1</v>
      </c>
      <c r="AF464" s="38">
        <f>IF(AE464=1,COUNTIF($AE$5:AE464,1),"")</f>
        <v>460</v>
      </c>
      <c r="AG464" t="str">
        <f>IFERROR(INDEX($AC$5:$AC$2219,MATCH(ROWS($AF$5:AF464),$AF$5:$AF$2219,0)),"")</f>
        <v>Audit Reports - Store Purchase Audit</v>
      </c>
    </row>
    <row r="465" spans="29:33" ht="24.95" hidden="1" customHeight="1" x14ac:dyDescent="0.2">
      <c r="AC465" s="37" t="s">
        <v>1300</v>
      </c>
      <c r="AE465" s="38">
        <f t="shared" si="7"/>
        <v>1</v>
      </c>
      <c r="AF465" s="38">
        <f>IF(AE465=1,COUNTIF($AE$5:AE465,1),"")</f>
        <v>461</v>
      </c>
      <c r="AG465" t="str">
        <f>IFERROR(INDEX($AC$5:$AC$2219,MATCH(ROWS($AF$5:AF465),$AF$5:$AF$2219,0)),"")</f>
        <v>Audit Requisitions</v>
      </c>
    </row>
    <row r="466" spans="29:33" ht="24.95" hidden="1" customHeight="1" x14ac:dyDescent="0.2">
      <c r="AC466" s="37" t="s">
        <v>1302</v>
      </c>
      <c r="AE466" s="38">
        <f t="shared" si="7"/>
        <v>1</v>
      </c>
      <c r="AF466" s="38">
        <f>IF(AE466=1,COUNTIF($AE$5:AE466,1),"")</f>
        <v>462</v>
      </c>
      <c r="AG466" t="str">
        <f>IFERROR(INDEX($AC$5:$AC$2219,MATCH(ROWS($AF$5:AF466),$AF$5:$AF$2219,0)),"")</f>
        <v>Audit Requisitions - Accountant General</v>
      </c>
    </row>
    <row r="467" spans="29:33" ht="24.95" hidden="1" customHeight="1" x14ac:dyDescent="0.2">
      <c r="AC467" s="37" t="s">
        <v>1304</v>
      </c>
      <c r="AE467" s="38">
        <f t="shared" si="7"/>
        <v>1</v>
      </c>
      <c r="AF467" s="38">
        <f>IF(AE467=1,COUNTIF($AE$5:AE467,1),"")</f>
        <v>463</v>
      </c>
      <c r="AG467" t="str">
        <f>IFERROR(INDEX($AC$5:$AC$2219,MATCH(ROWS($AF$5:AF467),$AF$5:$AF$2219,0)),"")</f>
        <v>Audit Requisitions - Chartered Accountant Audit</v>
      </c>
    </row>
    <row r="468" spans="29:33" ht="24.95" hidden="1" customHeight="1" x14ac:dyDescent="0.2">
      <c r="AC468" s="37" t="s">
        <v>1306</v>
      </c>
      <c r="AE468" s="38">
        <f t="shared" si="7"/>
        <v>1</v>
      </c>
      <c r="AF468" s="38">
        <f>IF(AE468=1,COUNTIF($AE$5:AE468,1),"")</f>
        <v>464</v>
      </c>
      <c r="AG468" t="str">
        <f>IFERROR(INDEX($AC$5:$AC$2219,MATCH(ROWS($AF$5:AF468),$AF$5:$AF$2219,0)),"")</f>
        <v>Audit Requisitions - Finance Inspection Wing</v>
      </c>
    </row>
    <row r="469" spans="29:33" ht="24.95" hidden="1" customHeight="1" x14ac:dyDescent="0.2">
      <c r="AC469" s="37" t="s">
        <v>1308</v>
      </c>
      <c r="AE469" s="38">
        <f t="shared" si="7"/>
        <v>1</v>
      </c>
      <c r="AF469" s="38">
        <f>IF(AE469=1,COUNTIF($AE$5:AE469,1),"")</f>
        <v>465</v>
      </c>
      <c r="AG469" t="str">
        <f>IFERROR(INDEX($AC$5:$AC$2219,MATCH(ROWS($AF$5:AF469),$AF$5:$AF$2219,0)),"")</f>
        <v>Audit Requisitions - Performance Audit</v>
      </c>
    </row>
    <row r="470" spans="29:33" ht="24.95" hidden="1" customHeight="1" x14ac:dyDescent="0.2">
      <c r="AC470" s="37" t="s">
        <v>1310</v>
      </c>
      <c r="AE470" s="38">
        <f t="shared" si="7"/>
        <v>1</v>
      </c>
      <c r="AF470" s="38">
        <f>IF(AE470=1,COUNTIF($AE$5:AE470,1),"")</f>
        <v>466</v>
      </c>
      <c r="AG470" t="str">
        <f>IFERROR(INDEX($AC$5:$AC$2219,MATCH(ROWS($AF$5:AF470),$AF$5:$AF$2219,0)),"")</f>
        <v>Audit Requisitions - Social Audit</v>
      </c>
    </row>
    <row r="471" spans="29:33" ht="24.95" hidden="1" customHeight="1" x14ac:dyDescent="0.2">
      <c r="AC471" s="37" t="s">
        <v>1312</v>
      </c>
      <c r="AE471" s="38">
        <f t="shared" si="7"/>
        <v>1</v>
      </c>
      <c r="AF471" s="38">
        <f>IF(AE471=1,COUNTIF($AE$5:AE471,1),"")</f>
        <v>467</v>
      </c>
      <c r="AG471" t="str">
        <f>IFERROR(INDEX($AC$5:$AC$2219,MATCH(ROWS($AF$5:AF471),$AF$5:$AF$2219,0)),"")</f>
        <v>Audit Requisitions - Store Purchase Audit</v>
      </c>
    </row>
    <row r="472" spans="29:33" ht="24.95" hidden="1" customHeight="1" x14ac:dyDescent="0.2">
      <c r="AC472" s="37" t="s">
        <v>1314</v>
      </c>
      <c r="AE472" s="38">
        <f t="shared" si="7"/>
        <v>1</v>
      </c>
      <c r="AF472" s="38">
        <f>IF(AE472=1,COUNTIF($AE$5:AE472,1),"")</f>
        <v>468</v>
      </c>
      <c r="AG472" t="str">
        <f>IFERROR(INDEX($AC$5:$AC$2219,MATCH(ROWS($AF$5:AF472),$AF$5:$AF$2219,0)),"")</f>
        <v>Automatic Processing Facility</v>
      </c>
    </row>
    <row r="473" spans="29:33" ht="24.95" hidden="1" customHeight="1" x14ac:dyDescent="0.2">
      <c r="AC473" s="37" t="s">
        <v>1316</v>
      </c>
      <c r="AE473" s="38">
        <f t="shared" si="7"/>
        <v>1</v>
      </c>
      <c r="AF473" s="38">
        <f>IF(AE473=1,COUNTIF($AE$5:AE473,1),"")</f>
        <v>469</v>
      </c>
      <c r="AG473" t="str">
        <f>IFERROR(INDEX($AC$5:$AC$2219,MATCH(ROWS($AF$5:AF473),$AF$5:$AF$2219,0)),"")</f>
        <v>Automation and Digitalisation</v>
      </c>
    </row>
    <row r="474" spans="29:33" ht="24.95" hidden="1" customHeight="1" x14ac:dyDescent="0.2">
      <c r="AC474" s="37" t="s">
        <v>1318</v>
      </c>
      <c r="AE474" s="38">
        <f t="shared" si="7"/>
        <v>1</v>
      </c>
      <c r="AF474" s="38">
        <f>IF(AE474=1,COUNTIF($AE$5:AE474,1),"")</f>
        <v>470</v>
      </c>
      <c r="AG474" t="str">
        <f>IFERROR(INDEX($AC$5:$AC$2219,MATCH(ROWS($AF$5:AF474),$AF$5:$AF$2219,0)),"")</f>
        <v>Availing and management of Vehicle</v>
      </c>
    </row>
    <row r="475" spans="29:33" ht="24.95" hidden="1" customHeight="1" x14ac:dyDescent="0.2">
      <c r="AC475" s="37" t="s">
        <v>1320</v>
      </c>
      <c r="AE475" s="38">
        <f t="shared" si="7"/>
        <v>1</v>
      </c>
      <c r="AF475" s="38">
        <f>IF(AE475=1,COUNTIF($AE$5:AE475,1),"")</f>
        <v>471</v>
      </c>
      <c r="AG475" t="str">
        <f>IFERROR(INDEX($AC$5:$AC$2219,MATCH(ROWS($AF$5:AF475),$AF$5:$AF$2219,0)),"")</f>
        <v>Availing Land-Maternity and Child Welfare Centres</v>
      </c>
    </row>
    <row r="476" spans="29:33" ht="24.95" hidden="1" customHeight="1" x14ac:dyDescent="0.2">
      <c r="AC476" s="37" t="s">
        <v>1322</v>
      </c>
      <c r="AE476" s="38">
        <f t="shared" si="7"/>
        <v>1</v>
      </c>
      <c r="AF476" s="38">
        <f>IF(AE476=1,COUNTIF($AE$5:AE476,1),"")</f>
        <v>472</v>
      </c>
      <c r="AG476" t="str">
        <f>IFERROR(INDEX($AC$5:$AC$2219,MATCH(ROWS($AF$5:AF476),$AF$5:$AF$2219,0)),"")</f>
        <v>Availing Land-Siddha Dispensary</v>
      </c>
    </row>
    <row r="477" spans="29:33" ht="24.95" hidden="1" customHeight="1" x14ac:dyDescent="0.2">
      <c r="AC477" s="37" t="s">
        <v>1324</v>
      </c>
      <c r="AE477" s="38">
        <f t="shared" si="7"/>
        <v>1</v>
      </c>
      <c r="AF477" s="38">
        <f>IF(AE477=1,COUNTIF($AE$5:AE477,1),"")</f>
        <v>473</v>
      </c>
      <c r="AG477" t="str">
        <f>IFERROR(INDEX($AC$5:$AC$2219,MATCH(ROWS($AF$5:AF477),$AF$5:$AF$2219,0)),"")</f>
        <v>Awareness against alcoholism</v>
      </c>
    </row>
    <row r="478" spans="29:33" ht="24.95" hidden="1" customHeight="1" x14ac:dyDescent="0.2">
      <c r="AC478" s="37" t="s">
        <v>1326</v>
      </c>
      <c r="AE478" s="38">
        <f t="shared" si="7"/>
        <v>1</v>
      </c>
      <c r="AF478" s="38">
        <f>IF(AE478=1,COUNTIF($AE$5:AE478,1),"")</f>
        <v>474</v>
      </c>
      <c r="AG478" t="str">
        <f>IFERROR(INDEX($AC$5:$AC$2219,MATCH(ROWS($AF$5:AF478),$AF$5:$AF$2219,0)),"")</f>
        <v>Awareness Campaign Against Violence against Transgender</v>
      </c>
    </row>
    <row r="479" spans="29:33" ht="24.95" hidden="1" customHeight="1" x14ac:dyDescent="0.2">
      <c r="AC479" s="37" t="s">
        <v>1328</v>
      </c>
      <c r="AE479" s="38">
        <f t="shared" si="7"/>
        <v>1</v>
      </c>
      <c r="AF479" s="38">
        <f>IF(AE479=1,COUNTIF($AE$5:AE479,1),"")</f>
        <v>475</v>
      </c>
      <c r="AG479" t="str">
        <f>IFERROR(INDEX($AC$5:$AC$2219,MATCH(ROWS($AF$5:AF479),$AF$5:$AF$2219,0)),"")</f>
        <v>Awareness Campaign Against Violence against Women</v>
      </c>
    </row>
    <row r="480" spans="29:33" ht="24.95" hidden="1" customHeight="1" x14ac:dyDescent="0.2">
      <c r="AC480" s="37" t="s">
        <v>1330</v>
      </c>
      <c r="AE480" s="38">
        <f t="shared" si="7"/>
        <v>1</v>
      </c>
      <c r="AF480" s="38">
        <f>IF(AE480=1,COUNTIF($AE$5:AE480,1),"")</f>
        <v>476</v>
      </c>
      <c r="AG480" t="str">
        <f>IFERROR(INDEX($AC$5:$AC$2219,MATCH(ROWS($AF$5:AF480),$AF$5:$AF$2219,0)),"")</f>
        <v>Awareness Programme</v>
      </c>
    </row>
    <row r="481" spans="29:33" ht="24.95" hidden="1" customHeight="1" x14ac:dyDescent="0.2">
      <c r="AC481" s="37" t="s">
        <v>1332</v>
      </c>
      <c r="AE481" s="38">
        <f t="shared" si="7"/>
        <v>1</v>
      </c>
      <c r="AF481" s="38">
        <f>IF(AE481=1,COUNTIF($AE$5:AE481,1),"")</f>
        <v>477</v>
      </c>
      <c r="AG481" t="str">
        <f>IFERROR(INDEX($AC$5:$AC$2219,MATCH(ROWS($AF$5:AF481),$AF$5:$AF$2219,0)),"")</f>
        <v>Awareness Programmes</v>
      </c>
    </row>
    <row r="482" spans="29:33" ht="24.95" hidden="1" customHeight="1" x14ac:dyDescent="0.2">
      <c r="AC482" s="37" t="s">
        <v>1334</v>
      </c>
      <c r="AE482" s="38">
        <f t="shared" si="7"/>
        <v>1</v>
      </c>
      <c r="AF482" s="38">
        <f>IF(AE482=1,COUNTIF($AE$5:AE482,1),"")</f>
        <v>478</v>
      </c>
      <c r="AG482" t="str">
        <f>IFERROR(INDEX($AC$5:$AC$2219,MATCH(ROWS($AF$5:AF482),$AF$5:$AF$2219,0)),"")</f>
        <v>Awareness programmes on thrift</v>
      </c>
    </row>
    <row r="483" spans="29:33" ht="24.95" hidden="1" customHeight="1" x14ac:dyDescent="0.2">
      <c r="AC483" s="37" t="s">
        <v>1336</v>
      </c>
      <c r="AE483" s="38">
        <f t="shared" si="7"/>
        <v>1</v>
      </c>
      <c r="AF483" s="38">
        <f>IF(AE483=1,COUNTIF($AE$5:AE483,1),"")</f>
        <v>479</v>
      </c>
      <c r="AG483" t="str">
        <f>IFERROR(INDEX($AC$5:$AC$2219,MATCH(ROWS($AF$5:AF483),$AF$5:$AF$2219,0)),"")</f>
        <v>Awarness Programme</v>
      </c>
    </row>
    <row r="484" spans="29:33" ht="24.95" hidden="1" customHeight="1" x14ac:dyDescent="0.2">
      <c r="AC484" s="37" t="s">
        <v>1338</v>
      </c>
      <c r="AE484" s="38">
        <f t="shared" si="7"/>
        <v>1</v>
      </c>
      <c r="AF484" s="38">
        <f>IF(AE484=1,COUNTIF($AE$5:AE484,1),"")</f>
        <v>480</v>
      </c>
      <c r="AG484" t="str">
        <f>IFERROR(INDEX($AC$5:$AC$2219,MATCH(ROWS($AF$5:AF484),$AF$5:$AF$2219,0)),"")</f>
        <v>Ayalsabha / Ayalkkoottam - Formation / Dissolution / Re organisation of Committee</v>
      </c>
    </row>
    <row r="485" spans="29:33" ht="24.95" hidden="1" customHeight="1" x14ac:dyDescent="0.2">
      <c r="AC485" s="37" t="s">
        <v>1340</v>
      </c>
      <c r="AE485" s="38">
        <f t="shared" si="7"/>
        <v>1</v>
      </c>
      <c r="AF485" s="38">
        <f>IF(AE485=1,COUNTIF($AE$5:AE485,1),"")</f>
        <v>481</v>
      </c>
      <c r="AG485" t="str">
        <f>IFERROR(INDEX($AC$5:$AC$2219,MATCH(ROWS($AF$5:AF485),$AF$5:$AF$2219,0)),"")</f>
        <v>Ayalsabha / Ayalkkoottam - Logistics</v>
      </c>
    </row>
    <row r="486" spans="29:33" ht="24.95" hidden="1" customHeight="1" x14ac:dyDescent="0.2">
      <c r="AC486" s="37" t="s">
        <v>1342</v>
      </c>
      <c r="AE486" s="38">
        <f t="shared" si="7"/>
        <v>1</v>
      </c>
      <c r="AF486" s="38">
        <f>IF(AE486=1,COUNTIF($AE$5:AE486,1),"")</f>
        <v>482</v>
      </c>
      <c r="AG486" t="str">
        <f>IFERROR(INDEX($AC$5:$AC$2219,MATCH(ROWS($AF$5:AF486),$AF$5:$AF$2219,0)),"")</f>
        <v>Ayalsabha / Ayalkkoottam - Motion of Resolutions</v>
      </c>
    </row>
    <row r="487" spans="29:33" ht="24.95" hidden="1" customHeight="1" x14ac:dyDescent="0.2">
      <c r="AC487" s="37" t="s">
        <v>1344</v>
      </c>
      <c r="AE487" s="38">
        <f t="shared" si="7"/>
        <v>1</v>
      </c>
      <c r="AF487" s="38">
        <f>IF(AE487=1,COUNTIF($AE$5:AE487,1),"")</f>
        <v>483</v>
      </c>
      <c r="AG487" t="str">
        <f>IFERROR(INDEX($AC$5:$AC$2219,MATCH(ROWS($AF$5:AF487),$AF$5:$AF$2219,0)),"")</f>
        <v>Bala panchayat</v>
      </c>
    </row>
    <row r="488" spans="29:33" ht="24.95" hidden="1" customHeight="1" x14ac:dyDescent="0.2">
      <c r="AC488" s="37" t="s">
        <v>1346</v>
      </c>
      <c r="AE488" s="38">
        <f t="shared" si="7"/>
        <v>1</v>
      </c>
      <c r="AF488" s="38">
        <f>IF(AE488=1,COUNTIF($AE$5:AE488,1),"")</f>
        <v>484</v>
      </c>
      <c r="AG488" t="str">
        <f>IFERROR(INDEX($AC$5:$AC$2219,MATCH(ROWS($AF$5:AF488),$AF$5:$AF$2219,0)),"")</f>
        <v>Balasabha Activities</v>
      </c>
    </row>
    <row r="489" spans="29:33" ht="24.95" hidden="1" customHeight="1" x14ac:dyDescent="0.2">
      <c r="AC489" s="37" t="s">
        <v>1348</v>
      </c>
      <c r="AE489" s="38">
        <f t="shared" si="7"/>
        <v>1</v>
      </c>
      <c r="AF489" s="38">
        <f>IF(AE489=1,COUNTIF($AE$5:AE489,1),"")</f>
        <v>485</v>
      </c>
      <c r="AG489" t="str">
        <f>IFERROR(INDEX($AC$5:$AC$2219,MATCH(ROWS($AF$5:AF489),$AF$5:$AF$2219,0)),"")</f>
        <v>Basic details of Panchayats</v>
      </c>
    </row>
    <row r="490" spans="29:33" ht="24.95" hidden="1" customHeight="1" x14ac:dyDescent="0.2">
      <c r="AC490" s="37" t="s">
        <v>1350</v>
      </c>
      <c r="AE490" s="38">
        <f t="shared" si="7"/>
        <v>1</v>
      </c>
      <c r="AF490" s="38">
        <f>IF(AE490=1,COUNTIF($AE$5:AE490,1),"")</f>
        <v>486</v>
      </c>
      <c r="AG490" t="str">
        <f>IFERROR(INDEX($AC$5:$AC$2219,MATCH(ROWS($AF$5:AF490),$AF$5:$AF$2219,0)),"")</f>
        <v>Beneficiery Committee Formation</v>
      </c>
    </row>
    <row r="491" spans="29:33" ht="24.95" hidden="1" customHeight="1" x14ac:dyDescent="0.2">
      <c r="AC491" s="37" t="s">
        <v>1352</v>
      </c>
      <c r="AE491" s="38">
        <f t="shared" si="7"/>
        <v>1</v>
      </c>
      <c r="AF491" s="38">
        <f>IF(AE491=1,COUNTIF($AE$5:AE491,1),"")</f>
        <v>487</v>
      </c>
      <c r="AG491" t="str">
        <f>IFERROR(INDEX($AC$5:$AC$2219,MATCH(ROWS($AF$5:AF491),$AF$5:$AF$2219,0)),"")</f>
        <v>Biodiversity Management Committee Logistics</v>
      </c>
    </row>
    <row r="492" spans="29:33" ht="24.95" hidden="1" customHeight="1" x14ac:dyDescent="0.2">
      <c r="AC492" s="37" t="s">
        <v>1354</v>
      </c>
      <c r="AE492" s="38">
        <f t="shared" si="7"/>
        <v>1</v>
      </c>
      <c r="AF492" s="38">
        <f>IF(AE492=1,COUNTIF($AE$5:AE492,1),"")</f>
        <v>488</v>
      </c>
      <c r="AG492" t="str">
        <f>IFERROR(INDEX($AC$5:$AC$2219,MATCH(ROWS($AF$5:AF492),$AF$5:$AF$2219,0)),"")</f>
        <v>Biodiversity Management Committee providing copy of minutes and resolutions</v>
      </c>
    </row>
    <row r="493" spans="29:33" ht="24.95" hidden="1" customHeight="1" x14ac:dyDescent="0.2">
      <c r="AC493" s="37" t="s">
        <v>1356</v>
      </c>
      <c r="AE493" s="38">
        <f t="shared" si="7"/>
        <v>1</v>
      </c>
      <c r="AF493" s="38">
        <f>IF(AE493=1,COUNTIF($AE$5:AE493,1),"")</f>
        <v>489</v>
      </c>
      <c r="AG493" t="str">
        <f>IFERROR(INDEX($AC$5:$AC$2219,MATCH(ROWS($AF$5:AF493),$AF$5:$AF$2219,0)),"")</f>
        <v>Birth-Born outside India – Report After 60 days from date of arrival (In case where age is above 1 year)-Registration</v>
      </c>
    </row>
    <row r="494" spans="29:33" ht="24.95" hidden="1" customHeight="1" x14ac:dyDescent="0.2">
      <c r="AC494" s="37" t="s">
        <v>1358</v>
      </c>
      <c r="AE494" s="38">
        <f t="shared" si="7"/>
        <v>1</v>
      </c>
      <c r="AF494" s="38">
        <f>IF(AE494=1,COUNTIF($AE$5:AE494,1),"")</f>
        <v>490</v>
      </c>
      <c r="AG494" t="str">
        <f>IFERROR(INDEX($AC$5:$AC$2219,MATCH(ROWS($AF$5:AF494),$AF$5:$AF$2219,0)),"")</f>
        <v>Birth-Born outside India – Report After 60 days upto 1 year from date of arrival(In case where age is above 1 year)-Application for Permission</v>
      </c>
    </row>
    <row r="495" spans="29:33" ht="24.95" hidden="1" customHeight="1" x14ac:dyDescent="0.2">
      <c r="AC495" s="37" t="s">
        <v>1360</v>
      </c>
      <c r="AE495" s="38">
        <f t="shared" si="7"/>
        <v>1</v>
      </c>
      <c r="AF495" s="38">
        <f>IF(AE495=1,COUNTIF($AE$5:AE495,1),"")</f>
        <v>491</v>
      </c>
      <c r="AG495" t="str">
        <f>IFERROR(INDEX($AC$5:$AC$2219,MATCH(ROWS($AF$5:AF495),$AF$5:$AF$2219,0)),"")</f>
        <v>Birth-Born outside India – Report After 60 days upto 1 year from date of arrival (In case where age is below 1 year)-Registration</v>
      </c>
    </row>
    <row r="496" spans="29:33" ht="24.95" hidden="1" customHeight="1" x14ac:dyDescent="0.2">
      <c r="AC496" s="37" t="s">
        <v>1362</v>
      </c>
      <c r="AE496" s="38">
        <f t="shared" si="7"/>
        <v>1</v>
      </c>
      <c r="AF496" s="38">
        <f>IF(AE496=1,COUNTIF($AE$5:AE496,1),"")</f>
        <v>492</v>
      </c>
      <c r="AG496" t="str">
        <f>IFERROR(INDEX($AC$5:$AC$2219,MATCH(ROWS($AF$5:AF496),$AF$5:$AF$2219,0)),"")</f>
        <v>Birth-Cancellation of Registration</v>
      </c>
    </row>
    <row r="497" spans="29:33" ht="24.95" hidden="1" customHeight="1" x14ac:dyDescent="0.2">
      <c r="AC497" s="37" t="s">
        <v>1364</v>
      </c>
      <c r="AE497" s="38">
        <f t="shared" si="7"/>
        <v>1</v>
      </c>
      <c r="AF497" s="38">
        <f>IF(AE497=1,COUNTIF($AE$5:AE497,1),"")</f>
        <v>493</v>
      </c>
      <c r="AG497" t="str">
        <f>IFERROR(INDEX($AC$5:$AC$2219,MATCH(ROWS($AF$5:AF497),$AF$5:$AF$2219,0)),"")</f>
        <v>Birth Certificate</v>
      </c>
    </row>
    <row r="498" spans="29:33" ht="24.95" hidden="1" customHeight="1" x14ac:dyDescent="0.2">
      <c r="AC498" s="37" t="s">
        <v>1366</v>
      </c>
      <c r="AE498" s="38">
        <f t="shared" si="7"/>
        <v>1</v>
      </c>
      <c r="AF498" s="38">
        <f>IF(AE498=1,COUNTIF($AE$5:AE498,1),"")</f>
        <v>494</v>
      </c>
      <c r="AG498" t="str">
        <f>IFERROR(INDEX($AC$5:$AC$2219,MATCH(ROWS($AF$5:AF498),$AF$5:$AF$2219,0)),"")</f>
        <v>Birth Certificate for Official purpose</v>
      </c>
    </row>
    <row r="499" spans="29:33" ht="24.95" hidden="1" customHeight="1" x14ac:dyDescent="0.2">
      <c r="AC499" s="37" t="s">
        <v>1368</v>
      </c>
      <c r="AE499" s="38">
        <f t="shared" si="7"/>
        <v>1</v>
      </c>
      <c r="AF499" s="38">
        <f>IF(AE499=1,COUNTIF($AE$5:AE499,1),"")</f>
        <v>495</v>
      </c>
      <c r="AG499" t="str">
        <f>IFERROR(INDEX($AC$5:$AC$2219,MATCH(ROWS($AF$5:AF499),$AF$5:$AF$2219,0)),"")</f>
        <v>Birth -Certificate on application from Competent Authority</v>
      </c>
    </row>
    <row r="500" spans="29:33" ht="24.95" hidden="1" customHeight="1" x14ac:dyDescent="0.2">
      <c r="AC500" s="37" t="s">
        <v>1370</v>
      </c>
      <c r="AE500" s="38">
        <f t="shared" si="7"/>
        <v>1</v>
      </c>
      <c r="AF500" s="38">
        <f>IF(AE500=1,COUNTIF($AE$5:AE500,1),"")</f>
        <v>496</v>
      </c>
      <c r="AG500" t="str">
        <f>IFERROR(INDEX($AC$5:$AC$2219,MATCH(ROWS($AF$5:AF500),$AF$5:$AF$2219,0)),"")</f>
        <v>Birth -Clerical error correction on application</v>
      </c>
    </row>
    <row r="501" spans="29:33" ht="24.95" hidden="1" customHeight="1" x14ac:dyDescent="0.2">
      <c r="AC501" s="37" t="s">
        <v>1372</v>
      </c>
      <c r="AE501" s="38">
        <f t="shared" si="7"/>
        <v>1</v>
      </c>
      <c r="AF501" s="38">
        <f>IF(AE501=1,COUNTIF($AE$5:AE501,1),"")</f>
        <v>497</v>
      </c>
      <c r="AG501" t="str">
        <f>IFERROR(INDEX($AC$5:$AC$2219,MATCH(ROWS($AF$5:AF501),$AF$5:$AF$2219,0)),"")</f>
        <v>Birth -Clerical error correction - Suo moto action</v>
      </c>
    </row>
    <row r="502" spans="29:33" ht="24.95" hidden="1" customHeight="1" x14ac:dyDescent="0.2">
      <c r="AC502" s="37" t="s">
        <v>1374</v>
      </c>
      <c r="AE502" s="38">
        <f t="shared" si="7"/>
        <v>1</v>
      </c>
      <c r="AF502" s="38">
        <f>IF(AE502=1,COUNTIF($AE$5:AE502,1),"")</f>
        <v>498</v>
      </c>
      <c r="AG502" t="str">
        <f>IFERROR(INDEX($AC$5:$AC$2219,MATCH(ROWS($AF$5:AF502),$AF$5:$AF$2219,0)),"")</f>
        <v>Birth-Compounding of Offences</v>
      </c>
    </row>
    <row r="503" spans="29:33" ht="24.95" hidden="1" customHeight="1" x14ac:dyDescent="0.2">
      <c r="AC503" s="37" t="s">
        <v>1376</v>
      </c>
      <c r="AE503" s="38">
        <f t="shared" si="7"/>
        <v>1</v>
      </c>
      <c r="AF503" s="38">
        <f>IF(AE503=1,COUNTIF($AE$5:AE503,1),"")</f>
        <v>499</v>
      </c>
      <c r="AG503" t="str">
        <f>IFERROR(INDEX($AC$5:$AC$2219,MATCH(ROWS($AF$5:AF503),$AF$5:$AF$2219,0)),"")</f>
        <v>Birth-Correction of entries in Registration after 1.4.70</v>
      </c>
    </row>
    <row r="504" spans="29:33" ht="24.95" hidden="1" customHeight="1" x14ac:dyDescent="0.2">
      <c r="AC504" s="37" t="s">
        <v>1378</v>
      </c>
      <c r="AE504" s="38">
        <f t="shared" si="7"/>
        <v>1</v>
      </c>
      <c r="AF504" s="38">
        <f>IF(AE504=1,COUNTIF($AE$5:AE504,1),"")</f>
        <v>500</v>
      </c>
      <c r="AG504" t="str">
        <f>IFERROR(INDEX($AC$5:$AC$2219,MATCH(ROWS($AF$5:AF504),$AF$5:$AF$2219,0)),"")</f>
        <v>Birth-Correction of entries in Registration before 1.4.1970</v>
      </c>
    </row>
    <row r="505" spans="29:33" ht="24.95" hidden="1" customHeight="1" x14ac:dyDescent="0.2">
      <c r="AC505" s="37" t="s">
        <v>1380</v>
      </c>
      <c r="AE505" s="38">
        <f t="shared" si="7"/>
        <v>1</v>
      </c>
      <c r="AF505" s="38">
        <f>IF(AE505=1,COUNTIF($AE$5:AE505,1),"")</f>
        <v>501</v>
      </c>
      <c r="AG505" t="str">
        <f>IFERROR(INDEX($AC$5:$AC$2219,MATCH(ROWS($AF$5:AF505),$AF$5:$AF$2219,0)),"")</f>
        <v>Birth-Correction of entries in Registration before 1.4.1970-Permission</v>
      </c>
    </row>
    <row r="506" spans="29:33" ht="24.95" hidden="1" customHeight="1" x14ac:dyDescent="0.2">
      <c r="AC506" s="37" t="s">
        <v>1382</v>
      </c>
      <c r="AE506" s="38">
        <f t="shared" si="7"/>
        <v>1</v>
      </c>
      <c r="AF506" s="38">
        <f>IF(AE506=1,COUNTIF($AE$5:AE506,1),"")</f>
        <v>502</v>
      </c>
      <c r="AG506" t="str">
        <f>IFERROR(INDEX($AC$5:$AC$2219,MATCH(ROWS($AF$5:AF506),$AF$5:$AF$2219,0)),"")</f>
        <v>Birth - Digitisation of bad data</v>
      </c>
    </row>
    <row r="507" spans="29:33" ht="24.95" hidden="1" customHeight="1" x14ac:dyDescent="0.2">
      <c r="AC507" s="37" t="s">
        <v>1384</v>
      </c>
      <c r="AE507" s="38">
        <f t="shared" si="7"/>
        <v>1</v>
      </c>
      <c r="AF507" s="38">
        <f>IF(AE507=1,COUNTIF($AE$5:AE507,1),"")</f>
        <v>503</v>
      </c>
      <c r="AG507" t="str">
        <f>IFERROR(INDEX($AC$5:$AC$2219,MATCH(ROWS($AF$5:AF507),$AF$5:$AF$2219,0)),"")</f>
        <v>Birth-Expansion of Initials</v>
      </c>
    </row>
    <row r="508" spans="29:33" ht="24.95" hidden="1" customHeight="1" x14ac:dyDescent="0.2">
      <c r="AC508" s="37" t="s">
        <v>1386</v>
      </c>
      <c r="AE508" s="38">
        <f t="shared" si="7"/>
        <v>1</v>
      </c>
      <c r="AF508" s="38">
        <f>IF(AE508=1,COUNTIF($AE$5:AE508,1),"")</f>
        <v>504</v>
      </c>
      <c r="AG508" t="str">
        <f>IFERROR(INDEX($AC$5:$AC$2219,MATCH(ROWS($AF$5:AF508),$AF$5:$AF$2219,0)),"")</f>
        <v>Birth-Name correction after School admission as per School Record</v>
      </c>
    </row>
    <row r="509" spans="29:33" ht="24.95" hidden="1" customHeight="1" x14ac:dyDescent="0.2">
      <c r="AC509" s="37" t="s">
        <v>1388</v>
      </c>
      <c r="AE509" s="38">
        <f t="shared" si="7"/>
        <v>1</v>
      </c>
      <c r="AF509" s="38">
        <f>IF(AE509=1,COUNTIF($AE$5:AE509,1),"")</f>
        <v>505</v>
      </c>
      <c r="AG509" t="str">
        <f>IFERROR(INDEX($AC$5:$AC$2219,MATCH(ROWS($AF$5:AF509),$AF$5:$AF$2219,0)),"")</f>
        <v>Birth-Name inclusion (in Registration after 01.04.1970) After one year of Registration, but before School Admission</v>
      </c>
    </row>
    <row r="510" spans="29:33" ht="24.95" hidden="1" customHeight="1" x14ac:dyDescent="0.2">
      <c r="AC510" s="37" t="s">
        <v>1390</v>
      </c>
      <c r="AE510" s="38">
        <f t="shared" si="7"/>
        <v>1</v>
      </c>
      <c r="AF510" s="38">
        <f>IF(AE510=1,COUNTIF($AE$5:AE510,1),"")</f>
        <v>506</v>
      </c>
      <c r="AG510" t="str">
        <f>IFERROR(INDEX($AC$5:$AC$2219,MATCH(ROWS($AF$5:AF510),$AF$5:$AF$2219,0)),"")</f>
        <v>Birth-Name inclusion (in Registration after 01.04.1970) After School Admission</v>
      </c>
    </row>
    <row r="511" spans="29:33" ht="24.95" hidden="1" customHeight="1" x14ac:dyDescent="0.2">
      <c r="AC511" s="37" t="s">
        <v>1392</v>
      </c>
      <c r="AE511" s="38">
        <f t="shared" si="7"/>
        <v>1</v>
      </c>
      <c r="AF511" s="38">
        <f>IF(AE511=1,COUNTIF($AE$5:AE511,1),"")</f>
        <v>507</v>
      </c>
      <c r="AG511" t="str">
        <f>IFERROR(INDEX($AC$5:$AC$2219,MATCH(ROWS($AF$5:AF511),$AF$5:$AF$2219,0)),"")</f>
        <v>Birth-Name inclusion in Registration after 1.4.70-Difference of DOB in school record exceeds 10 months-Inclusion</v>
      </c>
    </row>
    <row r="512" spans="29:33" ht="24.95" hidden="1" customHeight="1" x14ac:dyDescent="0.2">
      <c r="AC512" s="37" t="s">
        <v>1394</v>
      </c>
      <c r="AE512" s="38">
        <f t="shared" si="7"/>
        <v>1</v>
      </c>
      <c r="AF512" s="38">
        <f>IF(AE512=1,COUNTIF($AE$5:AE512,1),"")</f>
        <v>508</v>
      </c>
      <c r="AG512" t="str">
        <f>IFERROR(INDEX($AC$5:$AC$2219,MATCH(ROWS($AF$5:AF512),$AF$5:$AF$2219,0)),"")</f>
        <v>Birth-Name inclusion in Registration after 1.4.70-Difference of DOB in school record exceeds 10 months- Permission (Disabled)</v>
      </c>
    </row>
    <row r="513" spans="29:33" ht="24.95" hidden="1" customHeight="1" x14ac:dyDescent="0.2">
      <c r="AC513" s="37" t="s">
        <v>1396</v>
      </c>
      <c r="AE513" s="38">
        <f t="shared" si="7"/>
        <v>1</v>
      </c>
      <c r="AF513" s="38">
        <f>IF(AE513=1,COUNTIF($AE$5:AE513,1),"")</f>
        <v>509</v>
      </c>
      <c r="AG513" t="str">
        <f>IFERROR(INDEX($AC$5:$AC$2219,MATCH(ROWS($AF$5:AF513),$AF$5:$AF$2219,0)),"")</f>
        <v>Birth-Name inclusion in Registration before 1.4.1970-Inclusion</v>
      </c>
    </row>
    <row r="514" spans="29:33" ht="24.95" hidden="1" customHeight="1" x14ac:dyDescent="0.2">
      <c r="AC514" s="37" t="s">
        <v>1398</v>
      </c>
      <c r="AE514" s="38">
        <f t="shared" si="7"/>
        <v>1</v>
      </c>
      <c r="AF514" s="38">
        <f>IF(AE514=1,COUNTIF($AE$5:AE514,1),"")</f>
        <v>510</v>
      </c>
      <c r="AG514" t="str">
        <f>IFERROR(INDEX($AC$5:$AC$2219,MATCH(ROWS($AF$5:AF514),$AF$5:$AF$2219,0)),"")</f>
        <v>Birth-Name inclusion in Registration before 1.4.70-Permission (Disabled)</v>
      </c>
    </row>
    <row r="515" spans="29:33" ht="24.95" hidden="1" customHeight="1" x14ac:dyDescent="0.2">
      <c r="AC515" s="37" t="s">
        <v>1400</v>
      </c>
      <c r="AE515" s="38">
        <f t="shared" si="7"/>
        <v>1</v>
      </c>
      <c r="AF515" s="38">
        <f>IF(AE515=1,COUNTIF($AE$5:AE515,1),"")</f>
        <v>511</v>
      </c>
      <c r="AG515" t="str">
        <f>IFERROR(INDEX($AC$5:$AC$2219,MATCH(ROWS($AF$5:AF515),$AF$5:$AF$2219,0)),"")</f>
        <v>Birth-Name inclusion within one year of Birth</v>
      </c>
    </row>
    <row r="516" spans="29:33" ht="24.95" hidden="1" customHeight="1" x14ac:dyDescent="0.2">
      <c r="AC516" s="37" t="s">
        <v>1402</v>
      </c>
      <c r="AE516" s="38">
        <f t="shared" si="7"/>
        <v>1</v>
      </c>
      <c r="AF516" s="38">
        <f>IF(AE516=1,COUNTIF($AE$5:AE516,1),"")</f>
        <v>512</v>
      </c>
      <c r="AG516" t="str">
        <f>IFERROR(INDEX($AC$5:$AC$2219,MATCH(ROWS($AF$5:AF516),$AF$5:$AF$2219,0)),"")</f>
        <v>Birth-Non Availability Certificate</v>
      </c>
    </row>
    <row r="517" spans="29:33" ht="24.95" hidden="1" customHeight="1" x14ac:dyDescent="0.2">
      <c r="AC517" s="37" t="s">
        <v>1404</v>
      </c>
      <c r="AE517" s="38">
        <f t="shared" si="7"/>
        <v>1</v>
      </c>
      <c r="AF517" s="38">
        <f>IF(AE517=1,COUNTIF($AE$5:AE517,1),"")</f>
        <v>513</v>
      </c>
      <c r="AG517" t="str">
        <f>IFERROR(INDEX($AC$5:$AC$2219,MATCH(ROWS($AF$5:AF517),$AF$5:$AF$2219,0)),"")</f>
        <v>Birth-Non Registration-Intimation to other Registrars/RDO</v>
      </c>
    </row>
    <row r="518" spans="29:33" ht="24.95" hidden="1" customHeight="1" x14ac:dyDescent="0.2">
      <c r="AC518" s="37" t="s">
        <v>1406</v>
      </c>
      <c r="AE518" s="38">
        <f t="shared" ref="AE518:AE581" si="8">--ISNUMBER(IFERROR(SEARCH(D$5,AC518,1),""))</f>
        <v>1</v>
      </c>
      <c r="AF518" s="38">
        <f>IF(AE518=1,COUNTIF($AE$5:AE518,1),"")</f>
        <v>514</v>
      </c>
      <c r="AG518" t="str">
        <f>IFERROR(INDEX($AC$5:$AC$2219,MATCH(ROWS($AF$5:AF518),$AF$5:$AF$2219,0)),"")</f>
        <v>Birth-Not Registered within 1 year-Application for Permission</v>
      </c>
    </row>
    <row r="519" spans="29:33" ht="24.95" hidden="1" customHeight="1" x14ac:dyDescent="0.2">
      <c r="AC519" s="37" t="s">
        <v>1408</v>
      </c>
      <c r="AE519" s="38">
        <f t="shared" si="8"/>
        <v>1</v>
      </c>
      <c r="AF519" s="38">
        <f>IF(AE519=1,COUNTIF($AE$5:AE519,1),"")</f>
        <v>515</v>
      </c>
      <c r="AG519" t="str">
        <f>IFERROR(INDEX($AC$5:$AC$2219,MATCH(ROWS($AF$5:AF519),$AF$5:$AF$2219,0)),"")</f>
        <v>Birth-Not Registered within 1 year -Hospital Kiosk- Application for Permission (Disabled)</v>
      </c>
    </row>
    <row r="520" spans="29:33" ht="24.95" hidden="1" customHeight="1" x14ac:dyDescent="0.2">
      <c r="AC520" s="37" t="s">
        <v>1410</v>
      </c>
      <c r="AE520" s="38">
        <f t="shared" si="8"/>
        <v>1</v>
      </c>
      <c r="AF520" s="38">
        <f>IF(AE520=1,COUNTIF($AE$5:AE520,1),"")</f>
        <v>516</v>
      </c>
      <c r="AG520" t="str">
        <f>IFERROR(INDEX($AC$5:$AC$2219,MATCH(ROWS($AF$5:AF520),$AF$5:$AF$2219,0)),"")</f>
        <v>Birth-One time correction of an existing name before school admission</v>
      </c>
    </row>
    <row r="521" spans="29:33" ht="24.95" hidden="1" customHeight="1" x14ac:dyDescent="0.2">
      <c r="AC521" s="37" t="s">
        <v>1412</v>
      </c>
      <c r="AE521" s="38">
        <f t="shared" si="8"/>
        <v>1</v>
      </c>
      <c r="AF521" s="38">
        <f>IF(AE521=1,COUNTIF($AE$5:AE521,1),"")</f>
        <v>517</v>
      </c>
      <c r="AG521" t="str">
        <f>IFERROR(INDEX($AC$5:$AC$2219,MATCH(ROWS($AF$5:AF521),$AF$5:$AF$2219,0)),"")</f>
        <v>Birth-Prosecution process</v>
      </c>
    </row>
    <row r="522" spans="29:33" ht="24.95" hidden="1" customHeight="1" x14ac:dyDescent="0.2">
      <c r="AC522" s="37" t="s">
        <v>1414</v>
      </c>
      <c r="AE522" s="38">
        <f t="shared" si="8"/>
        <v>1</v>
      </c>
      <c r="AF522" s="38">
        <f>IF(AE522=1,COUNTIF($AE$5:AE522,1),"")</f>
        <v>518</v>
      </c>
      <c r="AG522" t="str">
        <f>IFERROR(INDEX($AC$5:$AC$2219,MATCH(ROWS($AF$5:AF522),$AF$5:$AF$2219,0)),"")</f>
        <v>Birth-Re - Constitution of Registration</v>
      </c>
    </row>
    <row r="523" spans="29:33" ht="24.95" hidden="1" customHeight="1" x14ac:dyDescent="0.2">
      <c r="AC523" s="37" t="s">
        <v>1416</v>
      </c>
      <c r="AE523" s="38">
        <f t="shared" si="8"/>
        <v>1</v>
      </c>
      <c r="AF523" s="38">
        <f>IF(AE523=1,COUNTIF($AE$5:AE523,1),"")</f>
        <v>519</v>
      </c>
      <c r="AG523" t="str">
        <f>IFERROR(INDEX($AC$5:$AC$2219,MATCH(ROWS($AF$5:AF523),$AF$5:$AF$2219,0)),"")</f>
        <v>Birth Registration- Not Registered within 1 year-Registration</v>
      </c>
    </row>
    <row r="524" spans="29:33" ht="24.95" hidden="1" customHeight="1" x14ac:dyDescent="0.2">
      <c r="AC524" s="37" t="s">
        <v>1418</v>
      </c>
      <c r="AE524" s="38">
        <f t="shared" si="8"/>
        <v>1</v>
      </c>
      <c r="AF524" s="38">
        <f>IF(AE524=1,COUNTIF($AE$5:AE524,1),"")</f>
        <v>520</v>
      </c>
      <c r="AG524" t="str">
        <f>IFERROR(INDEX($AC$5:$AC$2219,MATCH(ROWS($AF$5:AF524),$AF$5:$AF$2219,0)),"")</f>
        <v>Birth-Report after 21 days upto 30 days</v>
      </c>
    </row>
    <row r="525" spans="29:33" ht="24.95" hidden="1" customHeight="1" x14ac:dyDescent="0.2">
      <c r="AC525" s="37" t="s">
        <v>1420</v>
      </c>
      <c r="AE525" s="38">
        <f t="shared" si="8"/>
        <v>1</v>
      </c>
      <c r="AF525" s="38">
        <f>IF(AE525=1,COUNTIF($AE$5:AE525,1),"")</f>
        <v>521</v>
      </c>
      <c r="AG525" t="str">
        <f>IFERROR(INDEX($AC$5:$AC$2219,MATCH(ROWS($AF$5:AF525),$AF$5:$AF$2219,0)),"")</f>
        <v>Birth-Report after 30 days upto 1 year-Hospital Kiosk- Application for Permission (Disabled)</v>
      </c>
    </row>
    <row r="526" spans="29:33" ht="24.95" hidden="1" customHeight="1" x14ac:dyDescent="0.2">
      <c r="AC526" s="37" t="s">
        <v>1422</v>
      </c>
      <c r="AE526" s="38">
        <f t="shared" si="8"/>
        <v>1</v>
      </c>
      <c r="AF526" s="38">
        <f>IF(AE526=1,COUNTIF($AE$5:AE526,1),"")</f>
        <v>522</v>
      </c>
      <c r="AG526" t="str">
        <f>IFERROR(INDEX($AC$5:$AC$2219,MATCH(ROWS($AF$5:AF526),$AF$5:$AF$2219,0)),"")</f>
        <v>Birth-Report after 30 days upto 1 year (Registration)</v>
      </c>
    </row>
    <row r="527" spans="29:33" ht="24.95" hidden="1" customHeight="1" x14ac:dyDescent="0.2">
      <c r="AC527" s="37" t="s">
        <v>1424</v>
      </c>
      <c r="AE527" s="38">
        <f t="shared" si="8"/>
        <v>1</v>
      </c>
      <c r="AF527" s="38">
        <f>IF(AE527=1,COUNTIF($AE$5:AE527,1),"")</f>
        <v>523</v>
      </c>
      <c r="AG527" t="str">
        <f>IFERROR(INDEX($AC$5:$AC$2219,MATCH(ROWS($AF$5:AF527),$AF$5:$AF$2219,0)),"")</f>
        <v>Birth-Report Upto 21 days</v>
      </c>
    </row>
    <row r="528" spans="29:33" ht="24.95" hidden="1" customHeight="1" x14ac:dyDescent="0.2">
      <c r="AC528" s="37" t="s">
        <v>1426</v>
      </c>
      <c r="AE528" s="38">
        <f t="shared" si="8"/>
        <v>1</v>
      </c>
      <c r="AF528" s="38">
        <f>IF(AE528=1,COUNTIF($AE$5:AE528,1),"")</f>
        <v>524</v>
      </c>
      <c r="AG528" t="str">
        <f>IFERROR(INDEX($AC$5:$AC$2219,MATCH(ROWS($AF$5:AF528),$AF$5:$AF$2219,0)),"")</f>
        <v>Birth-Report upto 21 days-Hospital Kiosk</v>
      </c>
    </row>
    <row r="529" spans="29:33" ht="24.95" hidden="1" customHeight="1" x14ac:dyDescent="0.2">
      <c r="AC529" s="37" t="s">
        <v>1428</v>
      </c>
      <c r="AE529" s="38">
        <f t="shared" si="8"/>
        <v>1</v>
      </c>
      <c r="AF529" s="38">
        <f>IF(AE529=1,COUNTIF($AE$5:AE529,1),"")</f>
        <v>525</v>
      </c>
      <c r="AG529" t="str">
        <f>IFERROR(INDEX($AC$5:$AC$2219,MATCH(ROWS($AF$5:AF529),$AF$5:$AF$2219,0)),"")</f>
        <v>Birth Report which could not be filed in time due to Covid 19 lockdown/containment</v>
      </c>
    </row>
    <row r="530" spans="29:33" ht="24.95" hidden="1" customHeight="1" x14ac:dyDescent="0.2">
      <c r="AC530" s="37" t="s">
        <v>1430</v>
      </c>
      <c r="AE530" s="38">
        <f t="shared" si="8"/>
        <v>1</v>
      </c>
      <c r="AF530" s="38">
        <f>IF(AE530=1,COUNTIF($AE$5:AE530,1),"")</f>
        <v>526</v>
      </c>
      <c r="AG530" t="str">
        <f>IFERROR(INDEX($AC$5:$AC$2219,MATCH(ROWS($AF$5:AF530),$AF$5:$AF$2219,0)),"")</f>
        <v>Birth-Revoking of Registration</v>
      </c>
    </row>
    <row r="531" spans="29:33" ht="24.95" hidden="1" customHeight="1" x14ac:dyDescent="0.2">
      <c r="AC531" s="37" t="s">
        <v>1432</v>
      </c>
      <c r="AE531" s="38">
        <f t="shared" si="8"/>
        <v>1</v>
      </c>
      <c r="AF531" s="38">
        <f>IF(AE531=1,COUNTIF($AE$5:AE531,1),"")</f>
        <v>527</v>
      </c>
      <c r="AG531" t="str">
        <f>IFERROR(INDEX($AC$5:$AC$2219,MATCH(ROWS($AF$5:AF531),$AF$5:$AF$2219,0)),"")</f>
        <v>Birth-Search of a record</v>
      </c>
    </row>
    <row r="532" spans="29:33" ht="24.95" hidden="1" customHeight="1" x14ac:dyDescent="0.2">
      <c r="AC532" s="37" t="s">
        <v>270</v>
      </c>
      <c r="AE532" s="38">
        <f t="shared" si="8"/>
        <v>1</v>
      </c>
      <c r="AF532" s="38">
        <f>IF(AE532=1,COUNTIF($AE$5:AE532,1),"")</f>
        <v>528</v>
      </c>
      <c r="AG532" t="str">
        <f>IFERROR(INDEX($AC$5:$AC$2219,MATCH(ROWS($AF$5:AF532),$AF$5:$AF$2219,0)),"")</f>
        <v>Books and Periodicals</v>
      </c>
    </row>
    <row r="533" spans="29:33" ht="24.95" hidden="1" customHeight="1" x14ac:dyDescent="0.2">
      <c r="AC533" s="37" t="s">
        <v>1434</v>
      </c>
      <c r="AE533" s="38">
        <f t="shared" si="8"/>
        <v>1</v>
      </c>
      <c r="AF533" s="38">
        <f>IF(AE533=1,COUNTIF($AE$5:AE533,1),"")</f>
        <v>529</v>
      </c>
      <c r="AG533" t="str">
        <f>IFERROR(INDEX($AC$5:$AC$2219,MATCH(ROWS($AF$5:AF533),$AF$5:$AF$2219,0)),"")</f>
        <v>Born outside India - Report within 60 days from date of arrival-Registration</v>
      </c>
    </row>
    <row r="534" spans="29:33" ht="24.95" hidden="1" customHeight="1" x14ac:dyDescent="0.2">
      <c r="AC534" s="37" t="s">
        <v>1436</v>
      </c>
      <c r="AE534" s="38">
        <f t="shared" si="8"/>
        <v>1</v>
      </c>
      <c r="AF534" s="38">
        <f>IF(AE534=1,COUNTIF($AE$5:AE534,1),"")</f>
        <v>530</v>
      </c>
      <c r="AG534" t="str">
        <f>IFERROR(INDEX($AC$5:$AC$2219,MATCH(ROWS($AF$5:AF534),$AF$5:$AF$2219,0)),"")</f>
        <v>Brakish Water Piscicultue</v>
      </c>
    </row>
    <row r="535" spans="29:33" ht="24.95" hidden="1" customHeight="1" x14ac:dyDescent="0.2">
      <c r="AC535" s="37" t="s">
        <v>1438</v>
      </c>
      <c r="AE535" s="38">
        <f t="shared" si="8"/>
        <v>1</v>
      </c>
      <c r="AF535" s="38">
        <f>IF(AE535=1,COUNTIF($AE$5:AE535,1),"")</f>
        <v>531</v>
      </c>
      <c r="AG535" t="str">
        <f>IFERROR(INDEX($AC$5:$AC$2219,MATCH(ROWS($AF$5:AF535),$AF$5:$AF$2219,0)),"")</f>
        <v>Budgeting</v>
      </c>
    </row>
    <row r="536" spans="29:33" ht="24.95" hidden="1" customHeight="1" x14ac:dyDescent="0.2">
      <c r="AC536" s="37" t="s">
        <v>1440</v>
      </c>
      <c r="AE536" s="38">
        <f t="shared" si="8"/>
        <v>1</v>
      </c>
      <c r="AF536" s="38">
        <f>IF(AE536=1,COUNTIF($AE$5:AE536,1),"")</f>
        <v>532</v>
      </c>
      <c r="AG536" t="str">
        <f>IFERROR(INDEX($AC$5:$AC$2219,MATCH(ROWS($AF$5:AF536),$AF$5:$AF$2219,0)),"")</f>
        <v>Buffalo Rearing</v>
      </c>
    </row>
    <row r="537" spans="29:33" ht="24.95" hidden="1" customHeight="1" x14ac:dyDescent="0.2">
      <c r="AC537" s="37" t="s">
        <v>1442</v>
      </c>
      <c r="AE537" s="38">
        <f t="shared" si="8"/>
        <v>1</v>
      </c>
      <c r="AF537" s="38">
        <f>IF(AE537=1,COUNTIF($AE$5:AE537,1),"")</f>
        <v>533</v>
      </c>
      <c r="AG537" t="str">
        <f>IFERROR(INDEX($AC$5:$AC$2219,MATCH(ROWS($AF$5:AF537),$AF$5:$AF$2219,0)),"")</f>
        <v>Building and related amenities</v>
      </c>
    </row>
    <row r="538" spans="29:33" ht="24.95" hidden="1" customHeight="1" x14ac:dyDescent="0.2">
      <c r="AC538" s="37" t="s">
        <v>1444</v>
      </c>
      <c r="AE538" s="38">
        <f t="shared" si="8"/>
        <v>1</v>
      </c>
      <c r="AF538" s="38">
        <f>IF(AE538=1,COUNTIF($AE$5:AE538,1),"")</f>
        <v>534</v>
      </c>
      <c r="AG538" t="str">
        <f>IFERROR(INDEX($AC$5:$AC$2219,MATCH(ROWS($AF$5:AF538),$AF$5:$AF$2219,0)),"")</f>
        <v>Building and related amenities-Ayurvedic Dispensary</v>
      </c>
    </row>
    <row r="539" spans="29:33" ht="24.95" hidden="1" customHeight="1" x14ac:dyDescent="0.2">
      <c r="AC539" s="37" t="s">
        <v>1446</v>
      </c>
      <c r="AE539" s="38">
        <f t="shared" si="8"/>
        <v>1</v>
      </c>
      <c r="AF539" s="38">
        <f>IF(AE539=1,COUNTIF($AE$5:AE539,1),"")</f>
        <v>535</v>
      </c>
      <c r="AG539" t="str">
        <f>IFERROR(INDEX($AC$5:$AC$2219,MATCH(ROWS($AF$5:AF539),$AF$5:$AF$2219,0)),"")</f>
        <v>Building and related amenities-Homoeo Dispensary</v>
      </c>
    </row>
    <row r="540" spans="29:33" ht="24.95" hidden="1" customHeight="1" x14ac:dyDescent="0.2">
      <c r="AC540" s="37" t="s">
        <v>1448</v>
      </c>
      <c r="AE540" s="38">
        <f t="shared" si="8"/>
        <v>1</v>
      </c>
      <c r="AF540" s="38">
        <f>IF(AE540=1,COUNTIF($AE$5:AE540,1),"")</f>
        <v>536</v>
      </c>
      <c r="AG540" t="str">
        <f>IFERROR(INDEX($AC$5:$AC$2219,MATCH(ROWS($AF$5:AF540),$AF$5:$AF$2219,0)),"")</f>
        <v>Building and related amenities-Maternity and Child Welfare Centres</v>
      </c>
    </row>
    <row r="541" spans="29:33" ht="24.95" hidden="1" customHeight="1" x14ac:dyDescent="0.2">
      <c r="AC541" s="37" t="s">
        <v>1450</v>
      </c>
      <c r="AE541" s="38">
        <f t="shared" si="8"/>
        <v>1</v>
      </c>
      <c r="AF541" s="38">
        <f>IF(AE541=1,COUNTIF($AE$5:AE541,1),"")</f>
        <v>537</v>
      </c>
      <c r="AG541" t="str">
        <f>IFERROR(INDEX($AC$5:$AC$2219,MATCH(ROWS($AF$5:AF541),$AF$5:$AF$2219,0)),"")</f>
        <v>Building and related amenities-Naturopathy Dispensary</v>
      </c>
    </row>
    <row r="542" spans="29:33" ht="24.95" hidden="1" customHeight="1" x14ac:dyDescent="0.2">
      <c r="AC542" s="37" t="s">
        <v>1452</v>
      </c>
      <c r="AE542" s="38">
        <f t="shared" si="8"/>
        <v>1</v>
      </c>
      <c r="AF542" s="38">
        <f>IF(AE542=1,COUNTIF($AE$5:AE542,1),"")</f>
        <v>538</v>
      </c>
      <c r="AG542" t="str">
        <f>IFERROR(INDEX($AC$5:$AC$2219,MATCH(ROWS($AF$5:AF542),$AF$5:$AF$2219,0)),"")</f>
        <v>Building and related amenities-Public Health Center</v>
      </c>
    </row>
    <row r="543" spans="29:33" ht="24.95" hidden="1" customHeight="1" x14ac:dyDescent="0.2">
      <c r="AC543" s="37" t="s">
        <v>1454</v>
      </c>
      <c r="AE543" s="38">
        <f t="shared" si="8"/>
        <v>1</v>
      </c>
      <c r="AF543" s="38">
        <f>IF(AE543=1,COUNTIF($AE$5:AE543,1),"")</f>
        <v>539</v>
      </c>
      <c r="AG543" t="str">
        <f>IFERROR(INDEX($AC$5:$AC$2219,MATCH(ROWS($AF$5:AF543),$AF$5:$AF$2219,0)),"")</f>
        <v>Building and related amenities-Public Health Sub Centres</v>
      </c>
    </row>
    <row r="544" spans="29:33" ht="24.95" hidden="1" customHeight="1" x14ac:dyDescent="0.2">
      <c r="AC544" s="37" t="s">
        <v>1456</v>
      </c>
      <c r="AE544" s="38">
        <f t="shared" si="8"/>
        <v>1</v>
      </c>
      <c r="AF544" s="38">
        <f>IF(AE544=1,COUNTIF($AE$5:AE544,1),"")</f>
        <v>540</v>
      </c>
      <c r="AG544" t="str">
        <f>IFERROR(INDEX($AC$5:$AC$2219,MATCH(ROWS($AF$5:AF544),$AF$5:$AF$2219,0)),"")</f>
        <v>Building and related amenities-Siddha Dispensary</v>
      </c>
    </row>
    <row r="545" spans="29:33" ht="24.95" hidden="1" customHeight="1" x14ac:dyDescent="0.2">
      <c r="AC545" s="37" t="s">
        <v>1458</v>
      </c>
      <c r="AE545" s="38">
        <f t="shared" si="8"/>
        <v>1</v>
      </c>
      <c r="AF545" s="38">
        <f>IF(AE545=1,COUNTIF($AE$5:AE545,1),"")</f>
        <v>541</v>
      </c>
      <c r="AG545" t="str">
        <f>IFERROR(INDEX($AC$5:$AC$2219,MATCH(ROWS($AF$5:AF545),$AF$5:$AF$2219,0)),"")</f>
        <v>Building and related amenities-Unani Dispensary</v>
      </c>
    </row>
    <row r="546" spans="29:33" ht="24.95" hidden="1" customHeight="1" x14ac:dyDescent="0.2">
      <c r="AC546" s="37" t="s">
        <v>1460</v>
      </c>
      <c r="AE546" s="38">
        <f t="shared" si="8"/>
        <v>1</v>
      </c>
      <c r="AF546" s="38">
        <f>IF(AE546=1,COUNTIF($AE$5:AE546,1),"")</f>
        <v>542</v>
      </c>
      <c r="AG546" t="str">
        <f>IFERROR(INDEX($AC$5:$AC$2219,MATCH(ROWS($AF$5:AF546),$AF$5:$AF$2219,0)),"")</f>
        <v>Building for Coperative Society for Cooperative Society</v>
      </c>
    </row>
    <row r="547" spans="29:33" ht="24.95" hidden="1" customHeight="1" x14ac:dyDescent="0.2">
      <c r="AC547" s="37" t="s">
        <v>1462</v>
      </c>
      <c r="AE547" s="38">
        <f t="shared" si="8"/>
        <v>1</v>
      </c>
      <c r="AF547" s="38">
        <f>IF(AE547=1,COUNTIF($AE$5:AE547,1),"")</f>
        <v>543</v>
      </c>
      <c r="AG547" t="str">
        <f>IFERROR(INDEX($AC$5:$AC$2219,MATCH(ROWS($AF$5:AF547),$AF$5:$AF$2219,0)),"")</f>
        <v>Building Regulation (Allied Activities) - Data collection and Updation</v>
      </c>
    </row>
    <row r="548" spans="29:33" ht="24.95" hidden="1" customHeight="1" x14ac:dyDescent="0.2">
      <c r="AC548" s="37" t="s">
        <v>1464</v>
      </c>
      <c r="AE548" s="38">
        <f t="shared" si="8"/>
        <v>1</v>
      </c>
      <c r="AF548" s="38">
        <f>IF(AE548=1,COUNTIF($AE$5:AE548,1),"")</f>
        <v>544</v>
      </c>
      <c r="AG548" t="str">
        <f>IFERROR(INDEX($AC$5:$AC$2219,MATCH(ROWS($AF$5:AF548),$AF$5:$AF$2219,0)),"")</f>
        <v>Burial and Burning Grounds</v>
      </c>
    </row>
    <row r="549" spans="29:33" ht="24.95" hidden="1" customHeight="1" x14ac:dyDescent="0.2">
      <c r="AC549" s="37" t="s">
        <v>56</v>
      </c>
      <c r="AE549" s="38">
        <f t="shared" si="8"/>
        <v>1</v>
      </c>
      <c r="AF549" s="38">
        <f>IF(AE549=1,COUNTIF($AE$5:AE549,1),"")</f>
        <v>545</v>
      </c>
      <c r="AG549" t="str">
        <f>IFERROR(INDEX($AC$5:$AC$2219,MATCH(ROWS($AF$5:AF549),$AF$5:$AF$2219,0)),"")</f>
        <v>Burial of Carcases with notified diseases</v>
      </c>
    </row>
    <row r="550" spans="29:33" ht="24.95" hidden="1" customHeight="1" x14ac:dyDescent="0.2">
      <c r="AC550" s="37" t="s">
        <v>1466</v>
      </c>
      <c r="AE550" s="38">
        <f t="shared" si="8"/>
        <v>1</v>
      </c>
      <c r="AF550" s="38">
        <f>IF(AE550=1,COUNTIF($AE$5:AE550,1),"")</f>
        <v>546</v>
      </c>
      <c r="AG550" t="str">
        <f>IFERROR(INDEX($AC$5:$AC$2219,MATCH(ROWS($AF$5:AF550),$AF$5:$AF$2219,0)),"")</f>
        <v>Burial of Corpses with notified diseases</v>
      </c>
    </row>
    <row r="551" spans="29:33" ht="24.95" hidden="1" customHeight="1" x14ac:dyDescent="0.2">
      <c r="AC551" s="37" t="s">
        <v>1467</v>
      </c>
      <c r="AE551" s="38">
        <f t="shared" si="8"/>
        <v>1</v>
      </c>
      <c r="AF551" s="38">
        <f>IF(AE551=1,COUNTIF($AE$5:AE551,1),"")</f>
        <v>547</v>
      </c>
      <c r="AG551" t="str">
        <f>IFERROR(INDEX($AC$5:$AC$2219,MATCH(ROWS($AF$5:AF551),$AF$5:$AF$2219,0)),"")</f>
        <v>Burial of dead animal bodies (carcases) - Expenses</v>
      </c>
    </row>
    <row r="552" spans="29:33" ht="24.95" hidden="1" customHeight="1" x14ac:dyDescent="0.2">
      <c r="AC552" s="37" t="s">
        <v>1468</v>
      </c>
      <c r="AE552" s="38">
        <f t="shared" si="8"/>
        <v>1</v>
      </c>
      <c r="AF552" s="38">
        <f>IF(AE552=1,COUNTIF($AE$5:AE552,1),"")</f>
        <v>548</v>
      </c>
      <c r="AG552" t="str">
        <f>IFERROR(INDEX($AC$5:$AC$2219,MATCH(ROWS($AF$5:AF552),$AF$5:$AF$2219,0)),"")</f>
        <v>Burial of Unclaimed corpse</v>
      </c>
    </row>
    <row r="553" spans="29:33" ht="24.95" hidden="1" customHeight="1" x14ac:dyDescent="0.2">
      <c r="AC553" s="37" t="s">
        <v>1470</v>
      </c>
      <c r="AE553" s="38">
        <f t="shared" si="8"/>
        <v>1</v>
      </c>
      <c r="AF553" s="38">
        <f>IF(AE553=1,COUNTIF($AE$5:AE553,1),"")</f>
        <v>549</v>
      </c>
      <c r="AG553" t="str">
        <f>IFERROR(INDEX($AC$5:$AC$2219,MATCH(ROWS($AF$5:AF553),$AF$5:$AF$2219,0)),"")</f>
        <v>Bye laws - GG</v>
      </c>
    </row>
    <row r="554" spans="29:33" ht="24.95" hidden="1" customHeight="1" x14ac:dyDescent="0.2">
      <c r="AC554" s="37" t="s">
        <v>1472</v>
      </c>
      <c r="AE554" s="38">
        <f t="shared" si="8"/>
        <v>1</v>
      </c>
      <c r="AF554" s="38">
        <f>IF(AE554=1,COUNTIF($AE$5:AE554,1),"")</f>
        <v>550</v>
      </c>
      <c r="AG554" t="str">
        <f>IFERROR(INDEX($AC$5:$AC$2219,MATCH(ROWS($AF$5:AF554),$AF$5:$AF$2219,0)),"")</f>
        <v>Bylaw Amendment-Preparation of Draft</v>
      </c>
    </row>
    <row r="555" spans="29:33" ht="24.95" hidden="1" customHeight="1" x14ac:dyDescent="0.2">
      <c r="AC555" s="37" t="s">
        <v>1474</v>
      </c>
      <c r="AE555" s="38">
        <f t="shared" si="8"/>
        <v>1</v>
      </c>
      <c r="AF555" s="38">
        <f>IF(AE555=1,COUNTIF($AE$5:AE555,1),"")</f>
        <v>551</v>
      </c>
      <c r="AG555" t="str">
        <f>IFERROR(INDEX($AC$5:$AC$2219,MATCH(ROWS($AF$5:AF555),$AF$5:$AF$2219,0)),"")</f>
        <v>Calf rearing</v>
      </c>
    </row>
    <row r="556" spans="29:33" ht="24.95" hidden="1" customHeight="1" x14ac:dyDescent="0.2">
      <c r="AC556" s="37" t="s">
        <v>1476</v>
      </c>
      <c r="AE556" s="38">
        <f t="shared" si="8"/>
        <v>1</v>
      </c>
      <c r="AF556" s="38">
        <f>IF(AE556=1,COUNTIF($AE$5:AE556,1),"")</f>
        <v>552</v>
      </c>
      <c r="AG556" t="str">
        <f>IFERROR(INDEX($AC$5:$AC$2219,MATCH(ROWS($AF$5:AF556),$AF$5:$AF$2219,0)),"")</f>
        <v>Calf Satellite Unit</v>
      </c>
    </row>
    <row r="557" spans="29:33" ht="24.95" hidden="1" customHeight="1" x14ac:dyDescent="0.2">
      <c r="AC557" s="37" t="s">
        <v>1478</v>
      </c>
      <c r="AE557" s="38">
        <f t="shared" si="8"/>
        <v>1</v>
      </c>
      <c r="AF557" s="38">
        <f>IF(AE557=1,COUNTIF($AE$5:AE557,1),"")</f>
        <v>553</v>
      </c>
      <c r="AG557" t="str">
        <f>IFERROR(INDEX($AC$5:$AC$2219,MATCH(ROWS($AF$5:AF557),$AF$5:$AF$2219,0)),"")</f>
        <v>Campaign against Economic Offenses</v>
      </c>
    </row>
    <row r="558" spans="29:33" ht="24.95" hidden="1" customHeight="1" x14ac:dyDescent="0.2">
      <c r="AC558" s="37" t="s">
        <v>1480</v>
      </c>
      <c r="AE558" s="38">
        <f t="shared" si="8"/>
        <v>1</v>
      </c>
      <c r="AF558" s="38">
        <f>IF(AE558=1,COUNTIF($AE$5:AE558,1),"")</f>
        <v>554</v>
      </c>
      <c r="AG558" t="str">
        <f>IFERROR(INDEX($AC$5:$AC$2219,MATCH(ROWS($AF$5:AF558),$AF$5:$AF$2219,0)),"")</f>
        <v>Campaign against offences</v>
      </c>
    </row>
    <row r="559" spans="29:33" ht="24.95" hidden="1" customHeight="1" x14ac:dyDescent="0.2">
      <c r="AC559" s="37" t="s">
        <v>1482</v>
      </c>
      <c r="AE559" s="38">
        <f t="shared" si="8"/>
        <v>1</v>
      </c>
      <c r="AF559" s="38">
        <f>IF(AE559=1,COUNTIF($AE$5:AE559,1),"")</f>
        <v>555</v>
      </c>
      <c r="AG559" t="str">
        <f>IFERROR(INDEX($AC$5:$AC$2219,MATCH(ROWS($AF$5:AF559),$AF$5:$AF$2219,0)),"")</f>
        <v>Campaign against Rabbis</v>
      </c>
    </row>
    <row r="560" spans="29:33" ht="24.95" hidden="1" customHeight="1" x14ac:dyDescent="0.2">
      <c r="AC560" s="37" t="s">
        <v>1484</v>
      </c>
      <c r="AE560" s="38">
        <f t="shared" si="8"/>
        <v>1</v>
      </c>
      <c r="AF560" s="38">
        <f>IF(AE560=1,COUNTIF($AE$5:AE560,1),"")</f>
        <v>556</v>
      </c>
      <c r="AG560" t="str">
        <f>IFERROR(INDEX($AC$5:$AC$2219,MATCH(ROWS($AF$5:AF560),$AF$5:$AF$2219,0)),"")</f>
        <v>Campaign for Environmental Protection</v>
      </c>
    </row>
    <row r="561" spans="29:33" ht="24.95" hidden="1" customHeight="1" x14ac:dyDescent="0.2">
      <c r="AC561" s="37" t="s">
        <v>1486</v>
      </c>
      <c r="AE561" s="38">
        <f t="shared" si="8"/>
        <v>1</v>
      </c>
      <c r="AF561" s="38">
        <f>IF(AE561=1,COUNTIF($AE$5:AE561,1),"")</f>
        <v>557</v>
      </c>
      <c r="AG561" t="str">
        <f>IFERROR(INDEX($AC$5:$AC$2219,MATCH(ROWS($AF$5:AF561),$AF$5:$AF$2219,0)),"")</f>
        <v>Campaign for Planting trees</v>
      </c>
    </row>
    <row r="562" spans="29:33" ht="24.95" hidden="1" customHeight="1" x14ac:dyDescent="0.2">
      <c r="AC562" s="37" t="s">
        <v>1488</v>
      </c>
      <c r="AE562" s="38">
        <f t="shared" si="8"/>
        <v>1</v>
      </c>
      <c r="AF562" s="38">
        <f>IF(AE562=1,COUNTIF($AE$5:AE562,1),"")</f>
        <v>558</v>
      </c>
      <c r="AG562" t="str">
        <f>IFERROR(INDEX($AC$5:$AC$2219,MATCH(ROWS($AF$5:AF562),$AF$5:$AF$2219,0)),"")</f>
        <v>Campaignig Programe for animal deseases</v>
      </c>
    </row>
    <row r="563" spans="29:33" ht="24.95" hidden="1" customHeight="1" x14ac:dyDescent="0.2">
      <c r="AC563" s="37" t="s">
        <v>1490</v>
      </c>
      <c r="AE563" s="38">
        <f t="shared" si="8"/>
        <v>1</v>
      </c>
      <c r="AF563" s="38">
        <f>IF(AE563=1,COUNTIF($AE$5:AE563,1),"")</f>
        <v>559</v>
      </c>
      <c r="AG563" t="str">
        <f>IFERROR(INDEX($AC$5:$AC$2219,MATCH(ROWS($AF$5:AF563),$AF$5:$AF$2219,0)),"")</f>
        <v>Campaigning for ensuring Peoples Participation in Grama Sabha</v>
      </c>
    </row>
    <row r="564" spans="29:33" ht="24.95" hidden="1" customHeight="1" x14ac:dyDescent="0.2">
      <c r="AC564" s="37" t="s">
        <v>1492</v>
      </c>
      <c r="AE564" s="38">
        <f t="shared" si="8"/>
        <v>1</v>
      </c>
      <c r="AF564" s="38">
        <f>IF(AE564=1,COUNTIF($AE$5:AE564,1),"")</f>
        <v>560</v>
      </c>
      <c r="AG564" t="str">
        <f>IFERROR(INDEX($AC$5:$AC$2219,MATCH(ROWS($AF$5:AF564),$AF$5:$AF$2219,0)),"")</f>
        <v>Campaigning Tools</v>
      </c>
    </row>
    <row r="565" spans="29:33" ht="24.95" hidden="1" customHeight="1" x14ac:dyDescent="0.2">
      <c r="AC565" s="37" t="s">
        <v>1494</v>
      </c>
      <c r="AE565" s="38">
        <f t="shared" si="8"/>
        <v>1</v>
      </c>
      <c r="AF565" s="38">
        <f>IF(AE565=1,COUNTIF($AE$5:AE565,1),"")</f>
        <v>561</v>
      </c>
      <c r="AG565" t="str">
        <f>IFERROR(INDEX($AC$5:$AC$2219,MATCH(ROWS($AF$5:AF565),$AF$5:$AF$2219,0)),"")</f>
        <v>Campaign on civic duties</v>
      </c>
    </row>
    <row r="566" spans="29:33" ht="24.95" hidden="1" customHeight="1" x14ac:dyDescent="0.2">
      <c r="AC566" s="37" t="s">
        <v>1496</v>
      </c>
      <c r="AE566" s="38">
        <f t="shared" si="8"/>
        <v>1</v>
      </c>
      <c r="AF566" s="38">
        <f>IF(AE566=1,COUNTIF($AE$5:AE566,1),"")</f>
        <v>562</v>
      </c>
      <c r="AG566" t="str">
        <f>IFERROR(INDEX($AC$5:$AC$2219,MATCH(ROWS($AF$5:AF566),$AF$5:$AF$2219,0)),"")</f>
        <v>Campaign on Legal Service Programmes</v>
      </c>
    </row>
    <row r="567" spans="29:33" ht="24.95" hidden="1" customHeight="1" x14ac:dyDescent="0.2">
      <c r="AC567" s="37" t="s">
        <v>1498</v>
      </c>
      <c r="AE567" s="38">
        <f t="shared" si="8"/>
        <v>1</v>
      </c>
      <c r="AF567" s="38">
        <f>IF(AE567=1,COUNTIF($AE$5:AE567,1),"")</f>
        <v>563</v>
      </c>
      <c r="AG567" t="str">
        <f>IFERROR(INDEX($AC$5:$AC$2219,MATCH(ROWS($AF$5:AF567),$AF$5:$AF$2219,0)),"")</f>
        <v>Campaigns against economic offences</v>
      </c>
    </row>
    <row r="568" spans="29:33" ht="24.95" hidden="1" customHeight="1" x14ac:dyDescent="0.2">
      <c r="AC568" s="37" t="s">
        <v>1500</v>
      </c>
      <c r="AE568" s="38">
        <f t="shared" si="8"/>
        <v>1</v>
      </c>
      <c r="AF568" s="38">
        <f>IF(AE568=1,COUNTIF($AE$5:AE568,1),"")</f>
        <v>564</v>
      </c>
      <c r="AG568" t="str">
        <f>IFERROR(INDEX($AC$5:$AC$2219,MATCH(ROWS($AF$5:AF568),$AF$5:$AF$2219,0)),"")</f>
        <v>Campaigns and awareness programmes on Biodiversity Management</v>
      </c>
    </row>
    <row r="569" spans="29:33" ht="24.95" hidden="1" customHeight="1" x14ac:dyDescent="0.2">
      <c r="AC569" s="37" t="s">
        <v>1502</v>
      </c>
      <c r="AE569" s="38">
        <f t="shared" si="8"/>
        <v>1</v>
      </c>
      <c r="AF569" s="38">
        <f>IF(AE569=1,COUNTIF($AE$5:AE569,1),"")</f>
        <v>565</v>
      </c>
      <c r="AG569" t="str">
        <f>IFERROR(INDEX($AC$5:$AC$2219,MATCH(ROWS($AF$5:AF569),$AF$5:$AF$2219,0)),"")</f>
        <v>Campaigns for Beneficiary Selection</v>
      </c>
    </row>
    <row r="570" spans="29:33" ht="24.95" hidden="1" customHeight="1" x14ac:dyDescent="0.2">
      <c r="AC570" s="37" t="s">
        <v>1504</v>
      </c>
      <c r="AE570" s="38">
        <f t="shared" si="8"/>
        <v>1</v>
      </c>
      <c r="AF570" s="38">
        <f>IF(AE570=1,COUNTIF($AE$5:AE570,1),"")</f>
        <v>566</v>
      </c>
      <c r="AG570" t="str">
        <f>IFERROR(INDEX($AC$5:$AC$2219,MATCH(ROWS($AF$5:AF570),$AF$5:$AF$2219,0)),"")</f>
        <v>Campaigns on the benefits of Biogas</v>
      </c>
    </row>
    <row r="571" spans="29:33" ht="24.95" hidden="1" customHeight="1" x14ac:dyDescent="0.2">
      <c r="AC571" s="37" t="s">
        <v>1506</v>
      </c>
      <c r="AE571" s="38">
        <f t="shared" si="8"/>
        <v>1</v>
      </c>
      <c r="AF571" s="38">
        <f>IF(AE571=1,COUNTIF($AE$5:AE571,1),"")</f>
        <v>567</v>
      </c>
      <c r="AG571" t="str">
        <f>IFERROR(INDEX($AC$5:$AC$2219,MATCH(ROWS($AF$5:AF571),$AF$5:$AF$2219,0)),"")</f>
        <v>Campain for Varoius Housing Scheme</v>
      </c>
    </row>
    <row r="572" spans="29:33" ht="24.95" hidden="1" customHeight="1" x14ac:dyDescent="0.2">
      <c r="AC572" s="37" t="s">
        <v>1508</v>
      </c>
      <c r="AE572" s="38">
        <f t="shared" si="8"/>
        <v>1</v>
      </c>
      <c r="AF572" s="38">
        <f>IF(AE572=1,COUNTIF($AE$5:AE572,1),"")</f>
        <v>568</v>
      </c>
      <c r="AG572" t="str">
        <f>IFERROR(INDEX($AC$5:$AC$2219,MATCH(ROWS($AF$5:AF572),$AF$5:$AF$2219,0)),"")</f>
        <v>Cancellation /Amendment of Resolutions by Panchayat</v>
      </c>
    </row>
    <row r="573" spans="29:33" ht="24.95" hidden="1" customHeight="1" x14ac:dyDescent="0.2">
      <c r="AC573" s="37" t="s">
        <v>1510</v>
      </c>
      <c r="AE573" s="38">
        <f t="shared" si="8"/>
        <v>1</v>
      </c>
      <c r="AF573" s="38">
        <f>IF(AE573=1,COUNTIF($AE$5:AE573,1),"")</f>
        <v>569</v>
      </c>
      <c r="AG573" t="str">
        <f>IFERROR(INDEX($AC$5:$AC$2219,MATCH(ROWS($AF$5:AF573),$AF$5:$AF$2219,0)),"")</f>
        <v>Cancellation/Ammendment of Resolutions by Government</v>
      </c>
    </row>
    <row r="574" spans="29:33" ht="24.95" hidden="1" customHeight="1" x14ac:dyDescent="0.2">
      <c r="AC574" s="37" t="s">
        <v>1512</v>
      </c>
      <c r="AE574" s="38">
        <f t="shared" si="8"/>
        <v>1</v>
      </c>
      <c r="AF574" s="38">
        <f>IF(AE574=1,COUNTIF($AE$5:AE574,1),"")</f>
        <v>570</v>
      </c>
      <c r="AG574" t="str">
        <f>IFERROR(INDEX($AC$5:$AC$2219,MATCH(ROWS($AF$5:AF574),$AF$5:$AF$2219,0)),"")</f>
        <v>Cancellation of Journal entries</v>
      </c>
    </row>
    <row r="575" spans="29:33" ht="24.95" hidden="1" customHeight="1" x14ac:dyDescent="0.2">
      <c r="AC575" s="37" t="s">
        <v>1514</v>
      </c>
      <c r="AE575" s="38">
        <f t="shared" si="8"/>
        <v>1</v>
      </c>
      <c r="AF575" s="38">
        <f>IF(AE575=1,COUNTIF($AE$5:AE575,1),"")</f>
        <v>571</v>
      </c>
      <c r="AG575" t="str">
        <f>IFERROR(INDEX($AC$5:$AC$2219,MATCH(ROWS($AF$5:AF575),$AF$5:$AF$2219,0)),"")</f>
        <v>Cancellation of Licence</v>
      </c>
    </row>
    <row r="576" spans="29:33" ht="24.95" hidden="1" customHeight="1" x14ac:dyDescent="0.2">
      <c r="AC576" s="37" t="s">
        <v>1516</v>
      </c>
      <c r="AE576" s="38">
        <f t="shared" si="8"/>
        <v>1</v>
      </c>
      <c r="AF576" s="38">
        <f>IF(AE576=1,COUNTIF($AE$5:AE576,1),"")</f>
        <v>572</v>
      </c>
      <c r="AG576" t="str">
        <f>IFERROR(INDEX($AC$5:$AC$2219,MATCH(ROWS($AF$5:AF576),$AF$5:$AF$2219,0)),"")</f>
        <v>Cancellation of Registration with application</v>
      </c>
    </row>
    <row r="577" spans="29:33" ht="24.95" hidden="1" customHeight="1" x14ac:dyDescent="0.2">
      <c r="AC577" s="37" t="s">
        <v>1518</v>
      </c>
      <c r="AE577" s="38">
        <f t="shared" si="8"/>
        <v>1</v>
      </c>
      <c r="AF577" s="38">
        <f>IF(AE577=1,COUNTIF($AE$5:AE577,1),"")</f>
        <v>573</v>
      </c>
      <c r="AG577" t="str">
        <f>IFERROR(INDEX($AC$5:$AC$2219,MATCH(ROWS($AF$5:AF577),$AF$5:$AF$2219,0)),"")</f>
        <v>Capacity Development - Elected representatives</v>
      </c>
    </row>
    <row r="578" spans="29:33" ht="24.95" hidden="1" customHeight="1" x14ac:dyDescent="0.2">
      <c r="AC578" s="37" t="s">
        <v>1520</v>
      </c>
      <c r="AE578" s="38">
        <f t="shared" si="8"/>
        <v>1</v>
      </c>
      <c r="AF578" s="38">
        <f>IF(AE578=1,COUNTIF($AE$5:AE578,1),"")</f>
        <v>574</v>
      </c>
      <c r="AG578" t="str">
        <f>IFERROR(INDEX($AC$5:$AC$2219,MATCH(ROWS($AF$5:AF578),$AF$5:$AF$2219,0)),"")</f>
        <v>Capacity Development of Elected Representatives by KILA</v>
      </c>
    </row>
    <row r="579" spans="29:33" ht="24.95" hidden="1" customHeight="1" x14ac:dyDescent="0.2">
      <c r="AC579" s="37" t="s">
        <v>1522</v>
      </c>
      <c r="AE579" s="38">
        <f t="shared" si="8"/>
        <v>1</v>
      </c>
      <c r="AF579" s="38">
        <f>IF(AE579=1,COUNTIF($AE$5:AE579,1),"")</f>
        <v>575</v>
      </c>
      <c r="AG579" t="str">
        <f>IFERROR(INDEX($AC$5:$AC$2219,MATCH(ROWS($AF$5:AF579),$AF$5:$AF$2219,0)),"")</f>
        <v>Capacity Development of Elected Representatives by Nodal Agencies except KILA</v>
      </c>
    </row>
    <row r="580" spans="29:33" ht="24.95" hidden="1" customHeight="1" x14ac:dyDescent="0.2">
      <c r="AC580" s="37" t="s">
        <v>1524</v>
      </c>
      <c r="AE580" s="38">
        <f t="shared" si="8"/>
        <v>1</v>
      </c>
      <c r="AF580" s="38">
        <f>IF(AE580=1,COUNTIF($AE$5:AE580,1),"")</f>
        <v>576</v>
      </c>
      <c r="AG580" t="str">
        <f>IFERROR(INDEX($AC$5:$AC$2219,MATCH(ROWS($AF$5:AF580),$AF$5:$AF$2219,0)),"")</f>
        <v>Capacity Development of Elected Representatives by Panchayat</v>
      </c>
    </row>
    <row r="581" spans="29:33" ht="24.95" hidden="1" customHeight="1" x14ac:dyDescent="0.2">
      <c r="AC581" s="37" t="s">
        <v>1526</v>
      </c>
      <c r="AE581" s="38">
        <f t="shared" si="8"/>
        <v>1</v>
      </c>
      <c r="AF581" s="38">
        <f>IF(AE581=1,COUNTIF($AE$5:AE581,1),"")</f>
        <v>577</v>
      </c>
      <c r="AG581" t="str">
        <f>IFERROR(INDEX($AC$5:$AC$2219,MATCH(ROWS($AF$5:AF581),$AF$5:$AF$2219,0)),"")</f>
        <v>Capacity Development Of Employees</v>
      </c>
    </row>
    <row r="582" spans="29:33" ht="24.95" hidden="1" customHeight="1" x14ac:dyDescent="0.2">
      <c r="AC582" s="37" t="s">
        <v>1528</v>
      </c>
      <c r="AE582" s="38">
        <f t="shared" ref="AE582:AE645" si="9">--ISNUMBER(IFERROR(SEARCH(D$5,AC582,1),""))</f>
        <v>1</v>
      </c>
      <c r="AF582" s="38">
        <f>IF(AE582=1,COUNTIF($AE$5:AE582,1),"")</f>
        <v>578</v>
      </c>
      <c r="AG582" t="str">
        <f>IFERROR(INDEX($AC$5:$AC$2219,MATCH(ROWS($AF$5:AF582),$AF$5:$AF$2219,0)),"")</f>
        <v>Capacity Development of Employees by KILA</v>
      </c>
    </row>
    <row r="583" spans="29:33" ht="24.95" hidden="1" customHeight="1" x14ac:dyDescent="0.2">
      <c r="AC583" s="37" t="s">
        <v>1530</v>
      </c>
      <c r="AE583" s="38">
        <f t="shared" si="9"/>
        <v>1</v>
      </c>
      <c r="AF583" s="38">
        <f>IF(AE583=1,COUNTIF($AE$5:AE583,1),"")</f>
        <v>579</v>
      </c>
      <c r="AG583" t="str">
        <f>IFERROR(INDEX($AC$5:$AC$2219,MATCH(ROWS($AF$5:AF583),$AF$5:$AF$2219,0)),"")</f>
        <v>Capacity Development of Employees by Nodal Agencies except KILA</v>
      </c>
    </row>
    <row r="584" spans="29:33" ht="24.95" hidden="1" customHeight="1" x14ac:dyDescent="0.2">
      <c r="AC584" s="37" t="s">
        <v>1532</v>
      </c>
      <c r="AE584" s="38">
        <f t="shared" si="9"/>
        <v>1</v>
      </c>
      <c r="AF584" s="38">
        <f>IF(AE584=1,COUNTIF($AE$5:AE584,1),"")</f>
        <v>580</v>
      </c>
      <c r="AG584" t="str">
        <f>IFERROR(INDEX($AC$5:$AC$2219,MATCH(ROWS($AF$5:AF584),$AF$5:$AF$2219,0)),"")</f>
        <v>Capacity Development of Employees by Panchayat</v>
      </c>
    </row>
    <row r="585" spans="29:33" ht="24.95" hidden="1" customHeight="1" x14ac:dyDescent="0.2">
      <c r="AC585" s="37" t="s">
        <v>1534</v>
      </c>
      <c r="AE585" s="38">
        <f t="shared" si="9"/>
        <v>1</v>
      </c>
      <c r="AF585" s="38">
        <f>IF(AE585=1,COUNTIF($AE$5:AE585,1),"")</f>
        <v>581</v>
      </c>
      <c r="AG585" t="str">
        <f>IFERROR(INDEX($AC$5:$AC$2219,MATCH(ROWS($AF$5:AF585),$AF$5:$AF$2219,0)),"")</f>
        <v>Capacity Development -Training - Others</v>
      </c>
    </row>
    <row r="586" spans="29:33" ht="24.95" hidden="1" customHeight="1" x14ac:dyDescent="0.2">
      <c r="AC586" s="37" t="s">
        <v>1536</v>
      </c>
      <c r="AE586" s="38">
        <f t="shared" si="9"/>
        <v>1</v>
      </c>
      <c r="AF586" s="38">
        <f>IF(AE586=1,COUNTIF($AE$5:AE586,1),"")</f>
        <v>582</v>
      </c>
      <c r="AG586" t="str">
        <f>IFERROR(INDEX($AC$5:$AC$2219,MATCH(ROWS($AF$5:AF586),$AF$5:$AF$2219,0)),"")</f>
        <v>Carbon Neutral Programme</v>
      </c>
    </row>
    <row r="587" spans="29:33" ht="24.95" hidden="1" customHeight="1" x14ac:dyDescent="0.2">
      <c r="AC587" s="37" t="s">
        <v>1538</v>
      </c>
      <c r="AE587" s="38">
        <f t="shared" si="9"/>
        <v>1</v>
      </c>
      <c r="AF587" s="38">
        <f>IF(AE587=1,COUNTIF($AE$5:AE587,1),"")</f>
        <v>583</v>
      </c>
      <c r="AG587" t="str">
        <f>IFERROR(INDEX($AC$5:$AC$2219,MATCH(ROWS($AF$5:AF587),$AF$5:$AF$2219,0)),"")</f>
        <v>Career guidance programmes</v>
      </c>
    </row>
    <row r="588" spans="29:33" ht="24.95" hidden="1" customHeight="1" x14ac:dyDescent="0.2">
      <c r="AC588" s="37" t="s">
        <v>1540</v>
      </c>
      <c r="AE588" s="38">
        <f t="shared" si="9"/>
        <v>1</v>
      </c>
      <c r="AF588" s="38">
        <f>IF(AE588=1,COUNTIF($AE$5:AE588,1),"")</f>
        <v>584</v>
      </c>
      <c r="AG588" t="str">
        <f>IFERROR(INDEX($AC$5:$AC$2219,MATCH(ROWS($AF$5:AF588),$AF$5:$AF$2219,0)),"")</f>
        <v>Casual leave for Contract Employee</v>
      </c>
    </row>
    <row r="589" spans="29:33" ht="24.95" hidden="1" customHeight="1" x14ac:dyDescent="0.2">
      <c r="AC589" s="37" t="s">
        <v>1542</v>
      </c>
      <c r="AE589" s="38">
        <f t="shared" si="9"/>
        <v>1</v>
      </c>
      <c r="AF589" s="38">
        <f>IF(AE589=1,COUNTIF($AE$5:AE589,1),"")</f>
        <v>585</v>
      </c>
      <c r="AG589" t="str">
        <f>IFERROR(INDEX($AC$5:$AC$2219,MATCH(ROWS($AF$5:AF589),$AF$5:$AF$2219,0)),"")</f>
        <v>Casual Leave for Deputation Employee</v>
      </c>
    </row>
    <row r="590" spans="29:33" ht="24.95" hidden="1" customHeight="1" x14ac:dyDescent="0.2">
      <c r="AC590" s="37" t="s">
        <v>1544</v>
      </c>
      <c r="AE590" s="38">
        <f t="shared" si="9"/>
        <v>1</v>
      </c>
      <c r="AF590" s="38">
        <f>IF(AE590=1,COUNTIF($AE$5:AE590,1),"")</f>
        <v>586</v>
      </c>
      <c r="AG590" t="str">
        <f>IFERROR(INDEX($AC$5:$AC$2219,MATCH(ROWS($AF$5:AF590),$AF$5:$AF$2219,0)),"")</f>
        <v>Casual leave for Part Time Contingent Employee</v>
      </c>
    </row>
    <row r="591" spans="29:33" ht="24.95" hidden="1" customHeight="1" x14ac:dyDescent="0.2">
      <c r="AC591" s="37" t="s">
        <v>1546</v>
      </c>
      <c r="AE591" s="38">
        <f t="shared" si="9"/>
        <v>1</v>
      </c>
      <c r="AF591" s="38">
        <f>IF(AE591=1,COUNTIF($AE$5:AE591,1),"")</f>
        <v>587</v>
      </c>
      <c r="AG591" t="str">
        <f>IFERROR(INDEX($AC$5:$AC$2219,MATCH(ROWS($AF$5:AF591),$AF$5:$AF$2219,0)),"")</f>
        <v>Casual Leave for Redeployed Employee</v>
      </c>
    </row>
    <row r="592" spans="29:33" ht="24.95" hidden="1" customHeight="1" x14ac:dyDescent="0.2">
      <c r="AC592" s="37" t="s">
        <v>1548</v>
      </c>
      <c r="AE592" s="38">
        <f t="shared" si="9"/>
        <v>1</v>
      </c>
      <c r="AF592" s="38">
        <f>IF(AE592=1,COUNTIF($AE$5:AE592,1),"")</f>
        <v>588</v>
      </c>
      <c r="AG592" t="str">
        <f>IFERROR(INDEX($AC$5:$AC$2219,MATCH(ROWS($AF$5:AF592),$AF$5:$AF$2219,0)),"")</f>
        <v>Casual Leave for Working Arrangement Employee</v>
      </c>
    </row>
    <row r="593" spans="29:33" ht="24.95" hidden="1" customHeight="1" x14ac:dyDescent="0.2">
      <c r="AC593" s="37" t="s">
        <v>1550</v>
      </c>
      <c r="AE593" s="38">
        <f t="shared" si="9"/>
        <v>1</v>
      </c>
      <c r="AF593" s="38">
        <f>IF(AE593=1,COUNTIF($AE$5:AE593,1),"")</f>
        <v>589</v>
      </c>
      <c r="AG593" t="str">
        <f>IFERROR(INDEX($AC$5:$AC$2219,MATCH(ROWS($AF$5:AF593),$AF$5:$AF$2219,0)),"")</f>
        <v>Casual leave of Regular Employee</v>
      </c>
    </row>
    <row r="594" spans="29:33" ht="24.95" hidden="1" customHeight="1" x14ac:dyDescent="0.2">
      <c r="AC594" s="37" t="s">
        <v>1552</v>
      </c>
      <c r="AE594" s="38">
        <f t="shared" si="9"/>
        <v>1</v>
      </c>
      <c r="AF594" s="38">
        <f>IF(AE594=1,COUNTIF($AE$5:AE594,1),"")</f>
        <v>590</v>
      </c>
      <c r="AG594" t="str">
        <f>IFERROR(INDEX($AC$5:$AC$2219,MATCH(ROWS($AF$5:AF594),$AF$5:$AF$2219,0)),"")</f>
        <v>Categorization of Individuals and companies and fixing of Proffession tax rate</v>
      </c>
    </row>
    <row r="595" spans="29:33" ht="24.95" hidden="1" customHeight="1" x14ac:dyDescent="0.2">
      <c r="AC595" s="37" t="s">
        <v>1554</v>
      </c>
      <c r="AE595" s="38">
        <f t="shared" si="9"/>
        <v>1</v>
      </c>
      <c r="AF595" s="38">
        <f>IF(AE595=1,COUNTIF($AE$5:AE595,1),"")</f>
        <v>591</v>
      </c>
      <c r="AG595" t="str">
        <f>IFERROR(INDEX($AC$5:$AC$2219,MATCH(ROWS($AF$5:AF595),$AF$5:$AF$2219,0)),"")</f>
        <v>Cattle Insurance programe</v>
      </c>
    </row>
    <row r="596" spans="29:33" ht="24.95" hidden="1" customHeight="1" x14ac:dyDescent="0.2">
      <c r="AC596" s="37" t="s">
        <v>1556</v>
      </c>
      <c r="AE596" s="38">
        <f t="shared" si="9"/>
        <v>1</v>
      </c>
      <c r="AF596" s="38">
        <f>IF(AE596=1,COUNTIF($AE$5:AE596,1),"")</f>
        <v>592</v>
      </c>
      <c r="AG596" t="str">
        <f>IFERROR(INDEX($AC$5:$AC$2219,MATCH(ROWS($AF$5:AF596),$AF$5:$AF$2219,0)),"")</f>
        <v>Cattle shed construction</v>
      </c>
    </row>
    <row r="597" spans="29:33" ht="24.95" hidden="1" customHeight="1" x14ac:dyDescent="0.2">
      <c r="AC597" s="37" t="s">
        <v>1558</v>
      </c>
      <c r="AE597" s="38">
        <f t="shared" si="9"/>
        <v>1</v>
      </c>
      <c r="AF597" s="38">
        <f>IF(AE597=1,COUNTIF($AE$5:AE597,1),"")</f>
        <v>593</v>
      </c>
      <c r="AG597" t="str">
        <f>IFERROR(INDEX($AC$5:$AC$2219,MATCH(ROWS($AF$5:AF597),$AF$5:$AF$2219,0)),"")</f>
        <v>Cattle shed renovation</v>
      </c>
    </row>
    <row r="598" spans="29:33" ht="24.95" hidden="1" customHeight="1" x14ac:dyDescent="0.2">
      <c r="AC598" s="37" t="s">
        <v>1560</v>
      </c>
      <c r="AE598" s="38">
        <f t="shared" si="9"/>
        <v>1</v>
      </c>
      <c r="AF598" s="38">
        <f>IF(AE598=1,COUNTIF($AE$5:AE598,1),"")</f>
        <v>594</v>
      </c>
      <c r="AG598" t="str">
        <f>IFERROR(INDEX($AC$5:$AC$2219,MATCH(ROWS($AF$5:AF598),$AF$5:$AF$2219,0)),"")</f>
        <v>Cattle Tresspass</v>
      </c>
    </row>
    <row r="599" spans="29:33" ht="24.95" hidden="1" customHeight="1" x14ac:dyDescent="0.2">
      <c r="AC599" s="37" t="s">
        <v>1562</v>
      </c>
      <c r="AE599" s="38">
        <f t="shared" si="9"/>
        <v>1</v>
      </c>
      <c r="AF599" s="38">
        <f>IF(AE599=1,COUNTIF($AE$5:AE599,1),"")</f>
        <v>595</v>
      </c>
      <c r="AG599" t="str">
        <f>IFERROR(INDEX($AC$5:$AC$2219,MATCH(ROWS($AF$5:AF599),$AF$5:$AF$2219,0)),"")</f>
        <v>Causing nuisance by relieving himself in any street, public place or public path or permit any person under his control to do so</v>
      </c>
    </row>
    <row r="600" spans="29:33" ht="24.95" hidden="1" customHeight="1" x14ac:dyDescent="0.2">
      <c r="AC600" s="37" t="s">
        <v>1564</v>
      </c>
      <c r="AE600" s="38">
        <f t="shared" si="9"/>
        <v>1</v>
      </c>
      <c r="AF600" s="38">
        <f>IF(AE600=1,COUNTIF($AE$5:AE600,1),"")</f>
        <v>596</v>
      </c>
      <c r="AG600" t="str">
        <f>IFERROR(INDEX($AC$5:$AC$2219,MATCH(ROWS($AF$5:AF600),$AF$5:$AF$2219,0)),"")</f>
        <v>Centrally Sponsored Housing Schemes</v>
      </c>
    </row>
    <row r="601" spans="29:33" ht="24.95" hidden="1" customHeight="1" x14ac:dyDescent="0.2">
      <c r="AC601" s="37" t="s">
        <v>1566</v>
      </c>
      <c r="AE601" s="38">
        <f t="shared" si="9"/>
        <v>1</v>
      </c>
      <c r="AF601" s="38">
        <f>IF(AE601=1,COUNTIF($AE$5:AE601,1),"")</f>
        <v>597</v>
      </c>
      <c r="AG601" t="str">
        <f>IFERROR(INDEX($AC$5:$AC$2219,MATCH(ROWS($AF$5:AF601),$AF$5:$AF$2219,0)),"")</f>
        <v>Centrally Sponsored Schemes</v>
      </c>
    </row>
    <row r="602" spans="29:33" ht="24.95" hidden="1" customHeight="1" x14ac:dyDescent="0.2">
      <c r="AC602" s="37" t="s">
        <v>1568</v>
      </c>
      <c r="AE602" s="38">
        <f t="shared" si="9"/>
        <v>1</v>
      </c>
      <c r="AF602" s="38">
        <f>IF(AE602=1,COUNTIF($AE$5:AE602,1),"")</f>
        <v>598</v>
      </c>
      <c r="AG602" t="str">
        <f>IFERROR(INDEX($AC$5:$AC$2219,MATCH(ROWS($AF$5:AF602),$AF$5:$AF$2219,0)),"")</f>
        <v>Centrally Sponsored Schemes of Animal Husbandary and Diary Farming</v>
      </c>
    </row>
    <row r="603" spans="29:33" ht="24.95" hidden="1" customHeight="1" x14ac:dyDescent="0.2">
      <c r="AC603" s="37" t="s">
        <v>1570</v>
      </c>
      <c r="AE603" s="38">
        <f t="shared" si="9"/>
        <v>1</v>
      </c>
      <c r="AF603" s="38">
        <f>IF(AE603=1,COUNTIF($AE$5:AE603,1),"")</f>
        <v>599</v>
      </c>
      <c r="AG603" t="str">
        <f>IFERROR(INDEX($AC$5:$AC$2219,MATCH(ROWS($AF$5:AF603),$AF$5:$AF$2219,0)),"")</f>
        <v>Certificate for Non receipt of Financial Assistance</v>
      </c>
    </row>
    <row r="604" spans="29:33" ht="24.95" hidden="1" customHeight="1" x14ac:dyDescent="0.2">
      <c r="AC604" s="37" t="s">
        <v>1572</v>
      </c>
      <c r="AE604" s="38">
        <f t="shared" si="9"/>
        <v>1</v>
      </c>
      <c r="AF604" s="38">
        <f>IF(AE604=1,COUNTIF($AE$5:AE604,1),"")</f>
        <v>600</v>
      </c>
      <c r="AG604" t="str">
        <f>IFERROR(INDEX($AC$5:$AC$2219,MATCH(ROWS($AF$5:AF604),$AF$5:$AF$2219,0)),"")</f>
        <v>Certificate of absence of habitable housing</v>
      </c>
    </row>
    <row r="605" spans="29:33" ht="24.95" hidden="1" customHeight="1" x14ac:dyDescent="0.2">
      <c r="AC605" s="37" t="s">
        <v>1574</v>
      </c>
      <c r="AE605" s="38">
        <f t="shared" si="9"/>
        <v>1</v>
      </c>
      <c r="AF605" s="38">
        <f>IF(AE605=1,COUNTIF($AE$5:AE605,1),"")</f>
        <v>601</v>
      </c>
      <c r="AG605" t="str">
        <f>IFERROR(INDEX($AC$5:$AC$2219,MATCH(ROWS($AF$5:AF605),$AF$5:$AF$2219,0)),"")</f>
        <v>Certificate of non sanction of any Social security pensions</v>
      </c>
    </row>
    <row r="606" spans="29:33" ht="24.95" hidden="1" customHeight="1" x14ac:dyDescent="0.2">
      <c r="AC606" s="37" t="s">
        <v>1576</v>
      </c>
      <c r="AE606" s="38">
        <f t="shared" si="9"/>
        <v>1</v>
      </c>
      <c r="AF606" s="38">
        <f>IF(AE606=1,COUNTIF($AE$5:AE606,1),"")</f>
        <v>602</v>
      </c>
      <c r="AG606" t="str">
        <f>IFERROR(INDEX($AC$5:$AC$2219,MATCH(ROWS($AF$5:AF606),$AF$5:$AF$2219,0)),"")</f>
        <v>Certificate of Pay particulars</v>
      </c>
    </row>
    <row r="607" spans="29:33" ht="24.95" hidden="1" customHeight="1" x14ac:dyDescent="0.2">
      <c r="AC607" s="37" t="s">
        <v>1578</v>
      </c>
      <c r="AE607" s="38">
        <f t="shared" si="9"/>
        <v>1</v>
      </c>
      <c r="AF607" s="38">
        <f>IF(AE607=1,COUNTIF($AE$5:AE607,1),"")</f>
        <v>603</v>
      </c>
      <c r="AG607" t="str">
        <f>IFERROR(INDEX($AC$5:$AC$2219,MATCH(ROWS($AF$5:AF607),$AF$5:$AF$2219,0)),"")</f>
        <v>Certificate related to the remittance of Salary recoveries</v>
      </c>
    </row>
    <row r="608" spans="29:33" ht="24.95" hidden="1" customHeight="1" x14ac:dyDescent="0.2">
      <c r="AC608" s="37" t="s">
        <v>1580</v>
      </c>
      <c r="AE608" s="38">
        <f t="shared" si="9"/>
        <v>1</v>
      </c>
      <c r="AF608" s="38">
        <f>IF(AE608=1,COUNTIF($AE$5:AE608,1),"")</f>
        <v>604</v>
      </c>
      <c r="AG608" t="str">
        <f>IFERROR(INDEX($AC$5:$AC$2219,MATCH(ROWS($AF$5:AF608),$AF$5:$AF$2219,0)),"")</f>
        <v>Certificates by President</v>
      </c>
    </row>
    <row r="609" spans="29:33" ht="24.95" hidden="1" customHeight="1" x14ac:dyDescent="0.2">
      <c r="AC609" s="37" t="s">
        <v>1582</v>
      </c>
      <c r="AE609" s="38">
        <f t="shared" si="9"/>
        <v>1</v>
      </c>
      <c r="AF609" s="38">
        <f>IF(AE609=1,COUNTIF($AE$5:AE609,1),"")</f>
        <v>605</v>
      </c>
      <c r="AG609" t="str">
        <f>IFERROR(INDEX($AC$5:$AC$2219,MATCH(ROWS($AF$5:AF609),$AF$5:$AF$2219,0)),"")</f>
        <v>Certificate showing remittance / non remittance of Money</v>
      </c>
    </row>
    <row r="610" spans="29:33" ht="24.95" hidden="1" customHeight="1" x14ac:dyDescent="0.2">
      <c r="AC610" s="37" t="s">
        <v>1584</v>
      </c>
      <c r="AE610" s="38">
        <f t="shared" si="9"/>
        <v>1</v>
      </c>
      <c r="AF610" s="38">
        <f>IF(AE610=1,COUNTIF($AE$5:AE610,1),"")</f>
        <v>606</v>
      </c>
      <c r="AG610" t="str">
        <f>IFERROR(INDEX($AC$5:$AC$2219,MATCH(ROWS($AF$5:AF610),$AF$5:$AF$2219,0)),"")</f>
        <v>Change of Occupier of Building</v>
      </c>
    </row>
    <row r="611" spans="29:33" ht="24.95" hidden="1" customHeight="1" x14ac:dyDescent="0.2">
      <c r="AC611" s="37" t="s">
        <v>1586</v>
      </c>
      <c r="AE611" s="38">
        <f t="shared" si="9"/>
        <v>1</v>
      </c>
      <c r="AF611" s="38">
        <f>IF(AE611=1,COUNTIF($AE$5:AE611,1),"")</f>
        <v>607</v>
      </c>
      <c r="AG611" t="str">
        <f>IFERROR(INDEX($AC$5:$AC$2219,MATCH(ROWS($AF$5:AF611),$AF$5:$AF$2219,0)),"")</f>
        <v>Change of Ownership of Building -Legal Heir</v>
      </c>
    </row>
    <row r="612" spans="29:33" ht="24.95" hidden="1" customHeight="1" x14ac:dyDescent="0.2">
      <c r="AC612" s="37" t="s">
        <v>1588</v>
      </c>
      <c r="AE612" s="38">
        <f t="shared" si="9"/>
        <v>1</v>
      </c>
      <c r="AF612" s="38">
        <f>IF(AE612=1,COUNTIF($AE$5:AE612,1),"")</f>
        <v>608</v>
      </c>
      <c r="AG612" t="str">
        <f>IFERROR(INDEX($AC$5:$AC$2219,MATCH(ROWS($AF$5:AF612),$AF$5:$AF$2219,0)),"")</f>
        <v>Change of Ownership of Building on transfer of Property - Intimation from One Party</v>
      </c>
    </row>
    <row r="613" spans="29:33" ht="24.95" hidden="1" customHeight="1" x14ac:dyDescent="0.2">
      <c r="AC613" s="37" t="s">
        <v>1590</v>
      </c>
      <c r="AE613" s="38">
        <f t="shared" si="9"/>
        <v>1</v>
      </c>
      <c r="AF613" s="38">
        <f>IF(AE613=1,COUNTIF($AE$5:AE613,1),"")</f>
        <v>609</v>
      </c>
      <c r="AG613" t="str">
        <f>IFERROR(INDEX($AC$5:$AC$2219,MATCH(ROWS($AF$5:AF613),$AF$5:$AF$2219,0)),"")</f>
        <v>Change of Ownership of Building on transfer of Property - joint application / application from recepient with consent</v>
      </c>
    </row>
    <row r="614" spans="29:33" ht="24.95" hidden="1" customHeight="1" x14ac:dyDescent="0.2">
      <c r="AC614" s="37" t="s">
        <v>1592</v>
      </c>
      <c r="AE614" s="38">
        <f t="shared" si="9"/>
        <v>1</v>
      </c>
      <c r="AF614" s="38">
        <f>IF(AE614=1,COUNTIF($AE$5:AE614,1),"")</f>
        <v>610</v>
      </c>
      <c r="AG614" t="str">
        <f>IFERROR(INDEX($AC$5:$AC$2219,MATCH(ROWS($AF$5:AF614),$AF$5:$AF$2219,0)),"")</f>
        <v>Change of Ownership of Building - through Attachment or Court Order</v>
      </c>
    </row>
    <row r="615" spans="29:33" ht="24.95" hidden="1" customHeight="1" x14ac:dyDescent="0.2">
      <c r="AC615" s="37" t="s">
        <v>1594</v>
      </c>
      <c r="AE615" s="38">
        <f t="shared" si="9"/>
        <v>1</v>
      </c>
      <c r="AF615" s="38">
        <f>IF(AE615=1,COUNTIF($AE$5:AE615,1),"")</f>
        <v>611</v>
      </c>
      <c r="AG615" t="str">
        <f>IFERROR(INDEX($AC$5:$AC$2219,MATCH(ROWS($AF$5:AF615),$AF$5:$AF$2219,0)),"")</f>
        <v>Charge Handover of Employees- Other Employees</v>
      </c>
    </row>
    <row r="616" spans="29:33" ht="24.95" hidden="1" customHeight="1" x14ac:dyDescent="0.2">
      <c r="AC616" s="37" t="s">
        <v>1596</v>
      </c>
      <c r="AE616" s="38">
        <f t="shared" si="9"/>
        <v>1</v>
      </c>
      <c r="AF616" s="38">
        <f>IF(AE616=1,COUNTIF($AE$5:AE616,1),"")</f>
        <v>612</v>
      </c>
      <c r="AG616" t="str">
        <f>IFERROR(INDEX($AC$5:$AC$2219,MATCH(ROWS($AF$5:AF616),$AF$5:$AF$2219,0)),"")</f>
        <v>Charge Handover of Part Time Contigent Employees</v>
      </c>
    </row>
    <row r="617" spans="29:33" ht="24.95" hidden="1" customHeight="1" x14ac:dyDescent="0.2">
      <c r="AC617" s="37" t="s">
        <v>1598</v>
      </c>
      <c r="AE617" s="38">
        <f t="shared" si="9"/>
        <v>1</v>
      </c>
      <c r="AF617" s="38">
        <f>IF(AE617=1,COUNTIF($AE$5:AE617,1),"")</f>
        <v>613</v>
      </c>
      <c r="AG617" t="str">
        <f>IFERROR(INDEX($AC$5:$AC$2219,MATCH(ROWS($AF$5:AF617),$AF$5:$AF$2219,0)),"")</f>
        <v>Charge Handover of Regular Employees</v>
      </c>
    </row>
    <row r="618" spans="29:33" ht="24.95" hidden="1" customHeight="1" x14ac:dyDescent="0.2">
      <c r="AC618" s="37" t="s">
        <v>1600</v>
      </c>
      <c r="AE618" s="38">
        <f t="shared" si="9"/>
        <v>1</v>
      </c>
      <c r="AF618" s="38">
        <f>IF(AE618=1,COUNTIF($AE$5:AE618,1),"")</f>
        <v>614</v>
      </c>
      <c r="AG618" t="str">
        <f>IFERROR(INDEX($AC$5:$AC$2219,MATCH(ROWS($AF$5:AF618),$AF$5:$AF$2219,0)),"")</f>
        <v>Charge Handover of Secretary</v>
      </c>
    </row>
    <row r="619" spans="29:33" ht="24.95" hidden="1" customHeight="1" x14ac:dyDescent="0.2">
      <c r="AC619" s="37" t="s">
        <v>1602</v>
      </c>
      <c r="AE619" s="38">
        <f t="shared" si="9"/>
        <v>1</v>
      </c>
      <c r="AF619" s="38">
        <f>IF(AE619=1,COUNTIF($AE$5:AE619,1),"")</f>
        <v>615</v>
      </c>
      <c r="AG619" t="str">
        <f>IFERROR(INDEX($AC$5:$AC$2219,MATCH(ROWS($AF$5:AF619),$AF$5:$AF$2219,0)),"")</f>
        <v>Charge hand over-President</v>
      </c>
    </row>
    <row r="620" spans="29:33" ht="24.95" hidden="1" customHeight="1" x14ac:dyDescent="0.2">
      <c r="AC620" s="37" t="s">
        <v>1604</v>
      </c>
      <c r="AE620" s="38">
        <f t="shared" si="9"/>
        <v>1</v>
      </c>
      <c r="AF620" s="38">
        <f>IF(AE620=1,COUNTIF($AE$5:AE620,1),"")</f>
        <v>616</v>
      </c>
      <c r="AG620" t="str">
        <f>IFERROR(INDEX($AC$5:$AC$2219,MATCH(ROWS($AF$5:AF620),$AF$5:$AF$2219,0)),"")</f>
        <v>Charge / Surcharge Certificates</v>
      </c>
    </row>
    <row r="621" spans="29:33" ht="24.95" hidden="1" customHeight="1" x14ac:dyDescent="0.2">
      <c r="AC621" s="37" t="s">
        <v>1606</v>
      </c>
      <c r="AE621" s="38">
        <f t="shared" si="9"/>
        <v>1</v>
      </c>
      <c r="AF621" s="38">
        <f>IF(AE621=1,COUNTIF($AE$5:AE621,1),"")</f>
        <v>617</v>
      </c>
      <c r="AG621" t="str">
        <f>IFERROR(INDEX($AC$5:$AC$2219,MATCH(ROWS($AF$5:AF621),$AF$5:$AF$2219,0)),"")</f>
        <v>Chief Minister's public grievance Portal</v>
      </c>
    </row>
    <row r="622" spans="29:33" ht="24.95" hidden="1" customHeight="1" x14ac:dyDescent="0.2">
      <c r="AC622" s="37" t="s">
        <v>1608</v>
      </c>
      <c r="AE622" s="38">
        <f t="shared" si="9"/>
        <v>1</v>
      </c>
      <c r="AF622" s="38">
        <f>IF(AE622=1,COUNTIF($AE$5:AE622,1),"")</f>
        <v>618</v>
      </c>
      <c r="AG622" t="str">
        <f>IFERROR(INDEX($AC$5:$AC$2219,MATCH(ROWS($AF$5:AF622),$AF$5:$AF$2219,0)),"")</f>
        <v>Child friendly Anganwadies</v>
      </c>
    </row>
    <row r="623" spans="29:33" ht="24.95" hidden="1" customHeight="1" x14ac:dyDescent="0.2">
      <c r="AC623" s="37" t="s">
        <v>1610</v>
      </c>
      <c r="AE623" s="38">
        <f t="shared" si="9"/>
        <v>1</v>
      </c>
      <c r="AF623" s="38">
        <f>IF(AE623=1,COUNTIF($AE$5:AE623,1),"")</f>
        <v>619</v>
      </c>
      <c r="AG623" t="str">
        <f>IFERROR(INDEX($AC$5:$AC$2219,MATCH(ROWS($AF$5:AF623),$AF$5:$AF$2219,0)),"")</f>
        <v>Chlorination</v>
      </c>
    </row>
    <row r="624" spans="29:33" ht="24.95" hidden="1" customHeight="1" x14ac:dyDescent="0.2">
      <c r="AC624" s="37" t="s">
        <v>1612</v>
      </c>
      <c r="AE624" s="38">
        <f t="shared" si="9"/>
        <v>1</v>
      </c>
      <c r="AF624" s="38">
        <f>IF(AE624=1,COUNTIF($AE$5:AE624,1),"")</f>
        <v>620</v>
      </c>
      <c r="AG624" t="str">
        <f>IFERROR(INDEX($AC$5:$AC$2219,MATCH(ROWS($AF$5:AF624),$AF$5:$AF$2219,0)),"")</f>
        <v>Cinema</v>
      </c>
    </row>
    <row r="625" spans="29:33" ht="24.95" hidden="1" customHeight="1" x14ac:dyDescent="0.2">
      <c r="AC625" s="37" t="s">
        <v>1614</v>
      </c>
      <c r="AE625" s="38">
        <f t="shared" si="9"/>
        <v>1</v>
      </c>
      <c r="AF625" s="38">
        <f>IF(AE625=1,COUNTIF($AE$5:AE625,1),"")</f>
        <v>621</v>
      </c>
      <c r="AG625" t="str">
        <f>IFERROR(INDEX($AC$5:$AC$2219,MATCH(ROWS($AF$5:AF625),$AF$5:$AF$2219,0)),"")</f>
        <v>Citizen Survey/ Feedback on Service delivery</v>
      </c>
    </row>
    <row r="626" spans="29:33" ht="24.95" hidden="1" customHeight="1" x14ac:dyDescent="0.2">
      <c r="AC626" s="37" t="s">
        <v>1616</v>
      </c>
      <c r="AE626" s="38">
        <f t="shared" si="9"/>
        <v>1</v>
      </c>
      <c r="AF626" s="38">
        <f>IF(AE626=1,COUNTIF($AE$5:AE626,1),"")</f>
        <v>622</v>
      </c>
      <c r="AG626" t="str">
        <f>IFERROR(INDEX($AC$5:$AC$2219,MATCH(ROWS($AF$5:AF626),$AF$5:$AF$2219,0)),"")</f>
        <v>Citizen Survey/ Feedback Report on Service delivery</v>
      </c>
    </row>
    <row r="627" spans="29:33" ht="24.95" hidden="1" customHeight="1" x14ac:dyDescent="0.2">
      <c r="AC627" s="37" t="s">
        <v>1618</v>
      </c>
      <c r="AE627" s="38">
        <f t="shared" si="9"/>
        <v>1</v>
      </c>
      <c r="AF627" s="38">
        <f>IF(AE627=1,COUNTIF($AE$5:AE627,1),"")</f>
        <v>623</v>
      </c>
      <c r="AG627" t="str">
        <f>IFERROR(INDEX($AC$5:$AC$2219,MATCH(ROWS($AF$5:AF627),$AF$5:$AF$2219,0)),"")</f>
        <v>Civil Registration- Communications from Government &amp; Other Authorities</v>
      </c>
    </row>
    <row r="628" spans="29:33" ht="24.95" hidden="1" customHeight="1" x14ac:dyDescent="0.2">
      <c r="AC628" s="37" t="s">
        <v>1620</v>
      </c>
      <c r="AE628" s="38">
        <f t="shared" si="9"/>
        <v>1</v>
      </c>
      <c r="AF628" s="38">
        <f>IF(AE628=1,COUNTIF($AE$5:AE628,1),"")</f>
        <v>624</v>
      </c>
      <c r="AG628" t="str">
        <f>IFERROR(INDEX($AC$5:$AC$2219,MATCH(ROWS($AF$5:AF628),$AF$5:$AF$2219,0)),"")</f>
        <v>Civil Registration-Data Collection &amp; Updation</v>
      </c>
    </row>
    <row r="629" spans="29:33" ht="24.95" hidden="1" customHeight="1" x14ac:dyDescent="0.2">
      <c r="AC629" s="37" t="s">
        <v>1622</v>
      </c>
      <c r="AE629" s="38">
        <f t="shared" si="9"/>
        <v>1</v>
      </c>
      <c r="AF629" s="38">
        <f>IF(AE629=1,COUNTIF($AE$5:AE629,1),"")</f>
        <v>625</v>
      </c>
      <c r="AG629" t="str">
        <f>IFERROR(INDEX($AC$5:$AC$2219,MATCH(ROWS($AF$5:AF629),$AF$5:$AF$2219,0)),"")</f>
        <v>Classification of Roads</v>
      </c>
    </row>
    <row r="630" spans="29:33" ht="24.95" hidden="1" customHeight="1" x14ac:dyDescent="0.2">
      <c r="AC630" s="37" t="s">
        <v>163</v>
      </c>
      <c r="AE630" s="38">
        <f t="shared" si="9"/>
        <v>1</v>
      </c>
      <c r="AF630" s="38">
        <f>IF(AE630=1,COUNTIF($AE$5:AE630,1),"")</f>
        <v>626</v>
      </c>
      <c r="AG630" t="str">
        <f>IFERROR(INDEX($AC$5:$AC$2219,MATCH(ROWS($AF$5:AF630),$AF$5:$AF$2219,0)),"")</f>
        <v>Cleaning of Markets</v>
      </c>
    </row>
    <row r="631" spans="29:33" ht="24.95" hidden="1" customHeight="1" x14ac:dyDescent="0.2">
      <c r="AC631" s="37" t="s">
        <v>1624</v>
      </c>
      <c r="AE631" s="38">
        <f t="shared" si="9"/>
        <v>1</v>
      </c>
      <c r="AF631" s="38">
        <f>IF(AE631=1,COUNTIF($AE$5:AE631,1),"")</f>
        <v>627</v>
      </c>
      <c r="AG631" t="str">
        <f>IFERROR(INDEX($AC$5:$AC$2219,MATCH(ROWS($AF$5:AF631),$AF$5:$AF$2219,0)),"")</f>
        <v>Closure of Public Market or its parts</v>
      </c>
    </row>
    <row r="632" spans="29:33" ht="24.95" hidden="1" customHeight="1" x14ac:dyDescent="0.2">
      <c r="AC632" s="37" t="s">
        <v>1626</v>
      </c>
      <c r="AE632" s="38">
        <f t="shared" si="9"/>
        <v>1</v>
      </c>
      <c r="AF632" s="38">
        <f>IF(AE632=1,COUNTIF($AE$5:AE632,1),"")</f>
        <v>628</v>
      </c>
      <c r="AG632" t="str">
        <f>IFERROR(INDEX($AC$5:$AC$2219,MATCH(ROWS($AF$5:AF632),$AF$5:$AF$2219,0)),"")</f>
        <v>Coastal Zone Management Programmes</v>
      </c>
    </row>
    <row r="633" spans="29:33" ht="24.95" hidden="1" customHeight="1" x14ac:dyDescent="0.2">
      <c r="AC633" s="37" t="s">
        <v>1628</v>
      </c>
      <c r="AE633" s="38">
        <f t="shared" si="9"/>
        <v>1</v>
      </c>
      <c r="AF633" s="38">
        <f>IF(AE633=1,COUNTIF($AE$5:AE633,1),"")</f>
        <v>629</v>
      </c>
      <c r="AG633" t="str">
        <f>IFERROR(INDEX($AC$5:$AC$2219,MATCH(ROWS($AF$5:AF633),$AF$5:$AF$2219,0)),"")</f>
        <v>Collection and distribution of Cattle feed</v>
      </c>
    </row>
    <row r="634" spans="29:33" ht="24.95" hidden="1" customHeight="1" x14ac:dyDescent="0.2">
      <c r="AC634" s="37" t="s">
        <v>1630</v>
      </c>
      <c r="AE634" s="38">
        <f t="shared" si="9"/>
        <v>1</v>
      </c>
      <c r="AF634" s="38">
        <f>IF(AE634=1,COUNTIF($AE$5:AE634,1),"")</f>
        <v>630</v>
      </c>
      <c r="AG634" t="str">
        <f>IFERROR(INDEX($AC$5:$AC$2219,MATCH(ROWS($AF$5:AF634),$AF$5:$AF$2219,0)),"")</f>
        <v>Collection and Distribution of Seeds and Seedlings from Forest Department</v>
      </c>
    </row>
    <row r="635" spans="29:33" ht="24.95" hidden="1" customHeight="1" x14ac:dyDescent="0.2">
      <c r="AC635" s="37" t="s">
        <v>1632</v>
      </c>
      <c r="AE635" s="38">
        <f t="shared" si="9"/>
        <v>1</v>
      </c>
      <c r="AF635" s="38">
        <f>IF(AE635=1,COUNTIF($AE$5:AE635,1),"")</f>
        <v>631</v>
      </c>
      <c r="AG635" t="str">
        <f>IFERROR(INDEX($AC$5:$AC$2219,MATCH(ROWS($AF$5:AF635),$AF$5:$AF$2219,0)),"")</f>
        <v>Collection and set-up of disaster Management materials</v>
      </c>
    </row>
    <row r="636" spans="29:33" ht="24.95" hidden="1" customHeight="1" x14ac:dyDescent="0.2">
      <c r="AC636" s="37" t="s">
        <v>1634</v>
      </c>
      <c r="AE636" s="38">
        <f t="shared" si="9"/>
        <v>1</v>
      </c>
      <c r="AF636" s="38">
        <f>IF(AE636=1,COUNTIF($AE$5:AE636,1),"")</f>
        <v>632</v>
      </c>
      <c r="AG636" t="str">
        <f>IFERROR(INDEX($AC$5:$AC$2219,MATCH(ROWS($AF$5:AF636),$AF$5:$AF$2219,0)),"")</f>
        <v>Collection and Updation of Databases</v>
      </c>
    </row>
    <row r="637" spans="29:33" ht="24.95" hidden="1" customHeight="1" x14ac:dyDescent="0.2">
      <c r="AC637" s="37" t="s">
        <v>1636</v>
      </c>
      <c r="AE637" s="38">
        <f t="shared" si="9"/>
        <v>1</v>
      </c>
      <c r="AF637" s="38">
        <f>IF(AE637=1,COUNTIF($AE$5:AE637,1),"")</f>
        <v>633</v>
      </c>
      <c r="AG637" t="str">
        <f>IFERROR(INDEX($AC$5:$AC$2219,MATCH(ROWS($AF$5:AF637),$AF$5:$AF$2219,0)),"")</f>
        <v>Collection and updation of other data</v>
      </c>
    </row>
    <row r="638" spans="29:33" ht="24.95" hidden="1" customHeight="1" x14ac:dyDescent="0.2">
      <c r="AC638" s="37" t="s">
        <v>1638</v>
      </c>
      <c r="AE638" s="38">
        <f t="shared" si="9"/>
        <v>1</v>
      </c>
      <c r="AF638" s="38">
        <f>IF(AE638=1,COUNTIF($AE$5:AE638,1),"")</f>
        <v>634</v>
      </c>
      <c r="AG638" t="str">
        <f>IFERROR(INDEX($AC$5:$AC$2219,MATCH(ROWS($AF$5:AF638),$AF$5:$AF$2219,0)),"")</f>
        <v>Collection of data for database updation</v>
      </c>
    </row>
    <row r="639" spans="29:33" ht="24.95" hidden="1" customHeight="1" x14ac:dyDescent="0.2">
      <c r="AC639" s="37" t="s">
        <v>1640</v>
      </c>
      <c r="AE639" s="38">
        <f t="shared" si="9"/>
        <v>1</v>
      </c>
      <c r="AF639" s="38">
        <f>IF(AE639=1,COUNTIF($AE$5:AE639,1),"")</f>
        <v>635</v>
      </c>
      <c r="AG639" t="str">
        <f>IFERROR(INDEX($AC$5:$AC$2219,MATCH(ROWS($AF$5:AF639),$AF$5:$AF$2219,0)),"")</f>
        <v>Collection of fees from Public Market</v>
      </c>
    </row>
    <row r="640" spans="29:33" ht="24.95" hidden="1" customHeight="1" x14ac:dyDescent="0.2">
      <c r="AC640" s="37" t="s">
        <v>1642</v>
      </c>
      <c r="AE640" s="38">
        <f t="shared" si="9"/>
        <v>1</v>
      </c>
      <c r="AF640" s="38">
        <f>IF(AE640=1,COUNTIF($AE$5:AE640,1),"")</f>
        <v>636</v>
      </c>
      <c r="AG640" t="str">
        <f>IFERROR(INDEX($AC$5:$AC$2219,MATCH(ROWS($AF$5:AF640),$AF$5:$AF$2219,0)),"")</f>
        <v>Collection of fee Slaughter House</v>
      </c>
    </row>
    <row r="641" spans="29:33" ht="24.95" hidden="1" customHeight="1" x14ac:dyDescent="0.2">
      <c r="AC641" s="37" t="s">
        <v>1644</v>
      </c>
      <c r="AE641" s="38">
        <f t="shared" si="9"/>
        <v>1</v>
      </c>
      <c r="AF641" s="38">
        <f>IF(AE641=1,COUNTIF($AE$5:AE641,1),"")</f>
        <v>637</v>
      </c>
      <c r="AG641" t="str">
        <f>IFERROR(INDEX($AC$5:$AC$2219,MATCH(ROWS($AF$5:AF641),$AF$5:$AF$2219,0)),"")</f>
        <v>Collection of taxes and tolls ( places of pilgrimage)</v>
      </c>
    </row>
    <row r="642" spans="29:33" ht="24.95" hidden="1" customHeight="1" x14ac:dyDescent="0.2">
      <c r="AC642" s="37" t="s">
        <v>1646</v>
      </c>
      <c r="AE642" s="38">
        <f t="shared" si="9"/>
        <v>1</v>
      </c>
      <c r="AF642" s="38">
        <f>IF(AE642=1,COUNTIF($AE$5:AE642,1),"")</f>
        <v>638</v>
      </c>
      <c r="AG642" t="str">
        <f>IFERROR(INDEX($AC$5:$AC$2219,MATCH(ROWS($AF$5:AF642),$AF$5:$AF$2219,0)),"")</f>
        <v>Combined advertisement process</v>
      </c>
    </row>
    <row r="643" spans="29:33" ht="24.95" hidden="1" customHeight="1" x14ac:dyDescent="0.2">
      <c r="AC643" s="37" t="s">
        <v>1648</v>
      </c>
      <c r="AE643" s="38">
        <f t="shared" si="9"/>
        <v>1</v>
      </c>
      <c r="AF643" s="38">
        <f>IF(AE643=1,COUNTIF($AE$5:AE643,1),"")</f>
        <v>639</v>
      </c>
      <c r="AG643" t="str">
        <f>IFERROR(INDEX($AC$5:$AC$2219,MATCH(ROWS($AF$5:AF643),$AF$5:$AF$2219,0)),"")</f>
        <v>Comfort Station - administrative expenses</v>
      </c>
    </row>
    <row r="644" spans="29:33" ht="24.95" hidden="1" customHeight="1" x14ac:dyDescent="0.2">
      <c r="AC644" s="37" t="s">
        <v>1649</v>
      </c>
      <c r="AE644" s="38">
        <f t="shared" si="9"/>
        <v>1</v>
      </c>
      <c r="AF644" s="38">
        <f>IF(AE644=1,COUNTIF($AE$5:AE644,1),"")</f>
        <v>640</v>
      </c>
      <c r="AG644" t="str">
        <f>IFERROR(INDEX($AC$5:$AC$2219,MATCH(ROWS($AF$5:AF644),$AF$5:$AF$2219,0)),"")</f>
        <v>Commissions and Reports</v>
      </c>
    </row>
    <row r="645" spans="29:33" ht="24.95" hidden="1" customHeight="1" x14ac:dyDescent="0.2">
      <c r="AC645" s="37" t="s">
        <v>1651</v>
      </c>
      <c r="AE645" s="38">
        <f t="shared" si="9"/>
        <v>1</v>
      </c>
      <c r="AF645" s="38">
        <f>IF(AE645=1,COUNTIF($AE$5:AE645,1),"")</f>
        <v>641</v>
      </c>
      <c r="AG645" t="str">
        <f>IFERROR(INDEX($AC$5:$AC$2219,MATCH(ROWS($AF$5:AF645),$AF$5:$AF$2219,0)),"")</f>
        <v>Committee relates with excavation Rule 10(12)</v>
      </c>
    </row>
    <row r="646" spans="29:33" ht="24.95" hidden="1" customHeight="1" x14ac:dyDescent="0.2">
      <c r="AC646" s="37" t="s">
        <v>1653</v>
      </c>
      <c r="AE646" s="38">
        <f t="shared" ref="AE646:AE709" si="10">--ISNUMBER(IFERROR(SEARCH(D$5,AC646,1),""))</f>
        <v>1</v>
      </c>
      <c r="AF646" s="38">
        <f>IF(AE646=1,COUNTIF($AE$5:AE646,1),"")</f>
        <v>642</v>
      </c>
      <c r="AG646" t="str">
        <f>IFERROR(INDEX($AC$5:$AC$2219,MATCH(ROWS($AF$5:AF646),$AF$5:$AF$2219,0)),"")</f>
        <v>Committee vide Chapter 10 KPBR rule 65</v>
      </c>
    </row>
    <row r="647" spans="29:33" ht="24.95" hidden="1" customHeight="1" x14ac:dyDescent="0.2">
      <c r="AC647" s="37" t="s">
        <v>1655</v>
      </c>
      <c r="AE647" s="38">
        <f t="shared" si="10"/>
        <v>1</v>
      </c>
      <c r="AF647" s="38">
        <f>IF(AE647=1,COUNTIF($AE$5:AE647,1),"")</f>
        <v>643</v>
      </c>
      <c r="AG647" t="str">
        <f>IFERROR(INDEX($AC$5:$AC$2219,MATCH(ROWS($AF$5:AF647),$AF$5:$AF$2219,0)),"")</f>
        <v>Common Marriage-Action on Appeal/Revision application</v>
      </c>
    </row>
    <row r="648" spans="29:33" ht="24.95" hidden="1" customHeight="1" x14ac:dyDescent="0.2">
      <c r="AC648" s="37" t="s">
        <v>1657</v>
      </c>
      <c r="AE648" s="38">
        <f t="shared" si="10"/>
        <v>1</v>
      </c>
      <c r="AF648" s="38">
        <f>IF(AE648=1,COUNTIF($AE$5:AE648,1),"")</f>
        <v>644</v>
      </c>
      <c r="AG648" t="str">
        <f>IFERROR(INDEX($AC$5:$AC$2219,MATCH(ROWS($AF$5:AF648),$AF$5:$AF$2219,0)),"")</f>
        <v>Common Marriage-Action on Order of Appeal/Revision</v>
      </c>
    </row>
    <row r="649" spans="29:33" ht="24.95" hidden="1" customHeight="1" x14ac:dyDescent="0.2">
      <c r="AC649" s="37" t="s">
        <v>1659</v>
      </c>
      <c r="AE649" s="38">
        <f t="shared" si="10"/>
        <v>1</v>
      </c>
      <c r="AF649" s="38">
        <f>IF(AE649=1,COUNTIF($AE$5:AE649,1),"")</f>
        <v>645</v>
      </c>
      <c r="AG649" t="str">
        <f>IFERROR(INDEX($AC$5:$AC$2219,MATCH(ROWS($AF$5:AF649),$AF$5:$AF$2219,0)),"")</f>
        <v>Common Marriage - Cancellation of entries in Register- Cancellation</v>
      </c>
    </row>
    <row r="650" spans="29:33" ht="24.95" hidden="1" customHeight="1" x14ac:dyDescent="0.2">
      <c r="AC650" s="37" t="s">
        <v>1661</v>
      </c>
      <c r="AE650" s="38">
        <f t="shared" si="10"/>
        <v>1</v>
      </c>
      <c r="AF650" s="38">
        <f>IF(AE650=1,COUNTIF($AE$5:AE650,1),"")</f>
        <v>646</v>
      </c>
      <c r="AG650" t="str">
        <f>IFERROR(INDEX($AC$5:$AC$2219,MATCH(ROWS($AF$5:AF650),$AF$5:$AF$2219,0)),"")</f>
        <v>Common Marriage - Cancellation of entries in Register- Permission</v>
      </c>
    </row>
    <row r="651" spans="29:33" ht="24.95" hidden="1" customHeight="1" x14ac:dyDescent="0.2">
      <c r="AC651" s="37" t="s">
        <v>1663</v>
      </c>
      <c r="AE651" s="38">
        <f t="shared" si="10"/>
        <v>1</v>
      </c>
      <c r="AF651" s="38">
        <f>IF(AE651=1,COUNTIF($AE$5:AE651,1),"")</f>
        <v>647</v>
      </c>
      <c r="AG651" t="str">
        <f>IFERROR(INDEX($AC$5:$AC$2219,MATCH(ROWS($AF$5:AF651),$AF$5:$AF$2219,0)),"")</f>
        <v>Common Marriage-Certificate</v>
      </c>
    </row>
    <row r="652" spans="29:33" ht="24.95" hidden="1" customHeight="1" x14ac:dyDescent="0.2">
      <c r="AC652" s="37" t="s">
        <v>1665</v>
      </c>
      <c r="AE652" s="38">
        <f t="shared" si="10"/>
        <v>1</v>
      </c>
      <c r="AF652" s="38">
        <f>IF(AE652=1,COUNTIF($AE$5:AE652,1),"")</f>
        <v>648</v>
      </c>
      <c r="AG652" t="str">
        <f>IFERROR(INDEX($AC$5:$AC$2219,MATCH(ROWS($AF$5:AF652),$AF$5:$AF$2219,0)),"")</f>
        <v>Common Marriage-Certificate for Official purpose</v>
      </c>
    </row>
    <row r="653" spans="29:33" ht="24.95" hidden="1" customHeight="1" x14ac:dyDescent="0.2">
      <c r="AC653" s="37" t="s">
        <v>1667</v>
      </c>
      <c r="AE653" s="38">
        <f t="shared" si="10"/>
        <v>1</v>
      </c>
      <c r="AF653" s="38">
        <f>IF(AE653=1,COUNTIF($AE$5:AE653,1),"")</f>
        <v>649</v>
      </c>
      <c r="AG653" t="str">
        <f>IFERROR(INDEX($AC$5:$AC$2219,MATCH(ROWS($AF$5:AF653),$AF$5:$AF$2219,0)),"")</f>
        <v>Common Marriage -Certificate on application from Competent Authority</v>
      </c>
    </row>
    <row r="654" spans="29:33" ht="24.95" hidden="1" customHeight="1" x14ac:dyDescent="0.2">
      <c r="AC654" s="37" t="s">
        <v>1669</v>
      </c>
      <c r="AE654" s="38">
        <f t="shared" si="10"/>
        <v>1</v>
      </c>
      <c r="AF654" s="38">
        <f>IF(AE654=1,COUNTIF($AE$5:AE654,1),"")</f>
        <v>650</v>
      </c>
      <c r="AG654" t="str">
        <f>IFERROR(INDEX($AC$5:$AC$2219,MATCH(ROWS($AF$5:AF654),$AF$5:$AF$2219,0)),"")</f>
        <v>Common Marriage - Correction/Cancellation of entries in Register (Non-Material)</v>
      </c>
    </row>
    <row r="655" spans="29:33" ht="24.95" hidden="1" customHeight="1" x14ac:dyDescent="0.2">
      <c r="AC655" s="37" t="s">
        <v>1671</v>
      </c>
      <c r="AE655" s="38">
        <f t="shared" si="10"/>
        <v>1</v>
      </c>
      <c r="AF655" s="38">
        <f>IF(AE655=1,COUNTIF($AE$5:AE655,1),"")</f>
        <v>651</v>
      </c>
      <c r="AG655" t="str">
        <f>IFERROR(INDEX($AC$5:$AC$2219,MATCH(ROWS($AF$5:AF655),$AF$5:$AF$2219,0)),"")</f>
        <v>Common Marriage - Correction of entries in Register (Material) - Correction</v>
      </c>
    </row>
    <row r="656" spans="29:33" ht="24.95" hidden="1" customHeight="1" x14ac:dyDescent="0.2">
      <c r="AC656" s="37" t="s">
        <v>1673</v>
      </c>
      <c r="AE656" s="38">
        <f t="shared" si="10"/>
        <v>1</v>
      </c>
      <c r="AF656" s="38">
        <f>IF(AE656=1,COUNTIF($AE$5:AE656,1),"")</f>
        <v>652</v>
      </c>
      <c r="AG656" t="str">
        <f>IFERROR(INDEX($AC$5:$AC$2219,MATCH(ROWS($AF$5:AF656),$AF$5:$AF$2219,0)),"")</f>
        <v>Common Marriage - Correction of entries in Register (Material) - Permission (Disabled)</v>
      </c>
    </row>
    <row r="657" spans="29:33" ht="24.95" hidden="1" customHeight="1" x14ac:dyDescent="0.2">
      <c r="AC657" s="37" t="s">
        <v>1675</v>
      </c>
      <c r="AE657" s="38">
        <f t="shared" si="10"/>
        <v>1</v>
      </c>
      <c r="AF657" s="38">
        <f>IF(AE657=1,COUNTIF($AE$5:AE657,1),"")</f>
        <v>653</v>
      </c>
      <c r="AG657" t="str">
        <f>IFERROR(INDEX($AC$5:$AC$2219,MATCH(ROWS($AF$5:AF657),$AF$5:$AF$2219,0)),"")</f>
        <v>Common Marriage - Correction of Entry as per Court Order</v>
      </c>
    </row>
    <row r="658" spans="29:33" ht="24.95" hidden="1" customHeight="1" x14ac:dyDescent="0.2">
      <c r="AC658" s="37" t="s">
        <v>1677</v>
      </c>
      <c r="AE658" s="38">
        <f t="shared" si="10"/>
        <v>1</v>
      </c>
      <c r="AF658" s="38">
        <f>IF(AE658=1,COUNTIF($AE$5:AE658,1),"")</f>
        <v>654</v>
      </c>
      <c r="AG658" t="str">
        <f>IFERROR(INDEX($AC$5:$AC$2219,MATCH(ROWS($AF$5:AF658),$AF$5:$AF$2219,0)),"")</f>
        <v>Common Marriage -Corrections-Suo moto action</v>
      </c>
    </row>
    <row r="659" spans="29:33" ht="24.95" hidden="1" customHeight="1" x14ac:dyDescent="0.2">
      <c r="AC659" s="37" t="s">
        <v>1679</v>
      </c>
      <c r="AE659" s="38">
        <f t="shared" si="10"/>
        <v>1</v>
      </c>
      <c r="AF659" s="38">
        <f>IF(AE659=1,COUNTIF($AE$5:AE659,1),"")</f>
        <v>655</v>
      </c>
      <c r="AG659" t="str">
        <f>IFERROR(INDEX($AC$5:$AC$2219,MATCH(ROWS($AF$5:AF659),$AF$5:$AF$2219,0)),"")</f>
        <v>Common Marriage - Digitization of bad data</v>
      </c>
    </row>
    <row r="660" spans="29:33" ht="24.95" hidden="1" customHeight="1" x14ac:dyDescent="0.2">
      <c r="AC660" s="37" t="s">
        <v>1681</v>
      </c>
      <c r="AE660" s="38">
        <f t="shared" si="10"/>
        <v>1</v>
      </c>
      <c r="AF660" s="38">
        <f>IF(AE660=1,COUNTIF($AE$5:AE660,1),"")</f>
        <v>656</v>
      </c>
      <c r="AG660" t="str">
        <f>IFERROR(INDEX($AC$5:$AC$2219,MATCH(ROWS($AF$5:AF660),$AF$5:$AF$2219,0)),"")</f>
        <v>Common Marriage Registration - Clerical error correction</v>
      </c>
    </row>
    <row r="661" spans="29:33" ht="24.95" hidden="1" customHeight="1" x14ac:dyDescent="0.2">
      <c r="AC661" s="37" t="s">
        <v>1683</v>
      </c>
      <c r="AE661" s="38">
        <f t="shared" si="10"/>
        <v>1</v>
      </c>
      <c r="AF661" s="38">
        <f>IF(AE661=1,COUNTIF($AE$5:AE661,1),"")</f>
        <v>657</v>
      </c>
      <c r="AG661" t="str">
        <f>IFERROR(INDEX($AC$5:$AC$2219,MATCH(ROWS($AF$5:AF661),$AF$5:$AF$2219,0)),"")</f>
        <v>Common Marriage - Report after 45 days upto 5 Year</v>
      </c>
    </row>
    <row r="662" spans="29:33" ht="24.95" hidden="1" customHeight="1" x14ac:dyDescent="0.2">
      <c r="AC662" s="37" t="s">
        <v>1685</v>
      </c>
      <c r="AE662" s="38">
        <f t="shared" si="10"/>
        <v>1</v>
      </c>
      <c r="AF662" s="38">
        <f>IF(AE662=1,COUNTIF($AE$5:AE662,1),"")</f>
        <v>658</v>
      </c>
      <c r="AG662" t="str">
        <f>IFERROR(INDEX($AC$5:$AC$2219,MATCH(ROWS($AF$5:AF662),$AF$5:$AF$2219,0)),"")</f>
        <v>Common Marriage - Report After 5 year - Permission</v>
      </c>
    </row>
    <row r="663" spans="29:33" ht="24.95" hidden="1" customHeight="1" x14ac:dyDescent="0.2">
      <c r="AC663" s="37" t="s">
        <v>1687</v>
      </c>
      <c r="AE663" s="38">
        <f t="shared" si="10"/>
        <v>1</v>
      </c>
      <c r="AF663" s="38">
        <f>IF(AE663=1,COUNTIF($AE$5:AE663,1),"")</f>
        <v>659</v>
      </c>
      <c r="AG663" t="str">
        <f>IFERROR(INDEX($AC$5:$AC$2219,MATCH(ROWS($AF$5:AF663),$AF$5:$AF$2219,0)),"")</f>
        <v>Common Marriage - Report after 5 year - Registration</v>
      </c>
    </row>
    <row r="664" spans="29:33" ht="24.95" hidden="1" customHeight="1" x14ac:dyDescent="0.2">
      <c r="AC664" s="37" t="s">
        <v>1689</v>
      </c>
      <c r="AE664" s="38">
        <f t="shared" si="10"/>
        <v>1</v>
      </c>
      <c r="AF664" s="38">
        <f>IF(AE664=1,COUNTIF($AE$5:AE664,1),"")</f>
        <v>660</v>
      </c>
      <c r="AG664" t="str">
        <f>IFERROR(INDEX($AC$5:$AC$2219,MATCH(ROWS($AF$5:AF664),$AF$5:$AF$2219,0)),"")</f>
        <v>Common Marriage-Report Upto 45 days</v>
      </c>
    </row>
    <row r="665" spans="29:33" ht="24.95" hidden="1" customHeight="1" x14ac:dyDescent="0.2">
      <c r="AC665" s="37" t="s">
        <v>1691</v>
      </c>
      <c r="AE665" s="38">
        <f t="shared" si="10"/>
        <v>1</v>
      </c>
      <c r="AF665" s="38">
        <f>IF(AE665=1,COUNTIF($AE$5:AE665,1),"")</f>
        <v>661</v>
      </c>
      <c r="AG665" t="str">
        <f>IFERROR(INDEX($AC$5:$AC$2219,MATCH(ROWS($AF$5:AF665),$AF$5:$AF$2219,0)),"")</f>
        <v>Communications from Government and Other Agencies</v>
      </c>
    </row>
    <row r="666" spans="29:33" ht="24.95" hidden="1" customHeight="1" x14ac:dyDescent="0.2">
      <c r="AC666" s="37" t="s">
        <v>1693</v>
      </c>
      <c r="AE666" s="38">
        <f t="shared" si="10"/>
        <v>1</v>
      </c>
      <c r="AF666" s="38">
        <f>IF(AE666=1,COUNTIF($AE$5:AE666,1),"")</f>
        <v>662</v>
      </c>
      <c r="AG666" t="str">
        <f>IFERROR(INDEX($AC$5:$AC$2219,MATCH(ROWS($AF$5:AF666),$AF$5:$AF$2219,0)),"")</f>
        <v>Communications with Ward &amp; District Jagratha Samithies and State Womens Commission</v>
      </c>
    </row>
    <row r="667" spans="29:33" ht="24.95" hidden="1" customHeight="1" x14ac:dyDescent="0.2">
      <c r="AC667" s="37" t="s">
        <v>1695</v>
      </c>
      <c r="AE667" s="38">
        <f t="shared" si="10"/>
        <v>1</v>
      </c>
      <c r="AF667" s="38">
        <f>IF(AE667=1,COUNTIF($AE$5:AE667,1),"")</f>
        <v>663</v>
      </c>
      <c r="AG667" t="str">
        <f>IFERROR(INDEX($AC$5:$AC$2219,MATCH(ROWS($AF$5:AF667),$AF$5:$AF$2219,0)),"")</f>
        <v>Communication with other offices</v>
      </c>
    </row>
    <row r="668" spans="29:33" ht="24.95" hidden="1" customHeight="1" x14ac:dyDescent="0.2">
      <c r="AC668" s="37" t="s">
        <v>1697</v>
      </c>
      <c r="AE668" s="38">
        <f t="shared" si="10"/>
        <v>1</v>
      </c>
      <c r="AF668" s="38">
        <f>IF(AE668=1,COUNTIF($AE$5:AE668,1),"")</f>
        <v>664</v>
      </c>
      <c r="AG668" t="str">
        <f>IFERROR(INDEX($AC$5:$AC$2219,MATCH(ROWS($AF$5:AF668),$AF$5:$AF$2219,0)),"")</f>
        <v>Commuted Leave of Regular Employee</v>
      </c>
    </row>
    <row r="669" spans="29:33" ht="24.95" hidden="1" customHeight="1" x14ac:dyDescent="0.2">
      <c r="AC669" s="37" t="s">
        <v>1699</v>
      </c>
      <c r="AE669" s="38">
        <f t="shared" si="10"/>
        <v>1</v>
      </c>
      <c r="AF669" s="38">
        <f>IF(AE669=1,COUNTIF($AE$5:AE669,1),"")</f>
        <v>665</v>
      </c>
      <c r="AG669" t="str">
        <f>IFERROR(INDEX($AC$5:$AC$2219,MATCH(ROWS($AF$5:AF669),$AF$5:$AF$2219,0)),"")</f>
        <v>Compensation Leave for Contract Employee</v>
      </c>
    </row>
    <row r="670" spans="29:33" ht="24.95" hidden="1" customHeight="1" x14ac:dyDescent="0.2">
      <c r="AC670" s="37" t="s">
        <v>1701</v>
      </c>
      <c r="AE670" s="38">
        <f t="shared" si="10"/>
        <v>1</v>
      </c>
      <c r="AF670" s="38">
        <f>IF(AE670=1,COUNTIF($AE$5:AE670,1),"")</f>
        <v>666</v>
      </c>
      <c r="AG670" t="str">
        <f>IFERROR(INDEX($AC$5:$AC$2219,MATCH(ROWS($AF$5:AF670),$AF$5:$AF$2219,0)),"")</f>
        <v>Compensation Leave of Regular Employee</v>
      </c>
    </row>
    <row r="671" spans="29:33" ht="24.95" hidden="1" customHeight="1" x14ac:dyDescent="0.2">
      <c r="AC671" s="37" t="s">
        <v>1703</v>
      </c>
      <c r="AE671" s="38">
        <f t="shared" si="10"/>
        <v>1</v>
      </c>
      <c r="AF671" s="38">
        <f>IF(AE671=1,COUNTIF($AE$5:AE671,1),"")</f>
        <v>667</v>
      </c>
      <c r="AG671" t="str">
        <f>IFERROR(INDEX($AC$5:$AC$2219,MATCH(ROWS($AF$5:AF671),$AF$5:$AF$2219,0)),"")</f>
        <v>Compensatory Leave for Part Time Contingent Employee</v>
      </c>
    </row>
    <row r="672" spans="29:33" ht="24.95" hidden="1" customHeight="1" x14ac:dyDescent="0.2">
      <c r="AC672" s="37" t="s">
        <v>1705</v>
      </c>
      <c r="AE672" s="38">
        <f t="shared" si="10"/>
        <v>1</v>
      </c>
      <c r="AF672" s="38">
        <f>IF(AE672=1,COUNTIF($AE$5:AE672,1),"")</f>
        <v>668</v>
      </c>
      <c r="AG672" t="str">
        <f>IFERROR(INDEX($AC$5:$AC$2219,MATCH(ROWS($AF$5:AF672),$AF$5:$AF$2219,0)),"")</f>
        <v>Complaints and suggestion regarding various Housing schemes</v>
      </c>
    </row>
    <row r="673" spans="29:33" ht="24.95" hidden="1" customHeight="1" x14ac:dyDescent="0.2">
      <c r="AC673" s="37" t="s">
        <v>1707</v>
      </c>
      <c r="AE673" s="38">
        <f t="shared" si="10"/>
        <v>1</v>
      </c>
      <c r="AF673" s="38">
        <f>IF(AE673=1,COUNTIF($AE$5:AE673,1),"")</f>
        <v>669</v>
      </c>
      <c r="AG673" t="str">
        <f>IFERROR(INDEX($AC$5:$AC$2219,MATCH(ROWS($AF$5:AF673),$AF$5:$AF$2219,0)),"")</f>
        <v>Complaints in connection with Election</v>
      </c>
    </row>
    <row r="674" spans="29:33" ht="24.95" hidden="1" customHeight="1" x14ac:dyDescent="0.2">
      <c r="AC674" s="37" t="s">
        <v>1709</v>
      </c>
      <c r="AE674" s="38">
        <f t="shared" si="10"/>
        <v>1</v>
      </c>
      <c r="AF674" s="38">
        <f>IF(AE674=1,COUNTIF($AE$5:AE674,1),"")</f>
        <v>670</v>
      </c>
      <c r="AG674" t="str">
        <f>IFERROR(INDEX($AC$5:$AC$2219,MATCH(ROWS($AF$5:AF674),$AF$5:$AF$2219,0)),"")</f>
        <v>Complaints in connection with Voters list</v>
      </c>
    </row>
    <row r="675" spans="29:33" ht="24.95" hidden="1" customHeight="1" x14ac:dyDescent="0.2">
      <c r="AC675" s="37" t="s">
        <v>1711</v>
      </c>
      <c r="AE675" s="38">
        <f t="shared" si="10"/>
        <v>1</v>
      </c>
      <c r="AF675" s="38">
        <f>IF(AE675=1,COUNTIF($AE$5:AE675,1),"")</f>
        <v>671</v>
      </c>
      <c r="AG675" t="str">
        <f>IFERROR(INDEX($AC$5:$AC$2219,MATCH(ROWS($AF$5:AF675),$AF$5:$AF$2219,0)),"")</f>
        <v>Complaints of Illegal seizure and detention</v>
      </c>
    </row>
    <row r="676" spans="29:33" ht="24.95" hidden="1" customHeight="1" x14ac:dyDescent="0.2">
      <c r="AC676" s="37" t="s">
        <v>1713</v>
      </c>
      <c r="AE676" s="38">
        <f t="shared" si="10"/>
        <v>1</v>
      </c>
      <c r="AF676" s="38">
        <f>IF(AE676=1,COUNTIF($AE$5:AE676,1),"")</f>
        <v>672</v>
      </c>
      <c r="AG676" t="str">
        <f>IFERROR(INDEX($AC$5:$AC$2219,MATCH(ROWS($AF$5:AF676),$AF$5:$AF$2219,0)),"")</f>
        <v>Complaints on Property Tax Process</v>
      </c>
    </row>
    <row r="677" spans="29:33" ht="24.95" hidden="1" customHeight="1" x14ac:dyDescent="0.2">
      <c r="AC677" s="37" t="s">
        <v>1715</v>
      </c>
      <c r="AE677" s="38">
        <f t="shared" si="10"/>
        <v>1</v>
      </c>
      <c r="AF677" s="38">
        <f>IF(AE677=1,COUNTIF($AE$5:AE677,1),"")</f>
        <v>673</v>
      </c>
      <c r="AG677" t="str">
        <f>IFERROR(INDEX($AC$5:$AC$2219,MATCH(ROWS($AF$5:AF677),$AF$5:$AF$2219,0)),"")</f>
        <v>Compliance of Instructions regarding Election</v>
      </c>
    </row>
    <row r="678" spans="29:33" ht="24.95" hidden="1" customHeight="1" x14ac:dyDescent="0.2">
      <c r="AC678" s="37" t="s">
        <v>1717</v>
      </c>
      <c r="AE678" s="38">
        <f t="shared" si="10"/>
        <v>1</v>
      </c>
      <c r="AF678" s="38">
        <f>IF(AE678=1,COUNTIF($AE$5:AE678,1),"")</f>
        <v>674</v>
      </c>
      <c r="AG678" t="str">
        <f>IFERROR(INDEX($AC$5:$AC$2219,MATCH(ROWS($AF$5:AF678),$AF$5:$AF$2219,0)),"")</f>
        <v>Compliance on Decisions on Appeal with respect to Assessment of Property Tax</v>
      </c>
    </row>
    <row r="679" spans="29:33" ht="24.95" hidden="1" customHeight="1" x14ac:dyDescent="0.2">
      <c r="AC679" s="37" t="s">
        <v>1719</v>
      </c>
      <c r="AE679" s="38">
        <f t="shared" si="10"/>
        <v>1</v>
      </c>
      <c r="AF679" s="38">
        <f>IF(AE679=1,COUNTIF($AE$5:AE679,1),"")</f>
        <v>675</v>
      </c>
      <c r="AG679" t="str">
        <f>IFERROR(INDEX($AC$5:$AC$2219,MATCH(ROWS($AF$5:AF679),$AF$5:$AF$2219,0)),"")</f>
        <v>Compliance on Decisions on Appeal with respect to Ownership change</v>
      </c>
    </row>
    <row r="680" spans="29:33" ht="24.95" hidden="1" customHeight="1" x14ac:dyDescent="0.2">
      <c r="AC680" s="37" t="s">
        <v>1721</v>
      </c>
      <c r="AE680" s="38">
        <f t="shared" si="10"/>
        <v>1</v>
      </c>
      <c r="AF680" s="38">
        <f>IF(AE680=1,COUNTIF($AE$5:AE680,1),"")</f>
        <v>676</v>
      </c>
      <c r="AG680" t="str">
        <f>IFERROR(INDEX($AC$5:$AC$2219,MATCH(ROWS($AF$5:AF680),$AF$5:$AF$2219,0)),"")</f>
        <v>Compliance on Decisions on Appeal with respect to Property Tax Revision</v>
      </c>
    </row>
    <row r="681" spans="29:33" ht="24.95" hidden="1" customHeight="1" x14ac:dyDescent="0.2">
      <c r="AC681" s="37" t="s">
        <v>1723</v>
      </c>
      <c r="AE681" s="38">
        <f t="shared" si="10"/>
        <v>1</v>
      </c>
      <c r="AF681" s="38">
        <f>IF(AE681=1,COUNTIF($AE$5:AE681,1),"")</f>
        <v>677</v>
      </c>
      <c r="AG681" t="str">
        <f>IFERROR(INDEX($AC$5:$AC$2219,MATCH(ROWS($AF$5:AF681),$AF$5:$AF$2219,0)),"")</f>
        <v>Compounding of Offences</v>
      </c>
    </row>
    <row r="682" spans="29:33" ht="24.95" hidden="1" customHeight="1" x14ac:dyDescent="0.2">
      <c r="AC682" s="37" t="s">
        <v>1725</v>
      </c>
      <c r="AE682" s="38">
        <f t="shared" si="10"/>
        <v>1</v>
      </c>
      <c r="AF682" s="38">
        <f>IF(AE682=1,COUNTIF($AE$5:AE682,1),"")</f>
        <v>678</v>
      </c>
      <c r="AG682" t="str">
        <f>IFERROR(INDEX($AC$5:$AC$2219,MATCH(ROWS($AF$5:AF682),$AF$5:$AF$2219,0)),"")</f>
        <v>Compounding Of Tax</v>
      </c>
    </row>
    <row r="683" spans="29:33" ht="24.95" hidden="1" customHeight="1" x14ac:dyDescent="0.2">
      <c r="AC683" s="37" t="s">
        <v>1727</v>
      </c>
      <c r="AE683" s="38">
        <f t="shared" si="10"/>
        <v>1</v>
      </c>
      <c r="AF683" s="38">
        <f>IF(AE683=1,COUNTIF($AE$5:AE683,1),"")</f>
        <v>679</v>
      </c>
      <c r="AG683" t="str">
        <f>IFERROR(INDEX($AC$5:$AC$2219,MATCH(ROWS($AF$5:AF683),$AF$5:$AF$2219,0)),"")</f>
        <v>Computers and peripharals of Krishi bhavan</v>
      </c>
    </row>
    <row r="684" spans="29:33" ht="24.95" hidden="1" customHeight="1" x14ac:dyDescent="0.2">
      <c r="AC684" s="37" t="s">
        <v>1729</v>
      </c>
      <c r="AE684" s="38">
        <f t="shared" si="10"/>
        <v>1</v>
      </c>
      <c r="AF684" s="38">
        <f>IF(AE684=1,COUNTIF($AE$5:AE684,1),"")</f>
        <v>680</v>
      </c>
      <c r="AG684" t="str">
        <f>IFERROR(INDEX($AC$5:$AC$2219,MATCH(ROWS($AF$5:AF684),$AF$5:$AF$2219,0)),"")</f>
        <v>Concurrence of beneficiary list of unemployment allowance with District/Taluk/Town Employment Office</v>
      </c>
    </row>
    <row r="685" spans="29:33" ht="24.95" hidden="1" customHeight="1" x14ac:dyDescent="0.2">
      <c r="AC685" s="37" t="s">
        <v>1731</v>
      </c>
      <c r="AE685" s="38">
        <f t="shared" si="10"/>
        <v>1</v>
      </c>
      <c r="AF685" s="38">
        <f>IF(AE685=1,COUNTIF($AE$5:AE685,1),"")</f>
        <v>681</v>
      </c>
      <c r="AG685" t="str">
        <f>IFERROR(INDEX($AC$5:$AC$2219,MATCH(ROWS($AF$5:AF685),$AF$5:$AF$2219,0)),"")</f>
        <v>Condemnation of Vehicles</v>
      </c>
    </row>
    <row r="686" spans="29:33" ht="24.95" hidden="1" customHeight="1" x14ac:dyDescent="0.2">
      <c r="AC686" s="37" t="s">
        <v>1733</v>
      </c>
      <c r="AE686" s="38">
        <f t="shared" si="10"/>
        <v>1</v>
      </c>
      <c r="AF686" s="38">
        <f>IF(AE686=1,COUNTIF($AE$5:AE686,1),"")</f>
        <v>682</v>
      </c>
      <c r="AG686" t="str">
        <f>IFERROR(INDEX($AC$5:$AC$2219,MATCH(ROWS($AF$5:AF686),$AF$5:$AF$2219,0)),"")</f>
        <v>Conduct Certificate</v>
      </c>
    </row>
    <row r="687" spans="29:33" ht="24.95" hidden="1" customHeight="1" x14ac:dyDescent="0.2">
      <c r="AC687" s="37" t="s">
        <v>1735</v>
      </c>
      <c r="AE687" s="38">
        <f t="shared" si="10"/>
        <v>1</v>
      </c>
      <c r="AF687" s="38">
        <f>IF(AE687=1,COUNTIF($AE$5:AE687,1),"")</f>
        <v>683</v>
      </c>
      <c r="AG687" t="str">
        <f>IFERROR(INDEX($AC$5:$AC$2219,MATCH(ROWS($AF$5:AF687),$AF$5:$AF$2219,0)),"")</f>
        <v>Conducting Adalats</v>
      </c>
    </row>
    <row r="688" spans="29:33" ht="24.95" hidden="1" customHeight="1" x14ac:dyDescent="0.2">
      <c r="AC688" s="37" t="s">
        <v>1737</v>
      </c>
      <c r="AE688" s="38">
        <f t="shared" si="10"/>
        <v>1</v>
      </c>
      <c r="AF688" s="38">
        <f>IF(AE688=1,COUNTIF($AE$5:AE688,1),"")</f>
        <v>684</v>
      </c>
      <c r="AG688" t="str">
        <f>IFERROR(INDEX($AC$5:$AC$2219,MATCH(ROWS($AF$5:AF688),$AF$5:$AF$2219,0)),"")</f>
        <v>Conducting Devolopment Seminar</v>
      </c>
    </row>
    <row r="689" spans="29:33" ht="24.95" hidden="1" customHeight="1" x14ac:dyDescent="0.2">
      <c r="AC689" s="37" t="s">
        <v>1739</v>
      </c>
      <c r="AE689" s="38">
        <f t="shared" si="10"/>
        <v>1</v>
      </c>
      <c r="AF689" s="38">
        <f>IF(AE689=1,COUNTIF($AE$5:AE689,1),"")</f>
        <v>685</v>
      </c>
      <c r="AG689" t="str">
        <f>IFERROR(INDEX($AC$5:$AC$2219,MATCH(ROWS($AF$5:AF689),$AF$5:$AF$2219,0)),"")</f>
        <v>Conducting Internal/External Audit</v>
      </c>
    </row>
    <row r="690" spans="29:33" ht="24.95" hidden="1" customHeight="1" x14ac:dyDescent="0.2">
      <c r="AC690" s="37" t="s">
        <v>1741</v>
      </c>
      <c r="AE690" s="38">
        <f t="shared" si="10"/>
        <v>1</v>
      </c>
      <c r="AF690" s="38">
        <f>IF(AE690=1,COUNTIF($AE$5:AE690,1),"")</f>
        <v>686</v>
      </c>
      <c r="AG690" t="str">
        <f>IFERROR(INDEX($AC$5:$AC$2219,MATCH(ROWS($AF$5:AF690),$AF$5:$AF$2219,0)),"")</f>
        <v>Conducting Meeting of Implementing Officers</v>
      </c>
    </row>
    <row r="691" spans="29:33" ht="24.95" hidden="1" customHeight="1" x14ac:dyDescent="0.2">
      <c r="AC691" s="37" t="s">
        <v>1743</v>
      </c>
      <c r="AE691" s="38">
        <f t="shared" si="10"/>
        <v>1</v>
      </c>
      <c r="AF691" s="38">
        <f>IF(AE691=1,COUNTIF($AE$5:AE691,1),"")</f>
        <v>687</v>
      </c>
      <c r="AG691" t="str">
        <f>IFERROR(INDEX($AC$5:$AC$2219,MATCH(ROWS($AF$5:AF691),$AF$5:$AF$2219,0)),"")</f>
        <v>Conducting Meeting of Monitoring Committees</v>
      </c>
    </row>
    <row r="692" spans="29:33" ht="24.95" hidden="1" customHeight="1" x14ac:dyDescent="0.2">
      <c r="AC692" s="37" t="s">
        <v>1745</v>
      </c>
      <c r="AE692" s="38">
        <f t="shared" si="10"/>
        <v>1</v>
      </c>
      <c r="AF692" s="38">
        <f>IF(AE692=1,COUNTIF($AE$5:AE692,1),"")</f>
        <v>688</v>
      </c>
      <c r="AG692" t="str">
        <f>IFERROR(INDEX($AC$5:$AC$2219,MATCH(ROWS($AF$5:AF692),$AF$5:$AF$2219,0)),"")</f>
        <v>Conducting of Special Sabha of privileged classes</v>
      </c>
    </row>
    <row r="693" spans="29:33" ht="24.95" hidden="1" customHeight="1" x14ac:dyDescent="0.2">
      <c r="AC693" s="37" t="s">
        <v>1747</v>
      </c>
      <c r="AE693" s="38">
        <f t="shared" si="10"/>
        <v>1</v>
      </c>
      <c r="AF693" s="38">
        <f>IF(AE693=1,COUNTIF($AE$5:AE693,1),"")</f>
        <v>689</v>
      </c>
      <c r="AG693" t="str">
        <f>IFERROR(INDEX($AC$5:$AC$2219,MATCH(ROWS($AF$5:AF693),$AF$5:$AF$2219,0)),"")</f>
        <v>Conducting of Stakeholders / Social Groups meeting</v>
      </c>
    </row>
    <row r="694" spans="29:33" ht="24.95" hidden="1" customHeight="1" x14ac:dyDescent="0.2">
      <c r="AC694" s="37" t="s">
        <v>1749</v>
      </c>
      <c r="AE694" s="38">
        <f t="shared" si="10"/>
        <v>1</v>
      </c>
      <c r="AF694" s="38">
        <f>IF(AE694=1,COUNTIF($AE$5:AE694,1),"")</f>
        <v>690</v>
      </c>
      <c r="AG694" t="str">
        <f>IFERROR(INDEX($AC$5:$AC$2219,MATCH(ROWS($AF$5:AF694),$AF$5:$AF$2219,0)),"")</f>
        <v>Conducting Panchayat level Legal Service Programmes</v>
      </c>
    </row>
    <row r="695" spans="29:33" ht="24.95" hidden="1" customHeight="1" x14ac:dyDescent="0.2">
      <c r="AC695" s="37" t="s">
        <v>1751</v>
      </c>
      <c r="AE695" s="38">
        <f t="shared" si="10"/>
        <v>1</v>
      </c>
      <c r="AF695" s="38">
        <f>IF(AE695=1,COUNTIF($AE$5:AE695,1),"")</f>
        <v>691</v>
      </c>
      <c r="AG695" t="str">
        <f>IFERROR(INDEX($AC$5:$AC$2219,MATCH(ROWS($AF$5:AF695),$AF$5:$AF$2219,0)),"")</f>
        <v>Conducting Survey to find to houseless and Purambooku Dwellers</v>
      </c>
    </row>
    <row r="696" spans="29:33" ht="24.95" hidden="1" customHeight="1" x14ac:dyDescent="0.2">
      <c r="AC696" s="37" t="s">
        <v>1753</v>
      </c>
      <c r="AE696" s="38">
        <f t="shared" si="10"/>
        <v>1</v>
      </c>
      <c r="AF696" s="38">
        <f>IF(AE696=1,COUNTIF($AE$5:AE696,1),"")</f>
        <v>692</v>
      </c>
      <c r="AG696" t="str">
        <f>IFERROR(INDEX($AC$5:$AC$2219,MATCH(ROWS($AF$5:AF696),$AF$5:$AF$2219,0)),"")</f>
        <v>Conducting Working Group meetings</v>
      </c>
    </row>
    <row r="697" spans="29:33" ht="24.95" hidden="1" customHeight="1" x14ac:dyDescent="0.2">
      <c r="AC697" s="37" t="s">
        <v>1755</v>
      </c>
      <c r="AE697" s="38">
        <f t="shared" si="10"/>
        <v>1</v>
      </c>
      <c r="AF697" s="38">
        <f>IF(AE697=1,COUNTIF($AE$5:AE697,1),"")</f>
        <v>693</v>
      </c>
      <c r="AG697" t="str">
        <f>IFERROR(INDEX($AC$5:$AC$2219,MATCH(ROWS($AF$5:AF697),$AF$5:$AF$2219,0)),"")</f>
        <v>Conduct of Election (Assistance to RO)</v>
      </c>
    </row>
    <row r="698" spans="29:33" ht="24.95" hidden="1" customHeight="1" x14ac:dyDescent="0.2">
      <c r="AC698" s="37" t="s">
        <v>1757</v>
      </c>
      <c r="AE698" s="38">
        <f t="shared" si="10"/>
        <v>1</v>
      </c>
      <c r="AF698" s="38">
        <f>IF(AE698=1,COUNTIF($AE$5:AE698,1),"")</f>
        <v>694</v>
      </c>
      <c r="AG698" t="str">
        <f>IFERROR(INDEX($AC$5:$AC$2219,MATCH(ROWS($AF$5:AF698),$AF$5:$AF$2219,0)),"")</f>
        <v>Conduct of Election (Logistics)</v>
      </c>
    </row>
    <row r="699" spans="29:33" ht="24.95" hidden="1" customHeight="1" x14ac:dyDescent="0.2">
      <c r="AC699" s="37" t="s">
        <v>1759</v>
      </c>
      <c r="AE699" s="38">
        <f t="shared" si="10"/>
        <v>1</v>
      </c>
      <c r="AF699" s="38">
        <f>IF(AE699=1,COUNTIF($AE$5:AE699,1),"")</f>
        <v>695</v>
      </c>
      <c r="AG699" t="str">
        <f>IFERROR(INDEX($AC$5:$AC$2219,MATCH(ROWS($AF$5:AF699),$AF$5:$AF$2219,0)),"")</f>
        <v>Conduct of Grama Sabha (Logistics)</v>
      </c>
    </row>
    <row r="700" spans="29:33" ht="24.95" hidden="1" customHeight="1" x14ac:dyDescent="0.2">
      <c r="AC700" s="37" t="s">
        <v>1761</v>
      </c>
      <c r="AE700" s="38">
        <f t="shared" si="10"/>
        <v>1</v>
      </c>
      <c r="AF700" s="38">
        <f>IF(AE700=1,COUNTIF($AE$5:AE700,1),"")</f>
        <v>696</v>
      </c>
      <c r="AG700" t="str">
        <f>IFERROR(INDEX($AC$5:$AC$2219,MATCH(ROWS($AF$5:AF700),$AF$5:$AF$2219,0)),"")</f>
        <v>Conduct of Panchayat meeting (Logistics)</v>
      </c>
    </row>
    <row r="701" spans="29:33" ht="24.95" hidden="1" customHeight="1" x14ac:dyDescent="0.2">
      <c r="AC701" s="37" t="s">
        <v>1763</v>
      </c>
      <c r="AE701" s="38">
        <f t="shared" si="10"/>
        <v>1</v>
      </c>
      <c r="AF701" s="38">
        <f>IF(AE701=1,COUNTIF($AE$5:AE701,1),"")</f>
        <v>697</v>
      </c>
      <c r="AG701" t="str">
        <f>IFERROR(INDEX($AC$5:$AC$2219,MATCH(ROWS($AF$5:AF701),$AF$5:$AF$2219,0)),"")</f>
        <v>Confidential Reports of Employees</v>
      </c>
    </row>
    <row r="702" spans="29:33" ht="24.95" hidden="1" customHeight="1" x14ac:dyDescent="0.2">
      <c r="AC702" s="37" t="s">
        <v>1765</v>
      </c>
      <c r="AE702" s="38">
        <f t="shared" si="10"/>
        <v>1</v>
      </c>
      <c r="AF702" s="38">
        <f>IF(AE702=1,COUNTIF($AE$5:AE702,1),"")</f>
        <v>698</v>
      </c>
      <c r="AG702" t="str">
        <f>IFERROR(INDEX($AC$5:$AC$2219,MATCH(ROWS($AF$5:AF702),$AF$5:$AF$2219,0)),"")</f>
        <v>Conservation of Arecanut tree cultivation</v>
      </c>
    </row>
    <row r="703" spans="29:33" ht="24.95" hidden="1" customHeight="1" x14ac:dyDescent="0.2">
      <c r="AC703" s="37" t="s">
        <v>1767</v>
      </c>
      <c r="AE703" s="38">
        <f t="shared" si="10"/>
        <v>1</v>
      </c>
      <c r="AF703" s="38">
        <f>IF(AE703=1,COUNTIF($AE$5:AE703,1),"")</f>
        <v>699</v>
      </c>
      <c r="AG703" t="str">
        <f>IFERROR(INDEX($AC$5:$AC$2219,MATCH(ROWS($AF$5:AF703),$AF$5:$AF$2219,0)),"")</f>
        <v>Conservation of Coconut tree cultivation</v>
      </c>
    </row>
    <row r="704" spans="29:33" ht="24.95" hidden="1" customHeight="1" x14ac:dyDescent="0.2">
      <c r="AC704" s="37" t="s">
        <v>1769</v>
      </c>
      <c r="AE704" s="38">
        <f t="shared" si="10"/>
        <v>1</v>
      </c>
      <c r="AF704" s="38">
        <f>IF(AE704=1,COUNTIF($AE$5:AE704,1),"")</f>
        <v>700</v>
      </c>
      <c r="AG704" t="str">
        <f>IFERROR(INDEX($AC$5:$AC$2219,MATCH(ROWS($AF$5:AF704),$AF$5:$AF$2219,0)),"")</f>
        <v>Conservation of Medicinal Plants cultivation</v>
      </c>
    </row>
    <row r="705" spans="29:33" ht="24.95" hidden="1" customHeight="1" x14ac:dyDescent="0.2">
      <c r="AC705" s="37" t="s">
        <v>1771</v>
      </c>
      <c r="AE705" s="38">
        <f t="shared" si="10"/>
        <v>1</v>
      </c>
      <c r="AF705" s="38">
        <f>IF(AE705=1,COUNTIF($AE$5:AE705,1),"")</f>
        <v>701</v>
      </c>
      <c r="AG705" t="str">
        <f>IFERROR(INDEX($AC$5:$AC$2219,MATCH(ROWS($AF$5:AF705),$AF$5:$AF$2219,0)),"")</f>
        <v>Conservation of other crop cultivation</v>
      </c>
    </row>
    <row r="706" spans="29:33" ht="24.95" hidden="1" customHeight="1" x14ac:dyDescent="0.2">
      <c r="AC706" s="37" t="s">
        <v>1773</v>
      </c>
      <c r="AE706" s="38">
        <f t="shared" si="10"/>
        <v>1</v>
      </c>
      <c r="AF706" s="38">
        <f>IF(AE706=1,COUNTIF($AE$5:AE706,1),"")</f>
        <v>702</v>
      </c>
      <c r="AG706" t="str">
        <f>IFERROR(INDEX($AC$5:$AC$2219,MATCH(ROWS($AF$5:AF706),$AF$5:$AF$2219,0)),"")</f>
        <v>Conservation of pepper cultivation</v>
      </c>
    </row>
    <row r="707" spans="29:33" ht="24.95" hidden="1" customHeight="1" x14ac:dyDescent="0.2">
      <c r="AC707" s="37" t="s">
        <v>1775</v>
      </c>
      <c r="AE707" s="38">
        <f t="shared" si="10"/>
        <v>1</v>
      </c>
      <c r="AF707" s="38">
        <f>IF(AE707=1,COUNTIF($AE$5:AE707,1),"")</f>
        <v>703</v>
      </c>
      <c r="AG707" t="str">
        <f>IFERROR(INDEX($AC$5:$AC$2219,MATCH(ROWS($AF$5:AF707),$AF$5:$AF$2219,0)),"")</f>
        <v>Conservation of Plantain cultivation</v>
      </c>
    </row>
    <row r="708" spans="29:33" ht="24.95" hidden="1" customHeight="1" x14ac:dyDescent="0.2">
      <c r="AC708" s="37" t="s">
        <v>1777</v>
      </c>
      <c r="AE708" s="38">
        <f t="shared" si="10"/>
        <v>1</v>
      </c>
      <c r="AF708" s="38">
        <f>IF(AE708=1,COUNTIF($AE$5:AE708,1),"")</f>
        <v>704</v>
      </c>
      <c r="AG708" t="str">
        <f>IFERROR(INDEX($AC$5:$AC$2219,MATCH(ROWS($AF$5:AF708),$AF$5:$AF$2219,0)),"")</f>
        <v>Conservation of Sacred Groves</v>
      </c>
    </row>
    <row r="709" spans="29:33" ht="24.95" hidden="1" customHeight="1" x14ac:dyDescent="0.2">
      <c r="AC709" s="37" t="s">
        <v>1779</v>
      </c>
      <c r="AE709" s="38">
        <f t="shared" si="10"/>
        <v>1</v>
      </c>
      <c r="AF709" s="38">
        <f>IF(AE709=1,COUNTIF($AE$5:AE709,1),"")</f>
        <v>705</v>
      </c>
      <c r="AG709" t="str">
        <f>IFERROR(INDEX($AC$5:$AC$2219,MATCH(ROWS($AF$5:AF709),$AF$5:$AF$2219,0)),"")</f>
        <v>Conservation of Tuber Crops cultivation</v>
      </c>
    </row>
    <row r="710" spans="29:33" ht="24.95" hidden="1" customHeight="1" x14ac:dyDescent="0.2">
      <c r="AC710" s="37" t="s">
        <v>1781</v>
      </c>
      <c r="AE710" s="38">
        <f t="shared" ref="AE710:AE773" si="11">--ISNUMBER(IFERROR(SEARCH(D$5,AC710,1),""))</f>
        <v>1</v>
      </c>
      <c r="AF710" s="38">
        <f>IF(AE710=1,COUNTIF($AE$5:AE710,1),"")</f>
        <v>706</v>
      </c>
      <c r="AG710" t="str">
        <f>IFERROR(INDEX($AC$5:$AC$2219,MATCH(ROWS($AF$5:AF710),$AF$5:$AF$2219,0)),"")</f>
        <v>Consolidated Audit Reports</v>
      </c>
    </row>
    <row r="711" spans="29:33" ht="24.95" hidden="1" customHeight="1" x14ac:dyDescent="0.2">
      <c r="AC711" s="37" t="s">
        <v>1783</v>
      </c>
      <c r="AE711" s="38">
        <f t="shared" si="11"/>
        <v>1</v>
      </c>
      <c r="AF711" s="38">
        <f>IF(AE711=1,COUNTIF($AE$5:AE711,1),"")</f>
        <v>707</v>
      </c>
      <c r="AG711" t="str">
        <f>IFERROR(INDEX($AC$5:$AC$2219,MATCH(ROWS($AF$5:AF711),$AF$5:$AF$2219,0)),"")</f>
        <v>Constitution of Grievance Redressal Committee</v>
      </c>
    </row>
    <row r="712" spans="29:33" ht="24.95" hidden="1" customHeight="1" x14ac:dyDescent="0.2">
      <c r="AC712" s="37" t="s">
        <v>1785</v>
      </c>
      <c r="AE712" s="38">
        <f t="shared" si="11"/>
        <v>1</v>
      </c>
      <c r="AF712" s="38">
        <f>IF(AE712=1,COUNTIF($AE$5:AE712,1),"")</f>
        <v>708</v>
      </c>
      <c r="AG712" t="str">
        <f>IFERROR(INDEX($AC$5:$AC$2219,MATCH(ROWS($AF$5:AF712),$AF$5:$AF$2219,0)),"")</f>
        <v>Constitution of Oorukoottam</v>
      </c>
    </row>
    <row r="713" spans="29:33" ht="24.95" hidden="1" customHeight="1" x14ac:dyDescent="0.2">
      <c r="AC713" s="37" t="s">
        <v>1787</v>
      </c>
      <c r="AE713" s="38">
        <f t="shared" si="11"/>
        <v>1</v>
      </c>
      <c r="AF713" s="38">
        <f>IF(AE713=1,COUNTIF($AE$5:AE713,1),"")</f>
        <v>709</v>
      </c>
      <c r="AG713" t="str">
        <f>IFERROR(INDEX($AC$5:$AC$2219,MATCH(ROWS($AF$5:AF713),$AF$5:$AF$2219,0)),"")</f>
        <v>Constitution of Quality circle</v>
      </c>
    </row>
    <row r="714" spans="29:33" ht="24.95" hidden="1" customHeight="1" x14ac:dyDescent="0.2">
      <c r="AC714" s="37" t="s">
        <v>1789</v>
      </c>
      <c r="AE714" s="38">
        <f t="shared" si="11"/>
        <v>1</v>
      </c>
      <c r="AF714" s="38">
        <f>IF(AE714=1,COUNTIF($AE$5:AE714,1),"")</f>
        <v>710</v>
      </c>
      <c r="AG714" t="str">
        <f>IFERROR(INDEX($AC$5:$AC$2219,MATCH(ROWS($AF$5:AF714),$AF$5:$AF$2219,0)),"")</f>
        <v>Constitution/ reconstitution of Biodiversity Management Committee</v>
      </c>
    </row>
    <row r="715" spans="29:33" ht="24.95" hidden="1" customHeight="1" x14ac:dyDescent="0.2">
      <c r="AC715" s="37" t="s">
        <v>1791</v>
      </c>
      <c r="AE715" s="38">
        <f t="shared" si="11"/>
        <v>1</v>
      </c>
      <c r="AF715" s="38">
        <f>IF(AE715=1,COUNTIF($AE$5:AE715,1),"")</f>
        <v>711</v>
      </c>
      <c r="AG715" t="str">
        <f>IFERROR(INDEX($AC$5:$AC$2219,MATCH(ROWS($AF$5:AF715),$AF$5:$AF$2219,0)),"")</f>
        <v>Constitution / Reconstitution of Jagratha Samithi</v>
      </c>
    </row>
    <row r="716" spans="29:33" ht="24.95" hidden="1" customHeight="1" x14ac:dyDescent="0.2">
      <c r="AC716" s="37" t="s">
        <v>1793</v>
      </c>
      <c r="AE716" s="38">
        <f t="shared" si="11"/>
        <v>1</v>
      </c>
      <c r="AF716" s="38">
        <f>IF(AE716=1,COUNTIF($AE$5:AE716,1),"")</f>
        <v>712</v>
      </c>
      <c r="AG716" t="str">
        <f>IFERROR(INDEX($AC$5:$AC$2219,MATCH(ROWS($AF$5:AF716),$AF$5:$AF$2219,0)),"")</f>
        <v>Constitution / Reconstitution of Planning Committee</v>
      </c>
    </row>
    <row r="717" spans="29:33" ht="24.95" hidden="1" customHeight="1" x14ac:dyDescent="0.2">
      <c r="AC717" s="37" t="s">
        <v>1795</v>
      </c>
      <c r="AE717" s="38">
        <f t="shared" si="11"/>
        <v>1</v>
      </c>
      <c r="AF717" s="38">
        <f>IF(AE717=1,COUNTIF($AE$5:AE717,1),"")</f>
        <v>713</v>
      </c>
      <c r="AG717" t="str">
        <f>IFERROR(INDEX($AC$5:$AC$2219,MATCH(ROWS($AF$5:AF717),$AF$5:$AF$2219,0)),"")</f>
        <v>Constitution / Reconstitution of working groups</v>
      </c>
    </row>
    <row r="718" spans="29:33" ht="24.95" hidden="1" customHeight="1" x14ac:dyDescent="0.2">
      <c r="AC718" s="37" t="s">
        <v>1797</v>
      </c>
      <c r="AE718" s="38">
        <f t="shared" si="11"/>
        <v>1</v>
      </c>
      <c r="AF718" s="38">
        <f>IF(AE718=1,COUNTIF($AE$5:AE718,1),"")</f>
        <v>714</v>
      </c>
      <c r="AG718" t="str">
        <f>IFERROR(INDEX($AC$5:$AC$2219,MATCH(ROWS($AF$5:AF718),$AF$5:$AF$2219,0)),"")</f>
        <v>Construction and maintenance of ware house</v>
      </c>
    </row>
    <row r="719" spans="29:33" ht="24.95" hidden="1" customHeight="1" x14ac:dyDescent="0.2">
      <c r="AC719" s="37" t="s">
        <v>1799</v>
      </c>
      <c r="AE719" s="38">
        <f t="shared" si="11"/>
        <v>1</v>
      </c>
      <c r="AF719" s="38">
        <f>IF(AE719=1,COUNTIF($AE$5:AE719,1),"")</f>
        <v>715</v>
      </c>
      <c r="AG719" t="str">
        <f>IFERROR(INDEX($AC$5:$AC$2219,MATCH(ROWS($AF$5:AF719),$AF$5:$AF$2219,0)),"")</f>
        <v>Construction of biogas plant</v>
      </c>
    </row>
    <row r="720" spans="29:33" ht="24.95" hidden="1" customHeight="1" x14ac:dyDescent="0.2">
      <c r="AC720" s="37" t="s">
        <v>1801</v>
      </c>
      <c r="AE720" s="38">
        <f t="shared" si="11"/>
        <v>1</v>
      </c>
      <c r="AF720" s="38">
        <f>IF(AE720=1,COUNTIF($AE$5:AE720,1),"")</f>
        <v>716</v>
      </c>
      <c r="AG720" t="str">
        <f>IFERROR(INDEX($AC$5:$AC$2219,MATCH(ROWS($AF$5:AF720),$AF$5:$AF$2219,0)),"")</f>
        <v>Construction of Cultural Centres</v>
      </c>
    </row>
    <row r="721" spans="29:33" ht="24.95" hidden="1" customHeight="1" x14ac:dyDescent="0.2">
      <c r="AC721" s="37" t="s">
        <v>1803</v>
      </c>
      <c r="AE721" s="38">
        <f t="shared" si="11"/>
        <v>1</v>
      </c>
      <c r="AF721" s="38">
        <f>IF(AE721=1,COUNTIF($AE$5:AE721,1),"")</f>
        <v>717</v>
      </c>
      <c r="AG721" t="str">
        <f>IFERROR(INDEX($AC$5:$AC$2219,MATCH(ROWS($AF$5:AF721),$AF$5:$AF$2219,0)),"")</f>
        <v>Construction of Fish Auction Hall</v>
      </c>
    </row>
    <row r="722" spans="29:33" ht="24.95" hidden="1" customHeight="1" x14ac:dyDescent="0.2">
      <c r="AC722" s="37" t="s">
        <v>1803</v>
      </c>
      <c r="AE722" s="38">
        <f t="shared" si="11"/>
        <v>1</v>
      </c>
      <c r="AF722" s="38">
        <f>IF(AE722=1,COUNTIF($AE$5:AE722,1),"")</f>
        <v>718</v>
      </c>
      <c r="AG722" t="str">
        <f>IFERROR(INDEX($AC$5:$AC$2219,MATCH(ROWS($AF$5:AF722),$AF$5:$AF$2219,0)),"")</f>
        <v>Construction of Fish Auction Hall</v>
      </c>
    </row>
    <row r="723" spans="29:33" ht="24.95" hidden="1" customHeight="1" x14ac:dyDescent="0.2">
      <c r="AC723" s="37" t="s">
        <v>1806</v>
      </c>
      <c r="AE723" s="38">
        <f t="shared" si="11"/>
        <v>1</v>
      </c>
      <c r="AF723" s="38">
        <f>IF(AE723=1,COUNTIF($AE$5:AE723,1),"")</f>
        <v>719</v>
      </c>
      <c r="AG723" t="str">
        <f>IFERROR(INDEX($AC$5:$AC$2219,MATCH(ROWS($AF$5:AF723),$AF$5:$AF$2219,0)),"")</f>
        <v>Construction of Fisheries house/Matsya bhavan</v>
      </c>
    </row>
    <row r="724" spans="29:33" ht="24.95" hidden="1" customHeight="1" x14ac:dyDescent="0.2">
      <c r="AC724" s="37" t="s">
        <v>1808</v>
      </c>
      <c r="AE724" s="38">
        <f t="shared" si="11"/>
        <v>1</v>
      </c>
      <c r="AF724" s="38">
        <f>IF(AE724=1,COUNTIF($AE$5:AE724,1),"")</f>
        <v>720</v>
      </c>
      <c r="AG724" t="str">
        <f>IFERROR(INDEX($AC$5:$AC$2219,MATCH(ROWS($AF$5:AF724),$AF$5:$AF$2219,0)),"")</f>
        <v>Construction of fish market</v>
      </c>
    </row>
    <row r="725" spans="29:33" ht="24.95" hidden="1" customHeight="1" x14ac:dyDescent="0.2">
      <c r="AC725" s="37" t="s">
        <v>1810</v>
      </c>
      <c r="AE725" s="38">
        <f t="shared" si="11"/>
        <v>1</v>
      </c>
      <c r="AF725" s="38">
        <f>IF(AE725=1,COUNTIF($AE$5:AE725,1),"")</f>
        <v>721</v>
      </c>
      <c r="AG725" t="str">
        <f>IFERROR(INDEX($AC$5:$AC$2219,MATCH(ROWS($AF$5:AF725),$AF$5:$AF$2219,0)),"")</f>
        <v>Construction of ICDP Sub Centre</v>
      </c>
    </row>
    <row r="726" spans="29:33" ht="24.95" hidden="1" customHeight="1" x14ac:dyDescent="0.2">
      <c r="AC726" s="37" t="s">
        <v>1812</v>
      </c>
      <c r="AE726" s="38">
        <f t="shared" si="11"/>
        <v>1</v>
      </c>
      <c r="AF726" s="38">
        <f>IF(AE726=1,COUNTIF($AE$5:AE726,1),"")</f>
        <v>722</v>
      </c>
      <c r="AG726" t="str">
        <f>IFERROR(INDEX($AC$5:$AC$2219,MATCH(ROWS($AF$5:AF726),$AF$5:$AF$2219,0)),"")</f>
        <v>Construction of Krishi Bhavan</v>
      </c>
    </row>
    <row r="727" spans="29:33" ht="24.95" hidden="1" customHeight="1" x14ac:dyDescent="0.2">
      <c r="AC727" s="37" t="s">
        <v>1814</v>
      </c>
      <c r="AE727" s="38">
        <f t="shared" si="11"/>
        <v>1</v>
      </c>
      <c r="AF727" s="38">
        <f>IF(AE727=1,COUNTIF($AE$5:AE727,1),"")</f>
        <v>723</v>
      </c>
      <c r="AG727" t="str">
        <f>IFERROR(INDEX($AC$5:$AC$2219,MATCH(ROWS($AF$5:AF727),$AF$5:$AF$2219,0)),"")</f>
        <v>Construction of new Comfort Station</v>
      </c>
    </row>
    <row r="728" spans="29:33" ht="24.95" hidden="1" customHeight="1" x14ac:dyDescent="0.2">
      <c r="AC728" s="37" t="s">
        <v>1816</v>
      </c>
      <c r="AE728" s="38">
        <f t="shared" si="11"/>
        <v>1</v>
      </c>
      <c r="AF728" s="38">
        <f>IF(AE728=1,COUNTIF($AE$5:AE728,1),"")</f>
        <v>724</v>
      </c>
      <c r="AG728" t="str">
        <f>IFERROR(INDEX($AC$5:$AC$2219,MATCH(ROWS($AF$5:AF728),$AF$5:$AF$2219,0)),"")</f>
        <v>Construction of new Drianages, and cleaning of drainages</v>
      </c>
    </row>
    <row r="729" spans="29:33" ht="24.95" hidden="1" customHeight="1" x14ac:dyDescent="0.2">
      <c r="AC729" s="37" t="s">
        <v>1817</v>
      </c>
      <c r="AE729" s="38">
        <f t="shared" si="11"/>
        <v>1</v>
      </c>
      <c r="AF729" s="38">
        <f>IF(AE729=1,COUNTIF($AE$5:AE729,1),"")</f>
        <v>725</v>
      </c>
      <c r="AG729" t="str">
        <f>IFERROR(INDEX($AC$5:$AC$2219,MATCH(ROWS($AF$5:AF729),$AF$5:$AF$2219,0)),"")</f>
        <v>Construction of Play Grounds</v>
      </c>
    </row>
    <row r="730" spans="29:33" ht="24.95" hidden="1" customHeight="1" x14ac:dyDescent="0.2">
      <c r="AC730" s="37" t="s">
        <v>1819</v>
      </c>
      <c r="AE730" s="38">
        <f t="shared" si="11"/>
        <v>1</v>
      </c>
      <c r="AF730" s="38">
        <f>IF(AE730=1,COUNTIF($AE$5:AE730,1),"")</f>
        <v>726</v>
      </c>
      <c r="AG730" t="str">
        <f>IFERROR(INDEX($AC$5:$AC$2219,MATCH(ROWS($AF$5:AF730),$AF$5:$AF$2219,0)),"")</f>
        <v>Construction of Public Buildings</v>
      </c>
    </row>
    <row r="731" spans="29:33" ht="24.95" hidden="1" customHeight="1" x14ac:dyDescent="0.2">
      <c r="AC731" s="37" t="s">
        <v>1821</v>
      </c>
      <c r="AE731" s="38">
        <f t="shared" si="11"/>
        <v>1</v>
      </c>
      <c r="AF731" s="38">
        <f>IF(AE731=1,COUNTIF($AE$5:AE731,1),"")</f>
        <v>727</v>
      </c>
      <c r="AG731" t="str">
        <f>IFERROR(INDEX($AC$5:$AC$2219,MATCH(ROWS($AF$5:AF731),$AF$5:$AF$2219,0)),"")</f>
        <v>Construction of public ponds</v>
      </c>
    </row>
    <row r="732" spans="29:33" ht="24.95" hidden="1" customHeight="1" x14ac:dyDescent="0.2">
      <c r="AC732" s="37" t="s">
        <v>1823</v>
      </c>
      <c r="AE732" s="38">
        <f t="shared" si="11"/>
        <v>1</v>
      </c>
      <c r="AF732" s="38">
        <f>IF(AE732=1,COUNTIF($AE$5:AE732,1),"")</f>
        <v>728</v>
      </c>
      <c r="AG732" t="str">
        <f>IFERROR(INDEX($AC$5:$AC$2219,MATCH(ROWS($AF$5:AF732),$AF$5:$AF$2219,0)),"")</f>
        <v>Construction of Public Toilet</v>
      </c>
    </row>
    <row r="733" spans="29:33" ht="24.95" hidden="1" customHeight="1" x14ac:dyDescent="0.2">
      <c r="AC733" s="37" t="s">
        <v>1825</v>
      </c>
      <c r="AE733" s="38">
        <f t="shared" si="11"/>
        <v>1</v>
      </c>
      <c r="AF733" s="38">
        <f>IF(AE733=1,COUNTIF($AE$5:AE733,1),"")</f>
        <v>729</v>
      </c>
      <c r="AG733" t="str">
        <f>IFERROR(INDEX($AC$5:$AC$2219,MATCH(ROWS($AF$5:AF733),$AF$5:$AF$2219,0)),"")</f>
        <v>Construction of swimming pool</v>
      </c>
    </row>
    <row r="734" spans="29:33" ht="24.95" hidden="1" customHeight="1" x14ac:dyDescent="0.2">
      <c r="AC734" s="37" t="s">
        <v>1827</v>
      </c>
      <c r="AE734" s="38">
        <f t="shared" si="11"/>
        <v>1</v>
      </c>
      <c r="AF734" s="38">
        <f>IF(AE734=1,COUNTIF($AE$5:AE734,1),"")</f>
        <v>730</v>
      </c>
      <c r="AG734" t="str">
        <f>IFERROR(INDEX($AC$5:$AC$2219,MATCH(ROWS($AF$5:AF734),$AF$5:$AF$2219,0)),"")</f>
        <v>Construction Of Veterinary Dispensary / Hospital</v>
      </c>
    </row>
    <row r="735" spans="29:33" ht="24.95" hidden="1" customHeight="1" x14ac:dyDescent="0.2">
      <c r="AC735" s="37" t="s">
        <v>1829</v>
      </c>
      <c r="AE735" s="38">
        <f t="shared" si="11"/>
        <v>1</v>
      </c>
      <c r="AF735" s="38">
        <f>IF(AE735=1,COUNTIF($AE$5:AE735,1),"")</f>
        <v>731</v>
      </c>
      <c r="AG735" t="str">
        <f>IFERROR(INDEX($AC$5:$AC$2219,MATCH(ROWS($AF$5:AF735),$AF$5:$AF$2219,0)),"")</f>
        <v>Construction of Village Lanes</v>
      </c>
    </row>
    <row r="736" spans="29:33" ht="24.95" hidden="1" customHeight="1" x14ac:dyDescent="0.2">
      <c r="AC736" s="37" t="s">
        <v>1831</v>
      </c>
      <c r="AE736" s="38">
        <f t="shared" si="11"/>
        <v>1</v>
      </c>
      <c r="AF736" s="38">
        <f>IF(AE736=1,COUNTIF($AE$5:AE736,1),"")</f>
        <v>732</v>
      </c>
      <c r="AG736" t="str">
        <f>IFERROR(INDEX($AC$5:$AC$2219,MATCH(ROWS($AF$5:AF736),$AF$5:$AF$2219,0)),"")</f>
        <v>Construction/Reconstruction of Bus Waiting Shed</v>
      </c>
    </row>
    <row r="737" spans="29:33" ht="24.95" hidden="1" customHeight="1" x14ac:dyDescent="0.2">
      <c r="AC737" s="37" t="s">
        <v>1833</v>
      </c>
      <c r="AE737" s="38">
        <f t="shared" si="11"/>
        <v>1</v>
      </c>
      <c r="AF737" s="38">
        <f>IF(AE737=1,COUNTIF($AE$5:AE737,1),"")</f>
        <v>733</v>
      </c>
      <c r="AG737" t="str">
        <f>IFERROR(INDEX($AC$5:$AC$2219,MATCH(ROWS($AF$5:AF737),$AF$5:$AF$2219,0)),"")</f>
        <v>Consultation from Government</v>
      </c>
    </row>
    <row r="738" spans="29:33" ht="24.95" hidden="1" customHeight="1" x14ac:dyDescent="0.2">
      <c r="AC738" s="37" t="s">
        <v>1835</v>
      </c>
      <c r="AE738" s="38">
        <f t="shared" si="11"/>
        <v>1</v>
      </c>
      <c r="AF738" s="38">
        <f>IF(AE738=1,COUNTIF($AE$5:AE738,1),"")</f>
        <v>734</v>
      </c>
      <c r="AG738" t="str">
        <f>IFERROR(INDEX($AC$5:$AC$2219,MATCH(ROWS($AF$5:AF738),$AF$5:$AF$2219,0)),"")</f>
        <v>Contagious Diseases-Reports and Grievences</v>
      </c>
    </row>
    <row r="739" spans="29:33" ht="24.95" hidden="1" customHeight="1" x14ac:dyDescent="0.2">
      <c r="AC739" s="37" t="s">
        <v>1837</v>
      </c>
      <c r="AE739" s="38">
        <f t="shared" si="11"/>
        <v>1</v>
      </c>
      <c r="AF739" s="38">
        <f>IF(AE739=1,COUNTIF($AE$5:AE739,1),"")</f>
        <v>735</v>
      </c>
      <c r="AG739" t="str">
        <f>IFERROR(INDEX($AC$5:$AC$2219,MATCH(ROWS($AF$5:AF739),$AF$5:$AF$2219,0)),"")</f>
        <v>Contingent employees - Pay and allowances</v>
      </c>
    </row>
    <row r="740" spans="29:33" ht="24.95" hidden="1" customHeight="1" x14ac:dyDescent="0.2">
      <c r="AC740" s="37" t="s">
        <v>1838</v>
      </c>
      <c r="AE740" s="38">
        <f t="shared" si="11"/>
        <v>1</v>
      </c>
      <c r="AF740" s="38">
        <f>IF(AE740=1,COUNTIF($AE$5:AE740,1),"")</f>
        <v>736</v>
      </c>
      <c r="AG740" t="str">
        <f>IFERROR(INDEX($AC$5:$AC$2219,MATCH(ROWS($AF$5:AF740),$AF$5:$AF$2219,0)),"")</f>
        <v>Contingent Expenditure can be sanctioned by the President as per Section 156(4)(C) of KPR Act</v>
      </c>
    </row>
    <row r="741" spans="29:33" ht="24.95" hidden="1" customHeight="1" x14ac:dyDescent="0.2">
      <c r="AC741" s="37" t="s">
        <v>1839</v>
      </c>
      <c r="AE741" s="38">
        <f t="shared" si="11"/>
        <v>1</v>
      </c>
      <c r="AF741" s="38">
        <f>IF(AE741=1,COUNTIF($AE$5:AE741,1),"")</f>
        <v>737</v>
      </c>
      <c r="AG741" t="str">
        <f>IFERROR(INDEX($AC$5:$AC$2219,MATCH(ROWS($AF$5:AF741),$AF$5:$AF$2219,0)),"")</f>
        <v>Contract Employees - Renewal of contract</v>
      </c>
    </row>
    <row r="742" spans="29:33" ht="24.95" hidden="1" customHeight="1" x14ac:dyDescent="0.2">
      <c r="AC742" s="37" t="s">
        <v>1841</v>
      </c>
      <c r="AE742" s="38">
        <f t="shared" si="11"/>
        <v>1</v>
      </c>
      <c r="AF742" s="38">
        <f>IF(AE742=1,COUNTIF($AE$5:AE742,1),"")</f>
        <v>738</v>
      </c>
      <c r="AG742" t="str">
        <f>IFERROR(INDEX($AC$5:$AC$2219,MATCH(ROWS($AF$5:AF742),$AF$5:$AF$2219,0)),"")</f>
        <v>Contra Entry</v>
      </c>
    </row>
    <row r="743" spans="29:33" ht="24.95" hidden="1" customHeight="1" x14ac:dyDescent="0.2">
      <c r="AC743" s="37" t="s">
        <v>1843</v>
      </c>
      <c r="AE743" s="38">
        <f t="shared" si="11"/>
        <v>1</v>
      </c>
      <c r="AF743" s="38">
        <f>IF(AE743=1,COUNTIF($AE$5:AE743,1),"")</f>
        <v>739</v>
      </c>
      <c r="AG743" t="str">
        <f>IFERROR(INDEX($AC$5:$AC$2219,MATCH(ROWS($AF$5:AF743),$AF$5:$AF$2219,0)),"")</f>
        <v>Control of Public Eating Places</v>
      </c>
    </row>
    <row r="744" spans="29:33" ht="24.95" hidden="1" customHeight="1" x14ac:dyDescent="0.2">
      <c r="AC744" s="37" t="s">
        <v>1845</v>
      </c>
      <c r="AE744" s="38">
        <f t="shared" si="11"/>
        <v>1</v>
      </c>
      <c r="AF744" s="38">
        <f>IF(AE744=1,COUNTIF($AE$5:AE744,1),"")</f>
        <v>740</v>
      </c>
      <c r="AG744" t="str">
        <f>IFERROR(INDEX($AC$5:$AC$2219,MATCH(ROWS($AF$5:AF744),$AF$5:$AF$2219,0)),"")</f>
        <v>Convening of Ayalsabha / Ayalkkoottam committee</v>
      </c>
    </row>
    <row r="745" spans="29:33" ht="24.95" hidden="1" customHeight="1" x14ac:dyDescent="0.2">
      <c r="AC745" s="37" t="s">
        <v>1847</v>
      </c>
      <c r="AE745" s="38">
        <f t="shared" si="11"/>
        <v>1</v>
      </c>
      <c r="AF745" s="38">
        <f>IF(AE745=1,COUNTIF($AE$5:AE745,1),"")</f>
        <v>741</v>
      </c>
      <c r="AG745" t="str">
        <f>IFERROR(INDEX($AC$5:$AC$2219,MATCH(ROWS($AF$5:AF745),$AF$5:$AF$2219,0)),"")</f>
        <v>Convening of Biodiversity Management Committee</v>
      </c>
    </row>
    <row r="746" spans="29:33" ht="24.95" hidden="1" customHeight="1" x14ac:dyDescent="0.2">
      <c r="AC746" s="37" t="s">
        <v>1849</v>
      </c>
      <c r="AE746" s="38">
        <f t="shared" si="11"/>
        <v>1</v>
      </c>
      <c r="AF746" s="38">
        <f>IF(AE746=1,COUNTIF($AE$5:AE746,1),"")</f>
        <v>742</v>
      </c>
      <c r="AG746" t="str">
        <f>IFERROR(INDEX($AC$5:$AC$2219,MATCH(ROWS($AF$5:AF746),$AF$5:$AF$2219,0)),"")</f>
        <v>Convening of Development Standing committee</v>
      </c>
    </row>
    <row r="747" spans="29:33" ht="24.95" hidden="1" customHeight="1" x14ac:dyDescent="0.2">
      <c r="AC747" s="37" t="s">
        <v>1851</v>
      </c>
      <c r="AE747" s="38">
        <f t="shared" si="11"/>
        <v>1</v>
      </c>
      <c r="AF747" s="38">
        <f>IF(AE747=1,COUNTIF($AE$5:AE747,1),"")</f>
        <v>743</v>
      </c>
      <c r="AG747" t="str">
        <f>IFERROR(INDEX($AC$5:$AC$2219,MATCH(ROWS($AF$5:AF747),$AF$5:$AF$2219,0)),"")</f>
        <v>Convening of Finance Standing committee</v>
      </c>
    </row>
    <row r="748" spans="29:33" ht="24.95" hidden="1" customHeight="1" x14ac:dyDescent="0.2">
      <c r="AC748" s="37" t="s">
        <v>1853</v>
      </c>
      <c r="AE748" s="38">
        <f t="shared" si="11"/>
        <v>1</v>
      </c>
      <c r="AF748" s="38">
        <f>IF(AE748=1,COUNTIF($AE$5:AE748,1),"")</f>
        <v>744</v>
      </c>
      <c r="AG748" t="str">
        <f>IFERROR(INDEX($AC$5:$AC$2219,MATCH(ROWS($AF$5:AF748),$AF$5:$AF$2219,0)),"")</f>
        <v>Convening of Functional committee</v>
      </c>
    </row>
    <row r="749" spans="29:33" ht="24.95" hidden="1" customHeight="1" x14ac:dyDescent="0.2">
      <c r="AC749" s="37" t="s">
        <v>1855</v>
      </c>
      <c r="AE749" s="38">
        <f t="shared" si="11"/>
        <v>1</v>
      </c>
      <c r="AF749" s="38">
        <f>IF(AE749=1,COUNTIF($AE$5:AE749,1),"")</f>
        <v>745</v>
      </c>
      <c r="AG749" t="str">
        <f>IFERROR(INDEX($AC$5:$AC$2219,MATCH(ROWS($AF$5:AF749),$AF$5:$AF$2219,0)),"")</f>
        <v>Convening of Grama Sabha</v>
      </c>
    </row>
    <row r="750" spans="29:33" ht="24.95" hidden="1" customHeight="1" x14ac:dyDescent="0.2">
      <c r="AC750" s="37" t="s">
        <v>1857</v>
      </c>
      <c r="AE750" s="38">
        <f t="shared" si="11"/>
        <v>1</v>
      </c>
      <c r="AF750" s="38">
        <f>IF(AE750=1,COUNTIF($AE$5:AE750,1),"")</f>
        <v>746</v>
      </c>
      <c r="AG750" t="str">
        <f>IFERROR(INDEX($AC$5:$AC$2219,MATCH(ROWS($AF$5:AF750),$AF$5:$AF$2219,0)),"")</f>
        <v>Convening of Grievance Redressal Committee</v>
      </c>
    </row>
    <row r="751" spans="29:33" ht="24.95" hidden="1" customHeight="1" x14ac:dyDescent="0.2">
      <c r="AC751" s="37" t="s">
        <v>1859</v>
      </c>
      <c r="AE751" s="38">
        <f t="shared" si="11"/>
        <v>1</v>
      </c>
      <c r="AF751" s="38">
        <f>IF(AE751=1,COUNTIF($AE$5:AE751,1),"")</f>
        <v>747</v>
      </c>
      <c r="AG751" t="str">
        <f>IFERROR(INDEX($AC$5:$AC$2219,MATCH(ROWS($AF$5:AF751),$AF$5:$AF$2219,0)),"")</f>
        <v>Convening of Health and Education Standing committee</v>
      </c>
    </row>
    <row r="752" spans="29:33" ht="24.95" hidden="1" customHeight="1" x14ac:dyDescent="0.2">
      <c r="AC752" s="37" t="s">
        <v>1861</v>
      </c>
      <c r="AE752" s="38">
        <f t="shared" si="11"/>
        <v>1</v>
      </c>
      <c r="AF752" s="38">
        <f>IF(AE752=1,COUNTIF($AE$5:AE752,1),"")</f>
        <v>748</v>
      </c>
      <c r="AG752" t="str">
        <f>IFERROR(INDEX($AC$5:$AC$2219,MATCH(ROWS($AF$5:AF752),$AF$5:$AF$2219,0)),"")</f>
        <v>Convening of Joint committee</v>
      </c>
    </row>
    <row r="753" spans="29:33" ht="24.95" hidden="1" customHeight="1" x14ac:dyDescent="0.2">
      <c r="AC753" s="37" t="s">
        <v>1863</v>
      </c>
      <c r="AE753" s="38">
        <f t="shared" si="11"/>
        <v>1</v>
      </c>
      <c r="AF753" s="38">
        <f>IF(AE753=1,COUNTIF($AE$5:AE753,1),"")</f>
        <v>749</v>
      </c>
      <c r="AG753" t="str">
        <f>IFERROR(INDEX($AC$5:$AC$2219,MATCH(ROWS($AF$5:AF753),$AF$5:$AF$2219,0)),"")</f>
        <v>Convening of Oorukoottam</v>
      </c>
    </row>
    <row r="754" spans="29:33" ht="24.95" hidden="1" customHeight="1" x14ac:dyDescent="0.2">
      <c r="AC754" s="37" t="s">
        <v>1865</v>
      </c>
      <c r="AE754" s="38">
        <f t="shared" si="11"/>
        <v>1</v>
      </c>
      <c r="AF754" s="38">
        <f>IF(AE754=1,COUNTIF($AE$5:AE754,1),"")</f>
        <v>750</v>
      </c>
      <c r="AG754" t="str">
        <f>IFERROR(INDEX($AC$5:$AC$2219,MATCH(ROWS($AF$5:AF754),$AF$5:$AF$2219,0)),"")</f>
        <v>Convening of Procurement committee</v>
      </c>
    </row>
    <row r="755" spans="29:33" ht="24.95" hidden="1" customHeight="1" x14ac:dyDescent="0.2">
      <c r="AC755" s="37" t="s">
        <v>1867</v>
      </c>
      <c r="AE755" s="38">
        <f t="shared" si="11"/>
        <v>1</v>
      </c>
      <c r="AF755" s="38">
        <f>IF(AE755=1,COUNTIF($AE$5:AE755,1),"")</f>
        <v>751</v>
      </c>
      <c r="AG755" t="str">
        <f>IFERROR(INDEX($AC$5:$AC$2219,MATCH(ROWS($AF$5:AF755),$AF$5:$AF$2219,0)),"")</f>
        <v>Convening of Social Audit Committee</v>
      </c>
    </row>
    <row r="756" spans="29:33" ht="24.95" hidden="1" customHeight="1" x14ac:dyDescent="0.2">
      <c r="AC756" s="37" t="s">
        <v>1869</v>
      </c>
      <c r="AE756" s="38">
        <f t="shared" si="11"/>
        <v>1</v>
      </c>
      <c r="AF756" s="38">
        <f>IF(AE756=1,COUNTIF($AE$5:AE756,1),"")</f>
        <v>752</v>
      </c>
      <c r="AG756" t="str">
        <f>IFERROR(INDEX($AC$5:$AC$2219,MATCH(ROWS($AF$5:AF756),$AF$5:$AF$2219,0)),"")</f>
        <v>Convening of Steering committee</v>
      </c>
    </row>
    <row r="757" spans="29:33" ht="24.95" hidden="1" customHeight="1" x14ac:dyDescent="0.2">
      <c r="AC757" s="37" t="s">
        <v>1871</v>
      </c>
      <c r="AE757" s="38">
        <f t="shared" si="11"/>
        <v>1</v>
      </c>
      <c r="AF757" s="38">
        <f>IF(AE757=1,COUNTIF($AE$5:AE757,1),"")</f>
        <v>753</v>
      </c>
      <c r="AG757" t="str">
        <f>IFERROR(INDEX($AC$5:$AC$2219,MATCH(ROWS($AF$5:AF757),$AF$5:$AF$2219,0)),"")</f>
        <v>Convening of Sub committee</v>
      </c>
    </row>
    <row r="758" spans="29:33" ht="24.95" hidden="1" customHeight="1" x14ac:dyDescent="0.2">
      <c r="AC758" s="37" t="s">
        <v>1873</v>
      </c>
      <c r="AE758" s="38">
        <f t="shared" si="11"/>
        <v>1</v>
      </c>
      <c r="AF758" s="38">
        <f>IF(AE758=1,COUNTIF($AE$5:AE758,1),"")</f>
        <v>754</v>
      </c>
      <c r="AG758" t="str">
        <f>IFERROR(INDEX($AC$5:$AC$2219,MATCH(ROWS($AF$5:AF758),$AF$5:$AF$2219,0)),"")</f>
        <v>Convening of Ward committee</v>
      </c>
    </row>
    <row r="759" spans="29:33" ht="24.95" hidden="1" customHeight="1" x14ac:dyDescent="0.2">
      <c r="AC759" s="37" t="s">
        <v>1875</v>
      </c>
      <c r="AE759" s="38">
        <f t="shared" si="11"/>
        <v>1</v>
      </c>
      <c r="AF759" s="38">
        <f>IF(AE759=1,COUNTIF($AE$5:AE759,1),"")</f>
        <v>755</v>
      </c>
      <c r="AG759" t="str">
        <f>IFERROR(INDEX($AC$5:$AC$2219,MATCH(ROWS($AF$5:AF759),$AF$5:$AF$2219,0)),"")</f>
        <v>Convening of Welfare Standing committee</v>
      </c>
    </row>
    <row r="760" spans="29:33" ht="24.95" hidden="1" customHeight="1" x14ac:dyDescent="0.2">
      <c r="AC760" s="37" t="s">
        <v>1877</v>
      </c>
      <c r="AE760" s="38">
        <f t="shared" si="11"/>
        <v>1</v>
      </c>
      <c r="AF760" s="38">
        <f>IF(AE760=1,COUNTIF($AE$5:AE760,1),"")</f>
        <v>756</v>
      </c>
      <c r="AG760" t="str">
        <f>IFERROR(INDEX($AC$5:$AC$2219,MATCH(ROWS($AF$5:AF760),$AF$5:$AF$2219,0)),"")</f>
        <v>Convening the meeting of Tree Committee</v>
      </c>
    </row>
    <row r="761" spans="29:33" ht="24.95" hidden="1" customHeight="1" x14ac:dyDescent="0.2">
      <c r="AC761" s="37" t="s">
        <v>1879</v>
      </c>
      <c r="AE761" s="38">
        <f t="shared" si="11"/>
        <v>1</v>
      </c>
      <c r="AF761" s="38">
        <f>IF(AE761=1,COUNTIF($AE$5:AE761,1),"")</f>
        <v>757</v>
      </c>
      <c r="AG761" t="str">
        <f>IFERROR(INDEX($AC$5:$AC$2219,MATCH(ROWS($AF$5:AF761),$AF$5:$AF$2219,0)),"")</f>
        <v>Cooperation related Act,Rules and Related Communications</v>
      </c>
    </row>
    <row r="762" spans="29:33" ht="24.95" hidden="1" customHeight="1" x14ac:dyDescent="0.2">
      <c r="AC762" s="37" t="s">
        <v>1881</v>
      </c>
      <c r="AE762" s="38">
        <f t="shared" si="11"/>
        <v>1</v>
      </c>
      <c r="AF762" s="38">
        <f>IF(AE762=1,COUNTIF($AE$5:AE762,1),"")</f>
        <v>758</v>
      </c>
      <c r="AG762" t="str">
        <f>IFERROR(INDEX($AC$5:$AC$2219,MATCH(ROWS($AF$5:AF762),$AF$5:$AF$2219,0)),"")</f>
        <v>Co-operative Loans and Subsidy for Protection of Trees</v>
      </c>
    </row>
    <row r="763" spans="29:33" ht="24.95" hidden="1" customHeight="1" x14ac:dyDescent="0.2">
      <c r="AC763" s="37" t="s">
        <v>1883</v>
      </c>
      <c r="AE763" s="38">
        <f t="shared" si="11"/>
        <v>1</v>
      </c>
      <c r="AF763" s="38">
        <f>IF(AE763=1,COUNTIF($AE$5:AE763,1),"")</f>
        <v>759</v>
      </c>
      <c r="AG763" t="str">
        <f>IFERROR(INDEX($AC$5:$AC$2219,MATCH(ROWS($AF$5:AF763),$AF$5:$AF$2219,0)),"")</f>
        <v>Coordination</v>
      </c>
    </row>
    <row r="764" spans="29:33" ht="24.95" hidden="1" customHeight="1" x14ac:dyDescent="0.2">
      <c r="AC764" s="37" t="s">
        <v>1885</v>
      </c>
      <c r="AE764" s="38">
        <f t="shared" si="11"/>
        <v>1</v>
      </c>
      <c r="AF764" s="38">
        <f>IF(AE764=1,COUNTIF($AE$5:AE764,1),"")</f>
        <v>760</v>
      </c>
      <c r="AG764" t="str">
        <f>IFERROR(INDEX($AC$5:$AC$2219,MATCH(ROWS($AF$5:AF764),$AF$5:$AF$2219,0)),"")</f>
        <v>Correspondence with executive agencies</v>
      </c>
    </row>
    <row r="765" spans="29:33" ht="24.95" hidden="1" customHeight="1" x14ac:dyDescent="0.2">
      <c r="AC765" s="37" t="s">
        <v>240</v>
      </c>
      <c r="AE765" s="38">
        <f t="shared" si="11"/>
        <v>1</v>
      </c>
      <c r="AF765" s="38">
        <f>IF(AE765=1,COUNTIF($AE$5:AE765,1),"")</f>
        <v>761</v>
      </c>
      <c r="AG765" t="str">
        <f>IFERROR(INDEX($AC$5:$AC$2219,MATCH(ROWS($AF$5:AF765),$AF$5:$AF$2219,0)),"")</f>
        <v>Cost of Office Consumables</v>
      </c>
    </row>
    <row r="766" spans="29:33" ht="24.95" hidden="1" customHeight="1" x14ac:dyDescent="0.2">
      <c r="AC766" s="37" t="s">
        <v>1887</v>
      </c>
      <c r="AE766" s="38">
        <f t="shared" si="11"/>
        <v>1</v>
      </c>
      <c r="AF766" s="38">
        <f>IF(AE766=1,COUNTIF($AE$5:AE766,1),"")</f>
        <v>762</v>
      </c>
      <c r="AG766" t="str">
        <f>IFERROR(INDEX($AC$5:$AC$2219,MATCH(ROWS($AF$5:AF766),$AF$5:$AF$2219,0)),"")</f>
        <v>Counseling for SC</v>
      </c>
    </row>
    <row r="767" spans="29:33" ht="24.95" hidden="1" customHeight="1" x14ac:dyDescent="0.2">
      <c r="AC767" s="37" t="s">
        <v>1889</v>
      </c>
      <c r="AE767" s="38">
        <f t="shared" si="11"/>
        <v>1</v>
      </c>
      <c r="AF767" s="38">
        <f>IF(AE767=1,COUNTIF($AE$5:AE767,1),"")</f>
        <v>763</v>
      </c>
      <c r="AG767" t="str">
        <f>IFERROR(INDEX($AC$5:$AC$2219,MATCH(ROWS($AF$5:AF767),$AF$5:$AF$2219,0)),"")</f>
        <v>Counseling for ST</v>
      </c>
    </row>
    <row r="768" spans="29:33" ht="24.95" hidden="1" customHeight="1" x14ac:dyDescent="0.2">
      <c r="AC768" s="37" t="s">
        <v>1891</v>
      </c>
      <c r="AE768" s="38">
        <f t="shared" si="11"/>
        <v>1</v>
      </c>
      <c r="AF768" s="38">
        <f>IF(AE768=1,COUNTIF($AE$5:AE768,1),"")</f>
        <v>764</v>
      </c>
      <c r="AG768" t="str">
        <f>IFERROR(INDEX($AC$5:$AC$2219,MATCH(ROWS($AF$5:AF768),$AF$5:$AF$2219,0)),"")</f>
        <v>Counselling</v>
      </c>
    </row>
    <row r="769" spans="29:33" ht="24.95" hidden="1" customHeight="1" x14ac:dyDescent="0.2">
      <c r="AC769" s="37" t="s">
        <v>1893</v>
      </c>
      <c r="AE769" s="38">
        <f t="shared" si="11"/>
        <v>1</v>
      </c>
      <c r="AF769" s="38">
        <f>IF(AE769=1,COUNTIF($AE$5:AE769,1),"")</f>
        <v>765</v>
      </c>
      <c r="AG769" t="str">
        <f>IFERROR(INDEX($AC$5:$AC$2219,MATCH(ROWS($AF$5:AF769),$AF$5:$AF$2219,0)),"")</f>
        <v>Counsilling for Adoloscent Girls</v>
      </c>
    </row>
    <row r="770" spans="29:33" ht="24.95" hidden="1" customHeight="1" x14ac:dyDescent="0.2">
      <c r="AC770" s="37" t="s">
        <v>1895</v>
      </c>
      <c r="AE770" s="38">
        <f t="shared" si="11"/>
        <v>1</v>
      </c>
      <c r="AF770" s="38">
        <f>IF(AE770=1,COUNTIF($AE$5:AE770,1),"")</f>
        <v>766</v>
      </c>
      <c r="AG770" t="str">
        <f>IFERROR(INDEX($AC$5:$AC$2219,MATCH(ROWS($AF$5:AF770),$AF$5:$AF$2219,0)),"")</f>
        <v>Cow Rearing</v>
      </c>
    </row>
    <row r="771" spans="29:33" ht="24.95" hidden="1" customHeight="1" x14ac:dyDescent="0.2">
      <c r="AC771" s="37" t="s">
        <v>1897</v>
      </c>
      <c r="AE771" s="38">
        <f t="shared" si="11"/>
        <v>1</v>
      </c>
      <c r="AF771" s="38">
        <f>IF(AE771=1,COUNTIF($AE$5:AE771,1),"")</f>
        <v>767</v>
      </c>
      <c r="AG771" t="str">
        <f>IFERROR(INDEX($AC$5:$AC$2219,MATCH(ROWS($AF$5:AF771),$AF$5:$AF$2219,0)),"")</f>
        <v>Creation and Management of Food Forest</v>
      </c>
    </row>
    <row r="772" spans="29:33" ht="24.95" hidden="1" customHeight="1" x14ac:dyDescent="0.2">
      <c r="AC772" s="37" t="s">
        <v>1899</v>
      </c>
      <c r="AE772" s="38">
        <f t="shared" si="11"/>
        <v>1</v>
      </c>
      <c r="AF772" s="38">
        <f>IF(AE772=1,COUNTIF($AE$5:AE772,1),"")</f>
        <v>768</v>
      </c>
      <c r="AG772" t="str">
        <f>IFERROR(INDEX($AC$5:$AC$2219,MATCH(ROWS($AF$5:AF772),$AF$5:$AF$2219,0)),"")</f>
        <v>Creation of Intellectual Assets</v>
      </c>
    </row>
    <row r="773" spans="29:33" ht="24.95" hidden="1" customHeight="1" x14ac:dyDescent="0.2">
      <c r="AC773" s="37" t="s">
        <v>1901</v>
      </c>
      <c r="AE773" s="38">
        <f t="shared" si="11"/>
        <v>1</v>
      </c>
      <c r="AF773" s="38">
        <f>IF(AE773=1,COUNTIF($AE$5:AE773,1),"")</f>
        <v>769</v>
      </c>
      <c r="AG773" t="str">
        <f>IFERROR(INDEX($AC$5:$AC$2219,MATCH(ROWS($AF$5:AF773),$AF$5:$AF$2219,0)),"")</f>
        <v>Creation of Posts Regarding</v>
      </c>
    </row>
    <row r="774" spans="29:33" ht="24.95" hidden="1" customHeight="1" x14ac:dyDescent="0.2">
      <c r="AC774" s="37" t="s">
        <v>1903</v>
      </c>
      <c r="AE774" s="38">
        <f t="shared" ref="AE774:AE837" si="12">--ISNUMBER(IFERROR(SEARCH(D$5,AC774,1),""))</f>
        <v>1</v>
      </c>
      <c r="AF774" s="38">
        <f>IF(AE774=1,COUNTIF($AE$5:AE774,1),"")</f>
        <v>770</v>
      </c>
      <c r="AG774" t="str">
        <f>IFERROR(INDEX($AC$5:$AC$2219,MATCH(ROWS($AF$5:AF774),$AF$5:$AF$2219,0)),"")</f>
        <v>Crop Damage Benefit due to Natural Disaster</v>
      </c>
    </row>
    <row r="775" spans="29:33" ht="24.95" hidden="1" customHeight="1" x14ac:dyDescent="0.2">
      <c r="AC775" s="37" t="s">
        <v>1905</v>
      </c>
      <c r="AE775" s="38">
        <f t="shared" si="12"/>
        <v>1</v>
      </c>
      <c r="AF775" s="38">
        <f>IF(AE775=1,COUNTIF($AE$5:AE775,1),"")</f>
        <v>771</v>
      </c>
      <c r="AG775" t="str">
        <f>IFERROR(INDEX($AC$5:$AC$2219,MATCH(ROWS($AF$5:AF775),$AF$5:$AF$2219,0)),"")</f>
        <v>Crops Insurance</v>
      </c>
    </row>
    <row r="776" spans="29:33" ht="24.95" hidden="1" customHeight="1" x14ac:dyDescent="0.2">
      <c r="AC776" s="37" t="s">
        <v>1905</v>
      </c>
      <c r="AE776" s="38">
        <f t="shared" si="12"/>
        <v>1</v>
      </c>
      <c r="AF776" s="38">
        <f>IF(AE776=1,COUNTIF($AE$5:AE776,1),"")</f>
        <v>772</v>
      </c>
      <c r="AG776" t="str">
        <f>IFERROR(INDEX($AC$5:$AC$2219,MATCH(ROWS($AF$5:AF776),$AF$5:$AF$2219,0)),"")</f>
        <v>Crops Insurance</v>
      </c>
    </row>
    <row r="777" spans="29:33" ht="24.95" hidden="1" customHeight="1" x14ac:dyDescent="0.2">
      <c r="AC777" s="37" t="s">
        <v>1908</v>
      </c>
      <c r="AE777" s="38">
        <f t="shared" si="12"/>
        <v>1</v>
      </c>
      <c r="AF777" s="38">
        <f>IF(AE777=1,COUNTIF($AE$5:AE777,1),"")</f>
        <v>773</v>
      </c>
      <c r="AG777" t="str">
        <f>IFERROR(INDEX($AC$5:$AC$2219,MATCH(ROWS($AF$5:AF777),$AF$5:$AF$2219,0)),"")</f>
        <v>Cultivation in fallow lands</v>
      </c>
    </row>
    <row r="778" spans="29:33" ht="24.95" hidden="1" customHeight="1" x14ac:dyDescent="0.2">
      <c r="AC778" s="37" t="s">
        <v>1910</v>
      </c>
      <c r="AE778" s="38">
        <f t="shared" si="12"/>
        <v>1</v>
      </c>
      <c r="AF778" s="38">
        <f>IF(AE778=1,COUNTIF($AE$5:AE778,1),"")</f>
        <v>774</v>
      </c>
      <c r="AG778" t="str">
        <f>IFERROR(INDEX($AC$5:$AC$2219,MATCH(ROWS($AF$5:AF778),$AF$5:$AF$2219,0)),"")</f>
        <v>Cultural centres - Administrative expenses</v>
      </c>
    </row>
    <row r="779" spans="29:33" ht="24.95" hidden="1" customHeight="1" x14ac:dyDescent="0.2">
      <c r="AC779" s="37" t="s">
        <v>1912</v>
      </c>
      <c r="AE779" s="38">
        <f t="shared" si="12"/>
        <v>1</v>
      </c>
      <c r="AF779" s="38">
        <f>IF(AE779=1,COUNTIF($AE$5:AE779,1),"")</f>
        <v>775</v>
      </c>
      <c r="AG779" t="str">
        <f>IFERROR(INDEX($AC$5:$AC$2219,MATCH(ROWS($AF$5:AF779),$AF$5:$AF$2219,0)),"")</f>
        <v>Custody of files and records</v>
      </c>
    </row>
    <row r="780" spans="29:33" ht="24.95" hidden="1" customHeight="1" x14ac:dyDescent="0.2">
      <c r="AC780" s="37" t="s">
        <v>1914</v>
      </c>
      <c r="AE780" s="38">
        <f t="shared" si="12"/>
        <v>1</v>
      </c>
      <c r="AF780" s="38">
        <f>IF(AE780=1,COUNTIF($AE$5:AE780,1),"")</f>
        <v>776</v>
      </c>
      <c r="AG780" t="str">
        <f>IFERROR(INDEX($AC$5:$AC$2219,MATCH(ROWS($AF$5:AF780),$AF$5:$AF$2219,0)),"")</f>
        <v>Cutting of dangerous trees or pruning of trees or hedges in places owned by private individuals - expenses</v>
      </c>
    </row>
    <row r="781" spans="29:33" ht="24.95" hidden="1" customHeight="1" x14ac:dyDescent="0.2">
      <c r="AC781" s="37" t="s">
        <v>1915</v>
      </c>
      <c r="AE781" s="38">
        <f t="shared" si="12"/>
        <v>1</v>
      </c>
      <c r="AF781" s="38">
        <f>IF(AE781=1,COUNTIF($AE$5:AE781,1),"")</f>
        <v>777</v>
      </c>
      <c r="AG781" t="str">
        <f>IFERROR(INDEX($AC$5:$AC$2219,MATCH(ROWS($AF$5:AF781),$AF$5:$AF$2219,0)),"")</f>
        <v>Cutting of dangerous trees or pruning of trees or hedges in public places - expenses</v>
      </c>
    </row>
    <row r="782" spans="29:33" ht="24.95" hidden="1" customHeight="1" x14ac:dyDescent="0.2">
      <c r="AC782" s="37" t="s">
        <v>87</v>
      </c>
      <c r="AE782" s="38">
        <f t="shared" si="12"/>
        <v>1</v>
      </c>
      <c r="AF782" s="38">
        <f>IF(AE782=1,COUNTIF($AE$5:AE782,1),"")</f>
        <v>778</v>
      </c>
      <c r="AG782" t="str">
        <f>IFERROR(INDEX($AC$5:$AC$2219,MATCH(ROWS($AF$5:AF782),$AF$5:$AF$2219,0)),"")</f>
        <v>DA Arrear of Employees</v>
      </c>
    </row>
    <row r="783" spans="29:33" ht="24.95" hidden="1" customHeight="1" x14ac:dyDescent="0.2">
      <c r="AC783" s="37" t="s">
        <v>1916</v>
      </c>
      <c r="AE783" s="38">
        <f t="shared" si="12"/>
        <v>1</v>
      </c>
      <c r="AF783" s="38">
        <f>IF(AE783=1,COUNTIF($AE$5:AE783,1),"")</f>
        <v>779</v>
      </c>
      <c r="AG783" t="str">
        <f>IFERROR(INDEX($AC$5:$AC$2219,MATCH(ROWS($AF$5:AF783),$AF$5:$AF$2219,0)),"")</f>
        <v>Data Bank Notification</v>
      </c>
    </row>
    <row r="784" spans="29:33" ht="24.95" hidden="1" customHeight="1" x14ac:dyDescent="0.2">
      <c r="AC784" s="37" t="s">
        <v>1918</v>
      </c>
      <c r="AE784" s="38">
        <f t="shared" si="12"/>
        <v>1</v>
      </c>
      <c r="AF784" s="38">
        <f>IF(AE784=1,COUNTIF($AE$5:AE784,1),"")</f>
        <v>780</v>
      </c>
      <c r="AG784" t="str">
        <f>IFERROR(INDEX($AC$5:$AC$2219,MATCH(ROWS($AF$5:AF784),$AF$5:$AF$2219,0)),"")</f>
        <v>Data base of Animal Husbandary and Dairy Farming</v>
      </c>
    </row>
    <row r="785" spans="29:33" ht="24.95" hidden="1" customHeight="1" x14ac:dyDescent="0.2">
      <c r="AC785" s="37" t="s">
        <v>1920</v>
      </c>
      <c r="AE785" s="38">
        <f t="shared" si="12"/>
        <v>1</v>
      </c>
      <c r="AF785" s="38">
        <f>IF(AE785=1,COUNTIF($AE$5:AE785,1),"")</f>
        <v>781</v>
      </c>
      <c r="AG785" t="str">
        <f>IFERROR(INDEX($AC$5:$AC$2219,MATCH(ROWS($AF$5:AF785),$AF$5:$AF$2219,0)),"")</f>
        <v>Data Collection</v>
      </c>
    </row>
    <row r="786" spans="29:33" ht="24.95" hidden="1" customHeight="1" x14ac:dyDescent="0.2">
      <c r="AC786" s="37" t="s">
        <v>1922</v>
      </c>
      <c r="AE786" s="38">
        <f t="shared" si="12"/>
        <v>1</v>
      </c>
      <c r="AF786" s="38">
        <f>IF(AE786=1,COUNTIF($AE$5:AE786,1),"")</f>
        <v>782</v>
      </c>
      <c r="AG786" t="str">
        <f>IFERROR(INDEX($AC$5:$AC$2219,MATCH(ROWS($AF$5:AF786),$AF$5:$AF$2219,0)),"")</f>
        <v>Data Collection and Updation</v>
      </c>
    </row>
    <row r="787" spans="29:33" ht="24.95" hidden="1" customHeight="1" x14ac:dyDescent="0.2">
      <c r="AC787" s="37" t="s">
        <v>1924</v>
      </c>
      <c r="AE787" s="38">
        <f t="shared" si="12"/>
        <v>1</v>
      </c>
      <c r="AF787" s="38">
        <f>IF(AE787=1,COUNTIF($AE$5:AE787,1),"")</f>
        <v>783</v>
      </c>
      <c r="AG787" t="str">
        <f>IFERROR(INDEX($AC$5:$AC$2219,MATCH(ROWS($AF$5:AF787),$AF$5:$AF$2219,0)),"")</f>
        <v>Data Collection and updation (Campaigning and awareness building programmes)</v>
      </c>
    </row>
    <row r="788" spans="29:33" ht="24.95" hidden="1" customHeight="1" x14ac:dyDescent="0.2">
      <c r="AC788" s="37" t="s">
        <v>1926</v>
      </c>
      <c r="AE788" s="38">
        <f t="shared" si="12"/>
        <v>1</v>
      </c>
      <c r="AF788" s="38">
        <f>IF(AE788=1,COUNTIF($AE$5:AE788,1),"")</f>
        <v>784</v>
      </c>
      <c r="AG788" t="str">
        <f>IFERROR(INDEX($AC$5:$AC$2219,MATCH(ROWS($AF$5:AF788),$AF$5:$AF$2219,0)),"")</f>
        <v>Data collection and updation in relation to entertaiment tax</v>
      </c>
    </row>
    <row r="789" spans="29:33" ht="24.95" hidden="1" customHeight="1" x14ac:dyDescent="0.2">
      <c r="AC789" s="37" t="s">
        <v>1928</v>
      </c>
      <c r="AE789" s="38">
        <f t="shared" si="12"/>
        <v>1</v>
      </c>
      <c r="AF789" s="38">
        <f>IF(AE789=1,COUNTIF($AE$5:AE789,1),"")</f>
        <v>785</v>
      </c>
      <c r="AG789" t="str">
        <f>IFERROR(INDEX($AC$5:$AC$2219,MATCH(ROWS($AF$5:AF789),$AF$5:$AF$2219,0)),"")</f>
        <v>Data collection and updation in relation to profession tax</v>
      </c>
    </row>
    <row r="790" spans="29:33" ht="24.95" hidden="1" customHeight="1" x14ac:dyDescent="0.2">
      <c r="AC790" s="37" t="s">
        <v>1930</v>
      </c>
      <c r="AE790" s="38">
        <f t="shared" si="12"/>
        <v>1</v>
      </c>
      <c r="AF790" s="38">
        <f>IF(AE790=1,COUNTIF($AE$5:AE790,1),"")</f>
        <v>786</v>
      </c>
      <c r="AG790" t="str">
        <f>IFERROR(INDEX($AC$5:$AC$2219,MATCH(ROWS($AF$5:AF790),$AF$5:$AF$2219,0)),"")</f>
        <v>Data Collection and Updation(M.O)</v>
      </c>
    </row>
    <row r="791" spans="29:33" ht="24.95" hidden="1" customHeight="1" x14ac:dyDescent="0.2">
      <c r="AC791" s="37" t="s">
        <v>1932</v>
      </c>
      <c r="AE791" s="38">
        <f t="shared" si="12"/>
        <v>1</v>
      </c>
      <c r="AF791" s="38">
        <f>IF(AE791=1,COUNTIF($AE$5:AE791,1),"")</f>
        <v>787</v>
      </c>
      <c r="AG791" t="str">
        <f>IFERROR(INDEX($AC$5:$AC$2219,MATCH(ROWS($AF$5:AF791),$AF$5:$AF$2219,0)),"")</f>
        <v>Data Collection and Updation of Crops</v>
      </c>
    </row>
    <row r="792" spans="29:33" ht="24.95" hidden="1" customHeight="1" x14ac:dyDescent="0.2">
      <c r="AC792" s="37" t="s">
        <v>1934</v>
      </c>
      <c r="AE792" s="38">
        <f t="shared" si="12"/>
        <v>1</v>
      </c>
      <c r="AF792" s="38">
        <f>IF(AE792=1,COUNTIF($AE$5:AE792,1),"")</f>
        <v>788</v>
      </c>
      <c r="AG792" t="str">
        <f>IFERROR(INDEX($AC$5:$AC$2219,MATCH(ROWS($AF$5:AF792),$AF$5:$AF$2219,0)),"")</f>
        <v>Data Collection and Updation of Farmer Producer Companies</v>
      </c>
    </row>
    <row r="793" spans="29:33" ht="24.95" hidden="1" customHeight="1" x14ac:dyDescent="0.2">
      <c r="AC793" s="37" t="s">
        <v>1936</v>
      </c>
      <c r="AE793" s="38">
        <f t="shared" si="12"/>
        <v>1</v>
      </c>
      <c r="AF793" s="38">
        <f>IF(AE793=1,COUNTIF($AE$5:AE793,1),"")</f>
        <v>789</v>
      </c>
      <c r="AG793" t="str">
        <f>IFERROR(INDEX($AC$5:$AC$2219,MATCH(ROWS($AF$5:AF793),$AF$5:$AF$2219,0)),"")</f>
        <v>Data Collection and Updation of Farmers</v>
      </c>
    </row>
    <row r="794" spans="29:33" ht="24.95" hidden="1" customHeight="1" x14ac:dyDescent="0.2">
      <c r="AC794" s="37" t="s">
        <v>1938</v>
      </c>
      <c r="AE794" s="38">
        <f t="shared" si="12"/>
        <v>1</v>
      </c>
      <c r="AF794" s="38">
        <f>IF(AE794=1,COUNTIF($AE$5:AE794,1),"")</f>
        <v>790</v>
      </c>
      <c r="AG794" t="str">
        <f>IFERROR(INDEX($AC$5:$AC$2219,MATCH(ROWS($AF$5:AF794),$AF$5:$AF$2219,0)),"")</f>
        <v>Data Collection and Updation of Fisheries</v>
      </c>
    </row>
    <row r="795" spans="29:33" ht="24.95" hidden="1" customHeight="1" x14ac:dyDescent="0.2">
      <c r="AC795" s="37" t="s">
        <v>1940</v>
      </c>
      <c r="AE795" s="38">
        <f t="shared" si="12"/>
        <v>1</v>
      </c>
      <c r="AF795" s="38">
        <f>IF(AE795=1,COUNTIF($AE$5:AE795,1),"")</f>
        <v>791</v>
      </c>
      <c r="AG795" t="str">
        <f>IFERROR(INDEX($AC$5:$AC$2219,MATCH(ROWS($AF$5:AF795),$AF$5:$AF$2219,0)),"")</f>
        <v>Data Collection and Updation of Resource</v>
      </c>
    </row>
    <row r="796" spans="29:33" ht="24.95" hidden="1" customHeight="1" x14ac:dyDescent="0.2">
      <c r="AC796" s="37" t="s">
        <v>1942</v>
      </c>
      <c r="AE796" s="38">
        <f t="shared" si="12"/>
        <v>1</v>
      </c>
      <c r="AF796" s="38">
        <f>IF(AE796=1,COUNTIF($AE$5:AE796,1),"")</f>
        <v>792</v>
      </c>
      <c r="AG796" t="str">
        <f>IFERROR(INDEX($AC$5:$AC$2219,MATCH(ROWS($AF$5:AF796),$AF$5:$AF$2219,0)),"")</f>
        <v>Data collection and Updation - Property Tax Related</v>
      </c>
    </row>
    <row r="797" spans="29:33" ht="24.95" hidden="1" customHeight="1" x14ac:dyDescent="0.2">
      <c r="AC797" s="37" t="s">
        <v>1944</v>
      </c>
      <c r="AE797" s="38">
        <f t="shared" si="12"/>
        <v>1</v>
      </c>
      <c r="AF797" s="38">
        <f>IF(AE797=1,COUNTIF($AE$5:AE797,1),"")</f>
        <v>793</v>
      </c>
      <c r="AG797" t="str">
        <f>IFERROR(INDEX($AC$5:$AC$2219,MATCH(ROWS($AF$5:AF797),$AF$5:$AF$2219,0)),"")</f>
        <v>Data Collection for Status Report preparation</v>
      </c>
    </row>
    <row r="798" spans="29:33" ht="24.95" hidden="1" customHeight="1" x14ac:dyDescent="0.2">
      <c r="AC798" s="37" t="s">
        <v>1946</v>
      </c>
      <c r="AE798" s="38">
        <f t="shared" si="12"/>
        <v>1</v>
      </c>
      <c r="AF798" s="38">
        <f>IF(AE798=1,COUNTIF($AE$5:AE798,1),"")</f>
        <v>794</v>
      </c>
      <c r="AG798" t="str">
        <f>IFERROR(INDEX($AC$5:$AC$2219,MATCH(ROWS($AF$5:AF798),$AF$5:$AF$2219,0)),"")</f>
        <v>Data collection of Sacred Groves</v>
      </c>
    </row>
    <row r="799" spans="29:33" ht="24.95" hidden="1" customHeight="1" x14ac:dyDescent="0.2">
      <c r="AC799" s="37" t="s">
        <v>1948</v>
      </c>
      <c r="AE799" s="38">
        <f t="shared" si="12"/>
        <v>1</v>
      </c>
      <c r="AF799" s="38">
        <f>IF(AE799=1,COUNTIF($AE$5:AE799,1),"")</f>
        <v>795</v>
      </c>
      <c r="AG799" t="str">
        <f>IFERROR(INDEX($AC$5:$AC$2219,MATCH(ROWS($AF$5:AF799),$AF$5:$AF$2219,0)),"")</f>
        <v>Data Collection &amp; Updation</v>
      </c>
    </row>
    <row r="800" spans="29:33" ht="24.95" hidden="1" customHeight="1" x14ac:dyDescent="0.2">
      <c r="AC800" s="37" t="s">
        <v>1950</v>
      </c>
      <c r="AE800" s="38">
        <f t="shared" si="12"/>
        <v>1</v>
      </c>
      <c r="AF800" s="38">
        <f>IF(AE800=1,COUNTIF($AE$5:AE800,1),"")</f>
        <v>796</v>
      </c>
      <c r="AG800" t="str">
        <f>IFERROR(INDEX($AC$5:$AC$2219,MATCH(ROWS($AF$5:AF800),$AF$5:$AF$2219,0)),"")</f>
        <v>Data Collection &amp; Updation(L.L)</v>
      </c>
    </row>
    <row r="801" spans="29:33" ht="24.95" hidden="1" customHeight="1" x14ac:dyDescent="0.2">
      <c r="AC801" s="37" t="s">
        <v>1952</v>
      </c>
      <c r="AE801" s="38">
        <f t="shared" si="12"/>
        <v>1</v>
      </c>
      <c r="AF801" s="38">
        <f>IF(AE801=1,COUNTIF($AE$5:AE801,1),"")</f>
        <v>797</v>
      </c>
      <c r="AG801" t="str">
        <f>IFERROR(INDEX($AC$5:$AC$2219,MATCH(ROWS($AF$5:AF801),$AF$5:$AF$2219,0)),"")</f>
        <v>Day Care Centers</v>
      </c>
    </row>
    <row r="802" spans="29:33" ht="24.95" hidden="1" customHeight="1" x14ac:dyDescent="0.2">
      <c r="AC802" s="37" t="s">
        <v>1954</v>
      </c>
      <c r="AE802" s="38">
        <f t="shared" si="12"/>
        <v>1</v>
      </c>
      <c r="AF802" s="38">
        <f>IF(AE802=1,COUNTIF($AE$5:AE802,1),"")</f>
        <v>798</v>
      </c>
      <c r="AG802" t="str">
        <f>IFERROR(INDEX($AC$5:$AC$2219,MATCH(ROWS($AF$5:AF802),$AF$5:$AF$2219,0)),"")</f>
        <v>Death-Cancellation of Registration</v>
      </c>
    </row>
    <row r="803" spans="29:33" ht="24.95" hidden="1" customHeight="1" x14ac:dyDescent="0.2">
      <c r="AC803" s="37" t="s">
        <v>1956</v>
      </c>
      <c r="AE803" s="38">
        <f t="shared" si="12"/>
        <v>1</v>
      </c>
      <c r="AF803" s="38">
        <f>IF(AE803=1,COUNTIF($AE$5:AE803,1),"")</f>
        <v>799</v>
      </c>
      <c r="AG803" t="str">
        <f>IFERROR(INDEX($AC$5:$AC$2219,MATCH(ROWS($AF$5:AF803),$AF$5:$AF$2219,0)),"")</f>
        <v>Death Certificate</v>
      </c>
    </row>
    <row r="804" spans="29:33" ht="24.95" hidden="1" customHeight="1" x14ac:dyDescent="0.2">
      <c r="AC804" s="37" t="s">
        <v>1958</v>
      </c>
      <c r="AE804" s="38">
        <f t="shared" si="12"/>
        <v>1</v>
      </c>
      <c r="AF804" s="38">
        <f>IF(AE804=1,COUNTIF($AE$5:AE804,1),"")</f>
        <v>800</v>
      </c>
      <c r="AG804" t="str">
        <f>IFERROR(INDEX($AC$5:$AC$2219,MATCH(ROWS($AF$5:AF804),$AF$5:$AF$2219,0)),"")</f>
        <v>Death Certificate for Official purpose</v>
      </c>
    </row>
    <row r="805" spans="29:33" ht="24.95" hidden="1" customHeight="1" x14ac:dyDescent="0.2">
      <c r="AC805" s="37" t="s">
        <v>1960</v>
      </c>
      <c r="AE805" s="38">
        <f t="shared" si="12"/>
        <v>1</v>
      </c>
      <c r="AF805" s="38">
        <f>IF(AE805=1,COUNTIF($AE$5:AE805,1),"")</f>
        <v>801</v>
      </c>
      <c r="AG805" t="str">
        <f>IFERROR(INDEX($AC$5:$AC$2219,MATCH(ROWS($AF$5:AF805),$AF$5:$AF$2219,0)),"")</f>
        <v>Death -Certificate on application from Competent Authority</v>
      </c>
    </row>
    <row r="806" spans="29:33" ht="24.95" hidden="1" customHeight="1" x14ac:dyDescent="0.2">
      <c r="AC806" s="37" t="s">
        <v>1962</v>
      </c>
      <c r="AE806" s="38">
        <f t="shared" si="12"/>
        <v>1</v>
      </c>
      <c r="AF806" s="38">
        <f>IF(AE806=1,COUNTIF($AE$5:AE806,1),"")</f>
        <v>802</v>
      </c>
      <c r="AG806" t="str">
        <f>IFERROR(INDEX($AC$5:$AC$2219,MATCH(ROWS($AF$5:AF806),$AF$5:$AF$2219,0)),"")</f>
        <v>Death -Clerical error correction - on application</v>
      </c>
    </row>
    <row r="807" spans="29:33" ht="24.95" hidden="1" customHeight="1" x14ac:dyDescent="0.2">
      <c r="AC807" s="37" t="s">
        <v>1964</v>
      </c>
      <c r="AE807" s="38">
        <f t="shared" si="12"/>
        <v>1</v>
      </c>
      <c r="AF807" s="38">
        <f>IF(AE807=1,COUNTIF($AE$5:AE807,1),"")</f>
        <v>803</v>
      </c>
      <c r="AG807" t="str">
        <f>IFERROR(INDEX($AC$5:$AC$2219,MATCH(ROWS($AF$5:AF807),$AF$5:$AF$2219,0)),"")</f>
        <v>Death -Clerical error correction - Suo motto action</v>
      </c>
    </row>
    <row r="808" spans="29:33" ht="24.95" hidden="1" customHeight="1" x14ac:dyDescent="0.2">
      <c r="AC808" s="37" t="s">
        <v>1966</v>
      </c>
      <c r="AE808" s="38">
        <f t="shared" si="12"/>
        <v>1</v>
      </c>
      <c r="AF808" s="38">
        <f>IF(AE808=1,COUNTIF($AE$5:AE808,1),"")</f>
        <v>804</v>
      </c>
      <c r="AG808" t="str">
        <f>IFERROR(INDEX($AC$5:$AC$2219,MATCH(ROWS($AF$5:AF808),$AF$5:$AF$2219,0)),"")</f>
        <v>Death-Correction of entries in Registrations after 01-04-1970</v>
      </c>
    </row>
    <row r="809" spans="29:33" ht="24.95" hidden="1" customHeight="1" x14ac:dyDescent="0.2">
      <c r="AC809" s="37" t="s">
        <v>1968</v>
      </c>
      <c r="AE809" s="38">
        <f t="shared" si="12"/>
        <v>1</v>
      </c>
      <c r="AF809" s="38">
        <f>IF(AE809=1,COUNTIF($AE$5:AE809,1),"")</f>
        <v>805</v>
      </c>
      <c r="AG809" t="str">
        <f>IFERROR(INDEX($AC$5:$AC$2219,MATCH(ROWS($AF$5:AF809),$AF$5:$AF$2219,0)),"")</f>
        <v>Death- Correction of entries in Registrations before 01-04-1970</v>
      </c>
    </row>
    <row r="810" spans="29:33" ht="24.95" hidden="1" customHeight="1" x14ac:dyDescent="0.2">
      <c r="AC810" s="37" t="s">
        <v>1970</v>
      </c>
      <c r="AE810" s="38">
        <f t="shared" si="12"/>
        <v>1</v>
      </c>
      <c r="AF810" s="38">
        <f>IF(AE810=1,COUNTIF($AE$5:AE810,1),"")</f>
        <v>806</v>
      </c>
      <c r="AG810" t="str">
        <f>IFERROR(INDEX($AC$5:$AC$2219,MATCH(ROWS($AF$5:AF810),$AF$5:$AF$2219,0)),"")</f>
        <v>Death-Correction of entries in Registrations before 01-04-1970-Permission (Disabled)</v>
      </c>
    </row>
    <row r="811" spans="29:33" ht="24.95" hidden="1" customHeight="1" x14ac:dyDescent="0.2">
      <c r="AC811" s="37" t="s">
        <v>1972</v>
      </c>
      <c r="AE811" s="38">
        <f t="shared" si="12"/>
        <v>1</v>
      </c>
      <c r="AF811" s="38">
        <f>IF(AE811=1,COUNTIF($AE$5:AE811,1),"")</f>
        <v>807</v>
      </c>
      <c r="AG811" t="str">
        <f>IFERROR(INDEX($AC$5:$AC$2219,MATCH(ROWS($AF$5:AF811),$AF$5:$AF$2219,0)),"")</f>
        <v>Death - Digitization of bad data</v>
      </c>
    </row>
    <row r="812" spans="29:33" ht="24.95" hidden="1" customHeight="1" x14ac:dyDescent="0.2">
      <c r="AC812" s="37" t="s">
        <v>1974</v>
      </c>
      <c r="AE812" s="38">
        <f t="shared" si="12"/>
        <v>1</v>
      </c>
      <c r="AF812" s="38">
        <f>IF(AE812=1,COUNTIF($AE$5:AE812,1),"")</f>
        <v>808</v>
      </c>
      <c r="AG812" t="str">
        <f>IFERROR(INDEX($AC$5:$AC$2219,MATCH(ROWS($AF$5:AF812),$AF$5:$AF$2219,0)),"")</f>
        <v>Death-Hospital Kiosk-Report after 30 days upto 1 year- Permission (Disabled)</v>
      </c>
    </row>
    <row r="813" spans="29:33" ht="24.95" hidden="1" customHeight="1" x14ac:dyDescent="0.2">
      <c r="AC813" s="37" t="s">
        <v>1976</v>
      </c>
      <c r="AE813" s="38">
        <f t="shared" si="12"/>
        <v>1</v>
      </c>
      <c r="AF813" s="38">
        <f>IF(AE813=1,COUNTIF($AE$5:AE813,1),"")</f>
        <v>809</v>
      </c>
      <c r="AG813" t="str">
        <f>IFERROR(INDEX($AC$5:$AC$2219,MATCH(ROWS($AF$5:AF813),$AF$5:$AF$2219,0)),"")</f>
        <v>Death-Hospital Kiosk-Report Upto 21 days</v>
      </c>
    </row>
    <row r="814" spans="29:33" ht="24.95" hidden="1" customHeight="1" x14ac:dyDescent="0.2">
      <c r="AC814" s="37" t="s">
        <v>1978</v>
      </c>
      <c r="AE814" s="38">
        <f t="shared" si="12"/>
        <v>1</v>
      </c>
      <c r="AF814" s="38">
        <f>IF(AE814=1,COUNTIF($AE$5:AE814,1),"")</f>
        <v>810</v>
      </c>
      <c r="AG814" t="str">
        <f>IFERROR(INDEX($AC$5:$AC$2219,MATCH(ROWS($AF$5:AF814),$AF$5:$AF$2219,0)),"")</f>
        <v>Death-Non Availability Certificate</v>
      </c>
    </row>
    <row r="815" spans="29:33" ht="24.95" hidden="1" customHeight="1" x14ac:dyDescent="0.2">
      <c r="AC815" s="37" t="s">
        <v>1980</v>
      </c>
      <c r="AE815" s="38">
        <f t="shared" si="12"/>
        <v>1</v>
      </c>
      <c r="AF815" s="38">
        <f>IF(AE815=1,COUNTIF($AE$5:AE815,1),"")</f>
        <v>811</v>
      </c>
      <c r="AG815" t="str">
        <f>IFERROR(INDEX($AC$5:$AC$2219,MATCH(ROWS($AF$5:AF815),$AF$5:$AF$2219,0)),"")</f>
        <v>Death-Not Registered within 1 year-Permission</v>
      </c>
    </row>
    <row r="816" spans="29:33" ht="24.95" hidden="1" customHeight="1" x14ac:dyDescent="0.2">
      <c r="AC816" s="37" t="s">
        <v>1982</v>
      </c>
      <c r="AE816" s="38">
        <f t="shared" si="12"/>
        <v>1</v>
      </c>
      <c r="AF816" s="38">
        <f>IF(AE816=1,COUNTIF($AE$5:AE816,1),"")</f>
        <v>812</v>
      </c>
      <c r="AG816" t="str">
        <f>IFERROR(INDEX($AC$5:$AC$2219,MATCH(ROWS($AF$5:AF816),$AF$5:$AF$2219,0)),"")</f>
        <v>Death-Not Registered within 1 year- Registration</v>
      </c>
    </row>
    <row r="817" spans="29:33" ht="24.95" hidden="1" customHeight="1" x14ac:dyDescent="0.2">
      <c r="AC817" s="37" t="s">
        <v>1984</v>
      </c>
      <c r="AE817" s="38">
        <f t="shared" si="12"/>
        <v>1</v>
      </c>
      <c r="AF817" s="38">
        <f>IF(AE817=1,COUNTIF($AE$5:AE817,1),"")</f>
        <v>813</v>
      </c>
      <c r="AG817" t="str">
        <f>IFERROR(INDEX($AC$5:$AC$2219,MATCH(ROWS($AF$5:AF817),$AF$5:$AF$2219,0)),"")</f>
        <v>Death Occured in a Vehicle-Not Registered within 1 year-Permission (Disabled)</v>
      </c>
    </row>
    <row r="818" spans="29:33" ht="24.95" hidden="1" customHeight="1" x14ac:dyDescent="0.2">
      <c r="AC818" s="37" t="s">
        <v>1986</v>
      </c>
      <c r="AE818" s="38">
        <f t="shared" si="12"/>
        <v>1</v>
      </c>
      <c r="AF818" s="38">
        <f>IF(AE818=1,COUNTIF($AE$5:AE818,1),"")</f>
        <v>814</v>
      </c>
      <c r="AG818" t="str">
        <f>IFERROR(INDEX($AC$5:$AC$2219,MATCH(ROWS($AF$5:AF818),$AF$5:$AF$2219,0)),"")</f>
        <v>Death Occured in a Vehicle-Not Registered within 1 year-Registration</v>
      </c>
    </row>
    <row r="819" spans="29:33" ht="24.95" hidden="1" customHeight="1" x14ac:dyDescent="0.2">
      <c r="AC819" s="37" t="s">
        <v>1988</v>
      </c>
      <c r="AE819" s="38">
        <f t="shared" si="12"/>
        <v>1</v>
      </c>
      <c r="AF819" s="38">
        <f>IF(AE819=1,COUNTIF($AE$5:AE819,1),"")</f>
        <v>815</v>
      </c>
      <c r="AG819" t="str">
        <f>IFERROR(INDEX($AC$5:$AC$2219,MATCH(ROWS($AF$5:AF819),$AF$5:$AF$2219,0)),"")</f>
        <v>Death Occured in a Vehicle- Report after 21 days upto 30days- Registration</v>
      </c>
    </row>
    <row r="820" spans="29:33" ht="24.95" hidden="1" customHeight="1" x14ac:dyDescent="0.2">
      <c r="AC820" s="37" t="s">
        <v>1990</v>
      </c>
      <c r="AE820" s="38">
        <f t="shared" si="12"/>
        <v>1</v>
      </c>
      <c r="AF820" s="38">
        <f>IF(AE820=1,COUNTIF($AE$5:AE820,1),"")</f>
        <v>816</v>
      </c>
      <c r="AG820" t="str">
        <f>IFERROR(INDEX($AC$5:$AC$2219,MATCH(ROWS($AF$5:AF820),$AF$5:$AF$2219,0)),"")</f>
        <v>Death Occured in a Vehicle-Report after 30 days upto1 year- Permission</v>
      </c>
    </row>
    <row r="821" spans="29:33" ht="24.95" hidden="1" customHeight="1" x14ac:dyDescent="0.2">
      <c r="AC821" s="37" t="s">
        <v>1992</v>
      </c>
      <c r="AE821" s="38">
        <f t="shared" si="12"/>
        <v>1</v>
      </c>
      <c r="AF821" s="38">
        <f>IF(AE821=1,COUNTIF($AE$5:AE821,1),"")</f>
        <v>817</v>
      </c>
      <c r="AG821" t="str">
        <f>IFERROR(INDEX($AC$5:$AC$2219,MATCH(ROWS($AF$5:AF821),$AF$5:$AF$2219,0)),"")</f>
        <v>Death Occured in a Vehicle-Report after 30 days upto1 year- Registration</v>
      </c>
    </row>
    <row r="822" spans="29:33" ht="24.95" hidden="1" customHeight="1" x14ac:dyDescent="0.2">
      <c r="AC822" s="37" t="s">
        <v>1994</v>
      </c>
      <c r="AE822" s="38">
        <f t="shared" si="12"/>
        <v>1</v>
      </c>
      <c r="AF822" s="38">
        <f>IF(AE822=1,COUNTIF($AE$5:AE822,1),"")</f>
        <v>818</v>
      </c>
      <c r="AG822" t="str">
        <f>IFERROR(INDEX($AC$5:$AC$2219,MATCH(ROWS($AF$5:AF822),$AF$5:$AF$2219,0)),"")</f>
        <v>Death Occured in a Vehicle-Report Upto 21 days- Registration</v>
      </c>
    </row>
    <row r="823" spans="29:33" ht="24.95" hidden="1" customHeight="1" x14ac:dyDescent="0.2">
      <c r="AC823" s="37" t="s">
        <v>1996</v>
      </c>
      <c r="AE823" s="38">
        <f t="shared" si="12"/>
        <v>1</v>
      </c>
      <c r="AF823" s="38">
        <f>IF(AE823=1,COUNTIF($AE$5:AE823,1),"")</f>
        <v>819</v>
      </c>
      <c r="AG823" t="str">
        <f>IFERROR(INDEX($AC$5:$AC$2219,MATCH(ROWS($AF$5:AF823),$AF$5:$AF$2219,0)),"")</f>
        <v>Death Occured in a Vessel-on Request from DG of Shiping</v>
      </c>
    </row>
    <row r="824" spans="29:33" ht="24.95" hidden="1" customHeight="1" x14ac:dyDescent="0.2">
      <c r="AC824" s="37" t="s">
        <v>1998</v>
      </c>
      <c r="AE824" s="38">
        <f t="shared" si="12"/>
        <v>1</v>
      </c>
      <c r="AF824" s="38">
        <f>IF(AE824=1,COUNTIF($AE$5:AE824,1),"")</f>
        <v>820</v>
      </c>
      <c r="AG824" t="str">
        <f>IFERROR(INDEX($AC$5:$AC$2219,MATCH(ROWS($AF$5:AF824),$AF$5:$AF$2219,0)),"")</f>
        <v>Death-Prosecution process</v>
      </c>
    </row>
    <row r="825" spans="29:33" ht="24.95" hidden="1" customHeight="1" x14ac:dyDescent="0.2">
      <c r="AC825" s="37" t="s">
        <v>2000</v>
      </c>
      <c r="AE825" s="38">
        <f t="shared" si="12"/>
        <v>1</v>
      </c>
      <c r="AF825" s="38">
        <f>IF(AE825=1,COUNTIF($AE$5:AE825,1),"")</f>
        <v>821</v>
      </c>
      <c r="AG825" t="str">
        <f>IFERROR(INDEX($AC$5:$AC$2219,MATCH(ROWS($AF$5:AF825),$AF$5:$AF$2219,0)),"")</f>
        <v>Death - Re creation of Registration</v>
      </c>
    </row>
    <row r="826" spans="29:33" ht="24.95" hidden="1" customHeight="1" x14ac:dyDescent="0.2">
      <c r="AC826" s="37" t="s">
        <v>2002</v>
      </c>
      <c r="AE826" s="38">
        <f t="shared" si="12"/>
        <v>1</v>
      </c>
      <c r="AF826" s="38">
        <f>IF(AE826=1,COUNTIF($AE$5:AE826,1),"")</f>
        <v>822</v>
      </c>
      <c r="AG826" t="str">
        <f>IFERROR(INDEX($AC$5:$AC$2219,MATCH(ROWS($AF$5:AF826),$AF$5:$AF$2219,0)),"")</f>
        <v>Death Registration of Missing Persons in Natural Calamities</v>
      </c>
    </row>
    <row r="827" spans="29:33" ht="24.95" hidden="1" customHeight="1" x14ac:dyDescent="0.2">
      <c r="AC827" s="37" t="s">
        <v>2004</v>
      </c>
      <c r="AE827" s="38">
        <f t="shared" si="12"/>
        <v>1</v>
      </c>
      <c r="AF827" s="38">
        <f>IF(AE827=1,COUNTIF($AE$5:AE827,1),"")</f>
        <v>823</v>
      </c>
      <c r="AG827" t="str">
        <f>IFERROR(INDEX($AC$5:$AC$2219,MATCH(ROWS($AF$5:AF827),$AF$5:$AF$2219,0)),"")</f>
        <v>Death Registration of Persons Declared as dead by Court</v>
      </c>
    </row>
    <row r="828" spans="29:33" ht="24.95" hidden="1" customHeight="1" x14ac:dyDescent="0.2">
      <c r="AC828" s="37" t="s">
        <v>2006</v>
      </c>
      <c r="AE828" s="38">
        <f t="shared" si="12"/>
        <v>1</v>
      </c>
      <c r="AF828" s="38">
        <f>IF(AE828=1,COUNTIF($AE$5:AE828,1),"")</f>
        <v>824</v>
      </c>
      <c r="AG828" t="str">
        <f>IFERROR(INDEX($AC$5:$AC$2219,MATCH(ROWS($AF$5:AF828),$AF$5:$AF$2219,0)),"")</f>
        <v>Death-Report after 21 days upto 30days</v>
      </c>
    </row>
    <row r="829" spans="29:33" ht="24.95" hidden="1" customHeight="1" x14ac:dyDescent="0.2">
      <c r="AC829" s="37" t="s">
        <v>2008</v>
      </c>
      <c r="AE829" s="38">
        <f t="shared" si="12"/>
        <v>1</v>
      </c>
      <c r="AF829" s="38">
        <f>IF(AE829=1,COUNTIF($AE$5:AE829,1),"")</f>
        <v>825</v>
      </c>
      <c r="AG829" t="str">
        <f>IFERROR(INDEX($AC$5:$AC$2219,MATCH(ROWS($AF$5:AF829),$AF$5:$AF$2219,0)),"")</f>
        <v>Death-Report after 30 days upto 1 year- Permission (Disabled)</v>
      </c>
    </row>
    <row r="830" spans="29:33" ht="24.95" hidden="1" customHeight="1" x14ac:dyDescent="0.2">
      <c r="AC830" s="37" t="s">
        <v>2010</v>
      </c>
      <c r="AE830" s="38">
        <f t="shared" si="12"/>
        <v>1</v>
      </c>
      <c r="AF830" s="38">
        <f>IF(AE830=1,COUNTIF($AE$5:AE830,1),"")</f>
        <v>826</v>
      </c>
      <c r="AG830" t="str">
        <f>IFERROR(INDEX($AC$5:$AC$2219,MATCH(ROWS($AF$5:AF830),$AF$5:$AF$2219,0)),"")</f>
        <v>Death-Report after 30 days upto 1 year- Registration</v>
      </c>
    </row>
    <row r="831" spans="29:33" ht="24.95" hidden="1" customHeight="1" x14ac:dyDescent="0.2">
      <c r="AC831" s="37" t="s">
        <v>2012</v>
      </c>
      <c r="AE831" s="38">
        <f t="shared" si="12"/>
        <v>1</v>
      </c>
      <c r="AF831" s="38">
        <f>IF(AE831=1,COUNTIF($AE$5:AE831,1),"")</f>
        <v>827</v>
      </c>
      <c r="AG831" t="str">
        <f>IFERROR(INDEX($AC$5:$AC$2219,MATCH(ROWS($AF$5:AF831),$AF$5:$AF$2219,0)),"")</f>
        <v>Death-Report Upto 21 days</v>
      </c>
    </row>
    <row r="832" spans="29:33" ht="24.95" hidden="1" customHeight="1" x14ac:dyDescent="0.2">
      <c r="AC832" s="37" t="s">
        <v>2014</v>
      </c>
      <c r="AE832" s="38">
        <f t="shared" si="12"/>
        <v>1</v>
      </c>
      <c r="AF832" s="38">
        <f>IF(AE832=1,COUNTIF($AE$5:AE832,1),"")</f>
        <v>828</v>
      </c>
      <c r="AG832" t="str">
        <f>IFERROR(INDEX($AC$5:$AC$2219,MATCH(ROWS($AF$5:AF832),$AF$5:$AF$2219,0)),"")</f>
        <v>Death Report which could not be filed in time due to Covid 19 lockdown /containment</v>
      </c>
    </row>
    <row r="833" spans="29:33" ht="24.95" hidden="1" customHeight="1" x14ac:dyDescent="0.2">
      <c r="AC833" s="37" t="s">
        <v>2016</v>
      </c>
      <c r="AE833" s="38">
        <f t="shared" si="12"/>
        <v>1</v>
      </c>
      <c r="AF833" s="38">
        <f>IF(AE833=1,COUNTIF($AE$5:AE833,1),"")</f>
        <v>829</v>
      </c>
      <c r="AG833" t="str">
        <f>IFERROR(INDEX($AC$5:$AC$2219,MATCH(ROWS($AF$5:AF833),$AF$5:$AF$2219,0)),"")</f>
        <v>Death-Revoking of Registration</v>
      </c>
    </row>
    <row r="834" spans="29:33" ht="24.95" hidden="1" customHeight="1" x14ac:dyDescent="0.2">
      <c r="AC834" s="37" t="s">
        <v>2018</v>
      </c>
      <c r="AE834" s="38">
        <f t="shared" si="12"/>
        <v>1</v>
      </c>
      <c r="AF834" s="38">
        <f>IF(AE834=1,COUNTIF($AE$5:AE834,1),"")</f>
        <v>830</v>
      </c>
      <c r="AG834" t="str">
        <f>IFERROR(INDEX($AC$5:$AC$2219,MATCH(ROWS($AF$5:AF834),$AF$5:$AF$2219,0)),"")</f>
        <v>Death-Search of a Record</v>
      </c>
    </row>
    <row r="835" spans="29:33" ht="24.95" hidden="1" customHeight="1" x14ac:dyDescent="0.2">
      <c r="AC835" s="37" t="s">
        <v>2020</v>
      </c>
      <c r="AE835" s="38">
        <f t="shared" si="12"/>
        <v>1</v>
      </c>
      <c r="AF835" s="38">
        <f>IF(AE835=1,COUNTIF($AE$5:AE835,1),"")</f>
        <v>831</v>
      </c>
      <c r="AG835" t="str">
        <f>IFERROR(INDEX($AC$5:$AC$2219,MATCH(ROWS($AF$5:AF835),$AF$5:$AF$2219,0)),"")</f>
        <v>Delegation of Powers</v>
      </c>
    </row>
    <row r="836" spans="29:33" ht="24.95" hidden="1" customHeight="1" x14ac:dyDescent="0.2">
      <c r="AC836" s="37" t="s">
        <v>2022</v>
      </c>
      <c r="AE836" s="38">
        <f t="shared" si="12"/>
        <v>1</v>
      </c>
      <c r="AF836" s="38">
        <f>IF(AE836=1,COUNTIF($AE$5:AE836,1),"")</f>
        <v>832</v>
      </c>
      <c r="AG836" t="str">
        <f>IFERROR(INDEX($AC$5:$AC$2219,MATCH(ROWS($AF$5:AF836),$AF$5:$AF$2219,0)),"")</f>
        <v>Delegation of powers of Secretary under S 184</v>
      </c>
    </row>
    <row r="837" spans="29:33" ht="24.95" hidden="1" customHeight="1" x14ac:dyDescent="0.2">
      <c r="AC837" s="37" t="s">
        <v>2024</v>
      </c>
      <c r="AE837" s="38">
        <f t="shared" si="12"/>
        <v>1</v>
      </c>
      <c r="AF837" s="38">
        <f>IF(AE837=1,COUNTIF($AE$5:AE837,1),"")</f>
        <v>833</v>
      </c>
      <c r="AG837" t="str">
        <f>IFERROR(INDEX($AC$5:$AC$2219,MATCH(ROWS($AF$5:AF837),$AF$5:$AF$2219,0)),"")</f>
        <v>Delegation of Responsibilities to Officers</v>
      </c>
    </row>
    <row r="838" spans="29:33" ht="24.95" hidden="1" customHeight="1" x14ac:dyDescent="0.2">
      <c r="AC838" s="37" t="s">
        <v>2026</v>
      </c>
      <c r="AE838" s="38">
        <f t="shared" ref="AE838:AE901" si="13">--ISNUMBER(IFERROR(SEARCH(D$5,AC838,1),""))</f>
        <v>1</v>
      </c>
      <c r="AF838" s="38">
        <f>IF(AE838=1,COUNTIF($AE$5:AE838,1),"")</f>
        <v>834</v>
      </c>
      <c r="AG838" t="str">
        <f>IFERROR(INDEX($AC$5:$AC$2219,MATCH(ROWS($AF$5:AF838),$AF$5:$AF$2219,0)),"")</f>
        <v>Delimitation of Constituencies</v>
      </c>
    </row>
    <row r="839" spans="29:33" ht="24.95" hidden="1" customHeight="1" x14ac:dyDescent="0.2">
      <c r="AC839" s="37" t="s">
        <v>2028</v>
      </c>
      <c r="AE839" s="38">
        <f t="shared" si="13"/>
        <v>1</v>
      </c>
      <c r="AF839" s="38">
        <f>IF(AE839=1,COUNTIF($AE$5:AE839,1),"")</f>
        <v>835</v>
      </c>
      <c r="AG839" t="str">
        <f>IFERROR(INDEX($AC$5:$AC$2219,MATCH(ROWS($AF$5:AF839),$AF$5:$AF$2219,0)),"")</f>
        <v>Delimitation Records</v>
      </c>
    </row>
    <row r="840" spans="29:33" ht="24.95" hidden="1" customHeight="1" x14ac:dyDescent="0.2">
      <c r="AC840" s="37" t="s">
        <v>2030</v>
      </c>
      <c r="AE840" s="38">
        <f t="shared" si="13"/>
        <v>1</v>
      </c>
      <c r="AF840" s="38">
        <f>IF(AE840=1,COUNTIF($AE$5:AE840,1),"")</f>
        <v>836</v>
      </c>
      <c r="AG840" t="str">
        <f>IFERROR(INDEX($AC$5:$AC$2219,MATCH(ROWS($AF$5:AF840),$AF$5:$AF$2219,0)),"")</f>
        <v>Delivery of seized or Impounded Cattle</v>
      </c>
    </row>
    <row r="841" spans="29:33" ht="24.95" hidden="1" customHeight="1" x14ac:dyDescent="0.2">
      <c r="AC841" s="37" t="s">
        <v>2032</v>
      </c>
      <c r="AE841" s="38">
        <f t="shared" si="13"/>
        <v>1</v>
      </c>
      <c r="AF841" s="38">
        <f>IF(AE841=1,COUNTIF($AE$5:AE841,1),"")</f>
        <v>837</v>
      </c>
      <c r="AG841" t="str">
        <f>IFERROR(INDEX($AC$5:$AC$2219,MATCH(ROWS($AF$5:AF841),$AF$5:$AF$2219,0)),"")</f>
        <v>Demand for Job</v>
      </c>
    </row>
    <row r="842" spans="29:33" ht="24.95" hidden="1" customHeight="1" x14ac:dyDescent="0.2">
      <c r="AC842" s="37" t="s">
        <v>2034</v>
      </c>
      <c r="AE842" s="38">
        <f t="shared" si="13"/>
        <v>1</v>
      </c>
      <c r="AF842" s="38">
        <f>IF(AE842=1,COUNTIF($AE$5:AE842,1),"")</f>
        <v>838</v>
      </c>
      <c r="AG842" t="str">
        <f>IFERROR(INDEX($AC$5:$AC$2219,MATCH(ROWS($AF$5:AF842),$AF$5:$AF$2219,0)),"")</f>
        <v>Demanding Utilisation Certificate</v>
      </c>
    </row>
    <row r="843" spans="29:33" ht="24.95" hidden="1" customHeight="1" x14ac:dyDescent="0.2">
      <c r="AC843" s="37" t="s">
        <v>2036</v>
      </c>
      <c r="AE843" s="38">
        <f t="shared" si="13"/>
        <v>1</v>
      </c>
      <c r="AF843" s="38">
        <f>IF(AE843=1,COUNTIF($AE$5:AE843,1),"")</f>
        <v>839</v>
      </c>
      <c r="AG843" t="str">
        <f>IFERROR(INDEX($AC$5:$AC$2219,MATCH(ROWS($AF$5:AF843),$AF$5:$AF$2219,0)),"")</f>
        <v>Deployment of officials for the conduct of election</v>
      </c>
    </row>
    <row r="844" spans="29:33" ht="24.95" hidden="1" customHeight="1" x14ac:dyDescent="0.2">
      <c r="AC844" s="37" t="s">
        <v>2038</v>
      </c>
      <c r="AE844" s="38">
        <f t="shared" si="13"/>
        <v>1</v>
      </c>
      <c r="AF844" s="38">
        <f>IF(AE844=1,COUNTIF($AE$5:AE844,1),"")</f>
        <v>840</v>
      </c>
      <c r="AG844" t="str">
        <f>IFERROR(INDEX($AC$5:$AC$2219,MATCH(ROWS($AF$5:AF844),$AF$5:$AF$2219,0)),"")</f>
        <v>Depositing or throwing any rubbish or waste in water bodies</v>
      </c>
    </row>
    <row r="845" spans="29:33" ht="24.95" hidden="1" customHeight="1" x14ac:dyDescent="0.2">
      <c r="AC845" s="37" t="s">
        <v>124</v>
      </c>
      <c r="AE845" s="38">
        <f t="shared" si="13"/>
        <v>1</v>
      </c>
      <c r="AF845" s="38">
        <f>IF(AE845=1,COUNTIF($AE$5:AE845,1),"")</f>
        <v>841</v>
      </c>
      <c r="AG845" t="str">
        <f>IFERROR(INDEX($AC$5:$AC$2219,MATCH(ROWS($AF$5:AF845),$AF$5:$AF$2219,0)),"")</f>
        <v>DEPOSIT REFUND</v>
      </c>
    </row>
    <row r="846" spans="29:33" ht="24.95" hidden="1" customHeight="1" x14ac:dyDescent="0.2">
      <c r="AC846" s="37" t="s">
        <v>2040</v>
      </c>
      <c r="AE846" s="38">
        <f t="shared" si="13"/>
        <v>1</v>
      </c>
      <c r="AF846" s="38">
        <f>IF(AE846=1,COUNTIF($AE$5:AE846,1),"")</f>
        <v>842</v>
      </c>
      <c r="AG846" t="str">
        <f>IFERROR(INDEX($AC$5:$AC$2219,MATCH(ROWS($AF$5:AF846),$AF$5:$AF$2219,0)),"")</f>
        <v>Depreciation of Building</v>
      </c>
    </row>
    <row r="847" spans="29:33" ht="24.95" hidden="1" customHeight="1" x14ac:dyDescent="0.2">
      <c r="AC847" s="37" t="s">
        <v>2042</v>
      </c>
      <c r="AE847" s="38">
        <f t="shared" si="13"/>
        <v>1</v>
      </c>
      <c r="AF847" s="38">
        <f>IF(AE847=1,COUNTIF($AE$5:AE847,1),"")</f>
        <v>843</v>
      </c>
      <c r="AG847" t="str">
        <f>IFERROR(INDEX($AC$5:$AC$2219,MATCH(ROWS($AF$5:AF847),$AF$5:$AF$2219,0)),"")</f>
        <v>Depreciation of Community Assets</v>
      </c>
    </row>
    <row r="848" spans="29:33" ht="24.95" hidden="1" customHeight="1" x14ac:dyDescent="0.2">
      <c r="AC848" s="37" t="s">
        <v>2044</v>
      </c>
      <c r="AE848" s="38">
        <f t="shared" si="13"/>
        <v>1</v>
      </c>
      <c r="AF848" s="38">
        <f>IF(AE848=1,COUNTIF($AE$5:AE848,1),"")</f>
        <v>844</v>
      </c>
      <c r="AG848" t="str">
        <f>IFERROR(INDEX($AC$5:$AC$2219,MATCH(ROWS($AF$5:AF848),$AF$5:$AF$2219,0)),"")</f>
        <v>Depreciation of Furniture, Fixtures and Office Equipments</v>
      </c>
    </row>
    <row r="849" spans="29:33" ht="24.95" hidden="1" customHeight="1" x14ac:dyDescent="0.2">
      <c r="AC849" s="37" t="s">
        <v>2046</v>
      </c>
      <c r="AE849" s="38">
        <f t="shared" si="13"/>
        <v>1</v>
      </c>
      <c r="AF849" s="38">
        <f>IF(AE849=1,COUNTIF($AE$5:AE849,1),"")</f>
        <v>845</v>
      </c>
      <c r="AG849" t="str">
        <f>IFERROR(INDEX($AC$5:$AC$2219,MATCH(ROWS($AF$5:AF849),$AF$5:$AF$2219,0)),"")</f>
        <v>Depreciation of Irrigation Structures</v>
      </c>
    </row>
    <row r="850" spans="29:33" ht="24.95" hidden="1" customHeight="1" x14ac:dyDescent="0.2">
      <c r="AC850" s="37" t="s">
        <v>2048</v>
      </c>
      <c r="AE850" s="38">
        <f t="shared" si="13"/>
        <v>1</v>
      </c>
      <c r="AF850" s="38">
        <f>IF(AE850=1,COUNTIF($AE$5:AE850,1),"")</f>
        <v>846</v>
      </c>
      <c r="AG850" t="str">
        <f>IFERROR(INDEX($AC$5:$AC$2219,MATCH(ROWS($AF$5:AF850),$AF$5:$AF$2219,0)),"")</f>
        <v>Depreciation of Pedestrian Lanes</v>
      </c>
    </row>
    <row r="851" spans="29:33" ht="24.95" hidden="1" customHeight="1" x14ac:dyDescent="0.2">
      <c r="AC851" s="37" t="s">
        <v>2050</v>
      </c>
      <c r="AE851" s="38">
        <f t="shared" si="13"/>
        <v>1</v>
      </c>
      <c r="AF851" s="38">
        <f>IF(AE851=1,COUNTIF($AE$5:AE851,1),"")</f>
        <v>847</v>
      </c>
      <c r="AG851" t="str">
        <f>IFERROR(INDEX($AC$5:$AC$2219,MATCH(ROWS($AF$5:AF851),$AF$5:$AF$2219,0)),"")</f>
        <v>Depreciation of Roads</v>
      </c>
    </row>
    <row r="852" spans="29:33" ht="24.95" hidden="1" customHeight="1" x14ac:dyDescent="0.2">
      <c r="AC852" s="37" t="s">
        <v>2052</v>
      </c>
      <c r="AE852" s="38">
        <f t="shared" si="13"/>
        <v>1</v>
      </c>
      <c r="AF852" s="38">
        <f>IF(AE852=1,COUNTIF($AE$5:AE852,1),"")</f>
        <v>848</v>
      </c>
      <c r="AG852" t="str">
        <f>IFERROR(INDEX($AC$5:$AC$2219,MATCH(ROWS($AF$5:AF852),$AF$5:$AF$2219,0)),"")</f>
        <v>Depreciation of Tools and Machinery Equipments</v>
      </c>
    </row>
    <row r="853" spans="29:33" ht="24.95" hidden="1" customHeight="1" x14ac:dyDescent="0.2">
      <c r="AC853" s="37" t="s">
        <v>2054</v>
      </c>
      <c r="AE853" s="38">
        <f t="shared" si="13"/>
        <v>1</v>
      </c>
      <c r="AF853" s="38">
        <f>IF(AE853=1,COUNTIF($AE$5:AE853,1),"")</f>
        <v>849</v>
      </c>
      <c r="AG853" t="str">
        <f>IFERROR(INDEX($AC$5:$AC$2219,MATCH(ROWS($AF$5:AF853),$AF$5:$AF$2219,0)),"")</f>
        <v>Depreciation of Vehicles and Other Automobiles</v>
      </c>
    </row>
    <row r="854" spans="29:33" ht="24.95" hidden="1" customHeight="1" x14ac:dyDescent="0.2">
      <c r="AC854" s="37" t="s">
        <v>2056</v>
      </c>
      <c r="AE854" s="38">
        <f t="shared" si="13"/>
        <v>1</v>
      </c>
      <c r="AF854" s="38">
        <f>IF(AE854=1,COUNTIF($AE$5:AE854,1),"")</f>
        <v>850</v>
      </c>
      <c r="AG854" t="str">
        <f>IFERROR(INDEX($AC$5:$AC$2219,MATCH(ROWS($AF$5:AF854),$AF$5:$AF$2219,0)),"")</f>
        <v>Depreciation of Water Supply and and Sewerages Services</v>
      </c>
    </row>
    <row r="855" spans="29:33" ht="24.95" hidden="1" customHeight="1" x14ac:dyDescent="0.2">
      <c r="AC855" s="37" t="s">
        <v>2058</v>
      </c>
      <c r="AE855" s="38">
        <f t="shared" si="13"/>
        <v>1</v>
      </c>
      <c r="AF855" s="38">
        <f>IF(AE855=1,COUNTIF($AE$5:AE855,1),"")</f>
        <v>851</v>
      </c>
      <c r="AG855" t="str">
        <f>IFERROR(INDEX($AC$5:$AC$2219,MATCH(ROWS($AF$5:AF855),$AF$5:$AF$2219,0)),"")</f>
        <v>Despatch</v>
      </c>
    </row>
    <row r="856" spans="29:33" ht="24.95" hidden="1" customHeight="1" x14ac:dyDescent="0.2">
      <c r="AC856" s="37" t="s">
        <v>50</v>
      </c>
      <c r="AE856" s="38">
        <f t="shared" si="13"/>
        <v>1</v>
      </c>
      <c r="AF856" s="38">
        <f>IF(AE856=1,COUNTIF($AE$5:AE856,1),"")</f>
        <v>852</v>
      </c>
      <c r="AG856" t="str">
        <f>IFERROR(INDEX($AC$5:$AC$2219,MATCH(ROWS($AF$5:AF856),$AF$5:$AF$2219,0)),"")</f>
        <v>Despatch through other means</v>
      </c>
    </row>
    <row r="857" spans="29:33" ht="24.95" hidden="1" customHeight="1" x14ac:dyDescent="0.2">
      <c r="AC857" s="37" t="s">
        <v>2060</v>
      </c>
      <c r="AE857" s="38">
        <f t="shared" si="13"/>
        <v>1</v>
      </c>
      <c r="AF857" s="38">
        <f>IF(AE857=1,COUNTIF($AE$5:AE857,1),"")</f>
        <v>853</v>
      </c>
      <c r="AG857" t="str">
        <f>IFERROR(INDEX($AC$5:$AC$2219,MATCH(ROWS($AF$5:AF857),$AF$5:$AF$2219,0)),"")</f>
        <v>Destroyal of Records</v>
      </c>
    </row>
    <row r="858" spans="29:33" ht="24.95" hidden="1" customHeight="1" x14ac:dyDescent="0.2">
      <c r="AC858" s="37" t="s">
        <v>2062</v>
      </c>
      <c r="AE858" s="38">
        <f t="shared" si="13"/>
        <v>1</v>
      </c>
      <c r="AF858" s="38">
        <f>IF(AE858=1,COUNTIF($AE$5:AE858,1),"")</f>
        <v>854</v>
      </c>
      <c r="AG858" t="str">
        <f>IFERROR(INDEX($AC$5:$AC$2219,MATCH(ROWS($AF$5:AF858),$AF$5:$AF$2219,0)),"")</f>
        <v>Development Standing Committee - Dissenting Note</v>
      </c>
    </row>
    <row r="859" spans="29:33" ht="24.95" hidden="1" customHeight="1" x14ac:dyDescent="0.2">
      <c r="AC859" s="37" t="s">
        <v>2064</v>
      </c>
      <c r="AE859" s="38">
        <f t="shared" si="13"/>
        <v>1</v>
      </c>
      <c r="AF859" s="38">
        <f>IF(AE859=1,COUNTIF($AE$5:AE859,1),"")</f>
        <v>855</v>
      </c>
      <c r="AG859" t="str">
        <f>IFERROR(INDEX($AC$5:$AC$2219,MATCH(ROWS($AF$5:AF859),$AF$5:$AF$2219,0)),"")</f>
        <v>Development Standing Committee -Logistics</v>
      </c>
    </row>
    <row r="860" spans="29:33" ht="24.95" hidden="1" customHeight="1" x14ac:dyDescent="0.2">
      <c r="AC860" s="37" t="s">
        <v>2066</v>
      </c>
      <c r="AE860" s="38">
        <f t="shared" si="13"/>
        <v>1</v>
      </c>
      <c r="AF860" s="38">
        <f>IF(AE860=1,COUNTIF($AE$5:AE860,1),"")</f>
        <v>856</v>
      </c>
      <c r="AG860" t="str">
        <f>IFERROR(INDEX($AC$5:$AC$2219,MATCH(ROWS($AF$5:AF860),$AF$5:$AF$2219,0)),"")</f>
        <v>Development Standing Committee -Motion of Resolutions</v>
      </c>
    </row>
    <row r="861" spans="29:33" ht="24.95" hidden="1" customHeight="1" x14ac:dyDescent="0.2">
      <c r="AC861" s="37" t="s">
        <v>2068</v>
      </c>
      <c r="AE861" s="38">
        <f t="shared" si="13"/>
        <v>1</v>
      </c>
      <c r="AF861" s="38">
        <f>IF(AE861=1,COUNTIF($AE$5:AE861,1),"")</f>
        <v>857</v>
      </c>
      <c r="AG861" t="str">
        <f>IFERROR(INDEX($AC$5:$AC$2219,MATCH(ROWS($AF$5:AF861),$AF$5:$AF$2219,0)),"")</f>
        <v>Development Standing Committee -Visitors Pass</v>
      </c>
    </row>
    <row r="862" spans="29:33" ht="24.95" hidden="1" customHeight="1" x14ac:dyDescent="0.2">
      <c r="AC862" s="37" t="s">
        <v>2070</v>
      </c>
      <c r="AE862" s="38">
        <f t="shared" si="13"/>
        <v>1</v>
      </c>
      <c r="AF862" s="38">
        <f>IF(AE862=1,COUNTIF($AE$5:AE862,1),"")</f>
        <v>858</v>
      </c>
      <c r="AG862" t="str">
        <f>IFERROR(INDEX($AC$5:$AC$2219,MATCH(ROWS($AF$5:AF862),$AF$5:$AF$2219,0)),"")</f>
        <v>Diary - Value add products</v>
      </c>
    </row>
    <row r="863" spans="29:33" ht="24.95" hidden="1" customHeight="1" x14ac:dyDescent="0.2">
      <c r="AC863" s="37" t="s">
        <v>2072</v>
      </c>
      <c r="AE863" s="38">
        <f t="shared" si="13"/>
        <v>1</v>
      </c>
      <c r="AF863" s="38">
        <f>IF(AE863=1,COUNTIF($AE$5:AE863,1),"")</f>
        <v>859</v>
      </c>
      <c r="AG863" t="str">
        <f>IFERROR(INDEX($AC$5:$AC$2219,MATCH(ROWS($AF$5:AF863),$AF$5:$AF$2219,0)),"")</f>
        <v>Digitization Of Records</v>
      </c>
    </row>
    <row r="864" spans="29:33" ht="24.95" hidden="1" customHeight="1" x14ac:dyDescent="0.2">
      <c r="AC864" s="37" t="s">
        <v>2074</v>
      </c>
      <c r="AE864" s="38">
        <f t="shared" si="13"/>
        <v>1</v>
      </c>
      <c r="AF864" s="38">
        <f>IF(AE864=1,COUNTIF($AE$5:AE864,1),"")</f>
        <v>860</v>
      </c>
      <c r="AG864" t="str">
        <f>IFERROR(INDEX($AC$5:$AC$2219,MATCH(ROWS($AF$5:AF864),$AF$5:$AF$2219,0)),"")</f>
        <v>Directions from Authorities under RTS Act 2012</v>
      </c>
    </row>
    <row r="865" spans="29:33" ht="24.95" hidden="1" customHeight="1" x14ac:dyDescent="0.2">
      <c r="AC865" s="37" t="s">
        <v>2076</v>
      </c>
      <c r="AE865" s="38">
        <f t="shared" si="13"/>
        <v>1</v>
      </c>
      <c r="AF865" s="38">
        <f>IF(AE865=1,COUNTIF($AE$5:AE865,1),"")</f>
        <v>861</v>
      </c>
      <c r="AG865" t="str">
        <f>IFERROR(INDEX($AC$5:$AC$2219,MATCH(ROWS($AF$5:AF865),$AF$5:$AF$2219,0)),"")</f>
        <v>Directions from Central Finance Commission recommentations</v>
      </c>
    </row>
    <row r="866" spans="29:33" ht="24.95" hidden="1" customHeight="1" x14ac:dyDescent="0.2">
      <c r="AC866" s="37" t="s">
        <v>2078</v>
      </c>
      <c r="AE866" s="38">
        <f t="shared" si="13"/>
        <v>1</v>
      </c>
      <c r="AF866" s="38">
        <f>IF(AE866=1,COUNTIF($AE$5:AE866,1),"")</f>
        <v>862</v>
      </c>
      <c r="AG866" t="str">
        <f>IFERROR(INDEX($AC$5:$AC$2219,MATCH(ROWS($AF$5:AF866),$AF$5:$AF$2219,0)),"")</f>
        <v>Directions from Information Commission</v>
      </c>
    </row>
    <row r="867" spans="29:33" ht="24.95" hidden="1" customHeight="1" x14ac:dyDescent="0.2">
      <c r="AC867" s="37" t="s">
        <v>2080</v>
      </c>
      <c r="AE867" s="38">
        <f t="shared" si="13"/>
        <v>1</v>
      </c>
      <c r="AF867" s="38">
        <f>IF(AE867=1,COUNTIF($AE$5:AE867,1),"")</f>
        <v>863</v>
      </c>
      <c r="AG867" t="str">
        <f>IFERROR(INDEX($AC$5:$AC$2219,MATCH(ROWS($AF$5:AF867),$AF$5:$AF$2219,0)),"")</f>
        <v>Directions from State Finance Commission.</v>
      </c>
    </row>
    <row r="868" spans="29:33" ht="24.95" hidden="1" customHeight="1" x14ac:dyDescent="0.2">
      <c r="AC868" s="37" t="s">
        <v>2082</v>
      </c>
      <c r="AE868" s="38">
        <f t="shared" si="13"/>
        <v>1</v>
      </c>
      <c r="AF868" s="38">
        <f>IF(AE868=1,COUNTIF($AE$5:AE868,1),"")</f>
        <v>864</v>
      </c>
      <c r="AG868" t="str">
        <f>IFERROR(INDEX($AC$5:$AC$2219,MATCH(ROWS($AF$5:AF868),$AF$5:$AF$2219,0)),"")</f>
        <v>Disaster Impact Assessment &amp; Estimation of losses</v>
      </c>
    </row>
    <row r="869" spans="29:33" ht="24.95" hidden="1" customHeight="1" x14ac:dyDescent="0.2">
      <c r="AC869" s="37" t="s">
        <v>2084</v>
      </c>
      <c r="AE869" s="38">
        <f t="shared" si="13"/>
        <v>1</v>
      </c>
      <c r="AF869" s="38">
        <f>IF(AE869=1,COUNTIF($AE$5:AE869,1),"")</f>
        <v>865</v>
      </c>
      <c r="AG869" t="str">
        <f>IFERROR(INDEX($AC$5:$AC$2219,MATCH(ROWS($AF$5:AF869),$AF$5:$AF$2219,0)),"")</f>
        <v>Disaster Management Policy and interventions</v>
      </c>
    </row>
    <row r="870" spans="29:33" ht="24.95" hidden="1" customHeight="1" x14ac:dyDescent="0.2">
      <c r="AC870" s="37" t="s">
        <v>2086</v>
      </c>
      <c r="AE870" s="38">
        <f t="shared" si="13"/>
        <v>1</v>
      </c>
      <c r="AF870" s="38">
        <f>IF(AE870=1,COUNTIF($AE$5:AE870,1),"")</f>
        <v>866</v>
      </c>
      <c r="AG870" t="str">
        <f>IFERROR(INDEX($AC$5:$AC$2219,MATCH(ROWS($AF$5:AF870),$AF$5:$AF$2219,0)),"")</f>
        <v>Disaster Prevention Capacity Development and Training</v>
      </c>
    </row>
    <row r="871" spans="29:33" ht="24.95" hidden="1" customHeight="1" x14ac:dyDescent="0.2">
      <c r="AC871" s="37" t="s">
        <v>2088</v>
      </c>
      <c r="AE871" s="38">
        <f t="shared" si="13"/>
        <v>1</v>
      </c>
      <c r="AF871" s="38">
        <f>IF(AE871=1,COUNTIF($AE$5:AE871,1),"")</f>
        <v>867</v>
      </c>
      <c r="AG871" t="str">
        <f>IFERROR(INDEX($AC$5:$AC$2219,MATCH(ROWS($AF$5:AF871),$AF$5:$AF$2219,0)),"")</f>
        <v>Disbursement / Payment of category B funds and state sponsored funds / Grants</v>
      </c>
    </row>
    <row r="872" spans="29:33" ht="24.95" hidden="1" customHeight="1" x14ac:dyDescent="0.2">
      <c r="AC872" s="37" t="s">
        <v>2090</v>
      </c>
      <c r="AE872" s="38">
        <f t="shared" si="13"/>
        <v>1</v>
      </c>
      <c r="AF872" s="38">
        <f>IF(AE872=1,COUNTIF($AE$5:AE872,1),"")</f>
        <v>868</v>
      </c>
      <c r="AG872" t="str">
        <f>IFERROR(INDEX($AC$5:$AC$2219,MATCH(ROWS($AF$5:AF872),$AF$5:$AF$2219,0)),"")</f>
        <v>Dispatch through Local delivery</v>
      </c>
    </row>
    <row r="873" spans="29:33" ht="24.95" hidden="1" customHeight="1" x14ac:dyDescent="0.2">
      <c r="AC873" s="37" t="s">
        <v>2092</v>
      </c>
      <c r="AE873" s="38">
        <f t="shared" si="13"/>
        <v>1</v>
      </c>
      <c r="AF873" s="38">
        <f>IF(AE873=1,COUNTIF($AE$5:AE873,1),"")</f>
        <v>869</v>
      </c>
      <c r="AG873" t="str">
        <f>IFERROR(INDEX($AC$5:$AC$2219,MATCH(ROWS($AF$5:AF873),$AF$5:$AF$2219,0)),"")</f>
        <v>Disposal of Building to Local Self Government Institutions</v>
      </c>
    </row>
    <row r="874" spans="29:33" ht="24.95" hidden="1" customHeight="1" x14ac:dyDescent="0.2">
      <c r="AC874" s="37" t="s">
        <v>2094</v>
      </c>
      <c r="AE874" s="38">
        <f t="shared" si="13"/>
        <v>1</v>
      </c>
      <c r="AF874" s="38">
        <f>IF(AE874=1,COUNTIF($AE$5:AE874,1),"")</f>
        <v>870</v>
      </c>
      <c r="AG874" t="str">
        <f>IFERROR(INDEX($AC$5:$AC$2219,MATCH(ROWS($AF$5:AF874),$AF$5:$AF$2219,0)),"")</f>
        <v>Disposal of Building to Other Institutions</v>
      </c>
    </row>
    <row r="875" spans="29:33" ht="24.95" hidden="1" customHeight="1" x14ac:dyDescent="0.2">
      <c r="AC875" s="37" t="s">
        <v>2096</v>
      </c>
      <c r="AE875" s="38">
        <f t="shared" si="13"/>
        <v>1</v>
      </c>
      <c r="AF875" s="38">
        <f>IF(AE875=1,COUNTIF($AE$5:AE875,1),"")</f>
        <v>871</v>
      </c>
      <c r="AG875" t="str">
        <f>IFERROR(INDEX($AC$5:$AC$2219,MATCH(ROWS($AF$5:AF875),$AF$5:$AF$2219,0)),"")</f>
        <v>Disposal of Building to State Government</v>
      </c>
    </row>
    <row r="876" spans="29:33" ht="24.95" hidden="1" customHeight="1" x14ac:dyDescent="0.2">
      <c r="AC876" s="37" t="s">
        <v>2098</v>
      </c>
      <c r="AE876" s="38">
        <f t="shared" si="13"/>
        <v>1</v>
      </c>
      <c r="AF876" s="38">
        <f>IF(AE876=1,COUNTIF($AE$5:AE876,1),"")</f>
        <v>872</v>
      </c>
      <c r="AG876" t="str">
        <f>IFERROR(INDEX($AC$5:$AC$2219,MATCH(ROWS($AF$5:AF876),$AF$5:$AF$2219,0)),"")</f>
        <v>Disposal of Community Assets to Local Self Government Institutions</v>
      </c>
    </row>
    <row r="877" spans="29:33" ht="24.95" hidden="1" customHeight="1" x14ac:dyDescent="0.2">
      <c r="AC877" s="37" t="s">
        <v>2100</v>
      </c>
      <c r="AE877" s="38">
        <f t="shared" si="13"/>
        <v>1</v>
      </c>
      <c r="AF877" s="38">
        <f>IF(AE877=1,COUNTIF($AE$5:AE877,1),"")</f>
        <v>873</v>
      </c>
      <c r="AG877" t="str">
        <f>IFERROR(INDEX($AC$5:$AC$2219,MATCH(ROWS($AF$5:AF877),$AF$5:$AF$2219,0)),"")</f>
        <v>Disposal of Community Assets to Other Institutions</v>
      </c>
    </row>
    <row r="878" spans="29:33" ht="24.95" hidden="1" customHeight="1" x14ac:dyDescent="0.2">
      <c r="AC878" s="37" t="s">
        <v>2102</v>
      </c>
      <c r="AE878" s="38">
        <f t="shared" si="13"/>
        <v>1</v>
      </c>
      <c r="AF878" s="38">
        <f>IF(AE878=1,COUNTIF($AE$5:AE878,1),"")</f>
        <v>874</v>
      </c>
      <c r="AG878" t="str">
        <f>IFERROR(INDEX($AC$5:$AC$2219,MATCH(ROWS($AF$5:AF878),$AF$5:$AF$2219,0)),"")</f>
        <v>Disposal of Community Assets to State Government</v>
      </c>
    </row>
    <row r="879" spans="29:33" ht="24.95" hidden="1" customHeight="1" x14ac:dyDescent="0.2">
      <c r="AC879" s="37" t="s">
        <v>2104</v>
      </c>
      <c r="AE879" s="38">
        <f t="shared" si="13"/>
        <v>1</v>
      </c>
      <c r="AF879" s="38">
        <f>IF(AE879=1,COUNTIF($AE$5:AE879,1),"")</f>
        <v>875</v>
      </c>
      <c r="AG879" t="str">
        <f>IFERROR(INDEX($AC$5:$AC$2219,MATCH(ROWS($AF$5:AF879),$AF$5:$AF$2219,0)),"")</f>
        <v>Disposal of Land to Financially Weaker Sections</v>
      </c>
    </row>
    <row r="880" spans="29:33" ht="24.95" hidden="1" customHeight="1" x14ac:dyDescent="0.2">
      <c r="AC880" s="37" t="s">
        <v>2106</v>
      </c>
      <c r="AE880" s="38">
        <f t="shared" si="13"/>
        <v>1</v>
      </c>
      <c r="AF880" s="38">
        <f>IF(AE880=1,COUNTIF($AE$5:AE880,1),"")</f>
        <v>876</v>
      </c>
      <c r="AG880" t="str">
        <f>IFERROR(INDEX($AC$5:$AC$2219,MATCH(ROWS($AF$5:AF880),$AF$5:$AF$2219,0)),"")</f>
        <v>Disposal of Land to Other Institutions</v>
      </c>
    </row>
    <row r="881" spans="29:33" ht="24.95" hidden="1" customHeight="1" x14ac:dyDescent="0.2">
      <c r="AC881" s="37" t="s">
        <v>2108</v>
      </c>
      <c r="AE881" s="38">
        <f t="shared" si="13"/>
        <v>1</v>
      </c>
      <c r="AF881" s="38">
        <f>IF(AE881=1,COUNTIF($AE$5:AE881,1),"")</f>
        <v>877</v>
      </c>
      <c r="AG881" t="str">
        <f>IFERROR(INDEX($AC$5:$AC$2219,MATCH(ROWS($AF$5:AF881),$AF$5:$AF$2219,0)),"")</f>
        <v>Disposal of Land to other Local Self Government Institutions</v>
      </c>
    </row>
    <row r="882" spans="29:33" ht="24.95" hidden="1" customHeight="1" x14ac:dyDescent="0.2">
      <c r="AC882" s="37" t="s">
        <v>2110</v>
      </c>
      <c r="AE882" s="38">
        <f t="shared" si="13"/>
        <v>1</v>
      </c>
      <c r="AF882" s="38">
        <f>IF(AE882=1,COUNTIF($AE$5:AE882,1),"")</f>
        <v>878</v>
      </c>
      <c r="AG882" t="str">
        <f>IFERROR(INDEX($AC$5:$AC$2219,MATCH(ROWS($AF$5:AF882),$AF$5:$AF$2219,0)),"")</f>
        <v>Disposal of Land to State Government</v>
      </c>
    </row>
    <row r="883" spans="29:33" ht="24.95" hidden="1" customHeight="1" x14ac:dyDescent="0.2">
      <c r="AC883" s="37" t="s">
        <v>2112</v>
      </c>
      <c r="AE883" s="38">
        <f t="shared" si="13"/>
        <v>1</v>
      </c>
      <c r="AF883" s="38">
        <f>IF(AE883=1,COUNTIF($AE$5:AE883,1),"")</f>
        <v>879</v>
      </c>
      <c r="AG883" t="str">
        <f>IFERROR(INDEX($AC$5:$AC$2219,MATCH(ROWS($AF$5:AF883),$AF$5:$AF$2219,0)),"")</f>
        <v>Disposal of Roads to Other Institutions</v>
      </c>
    </row>
    <row r="884" spans="29:33" ht="24.95" hidden="1" customHeight="1" x14ac:dyDescent="0.2">
      <c r="AC884" s="37" t="s">
        <v>2114</v>
      </c>
      <c r="AE884" s="38">
        <f t="shared" si="13"/>
        <v>1</v>
      </c>
      <c r="AF884" s="38">
        <f>IF(AE884=1,COUNTIF($AE$5:AE884,1),"")</f>
        <v>880</v>
      </c>
      <c r="AG884" t="str">
        <f>IFERROR(INDEX($AC$5:$AC$2219,MATCH(ROWS($AF$5:AF884),$AF$5:$AF$2219,0)),"")</f>
        <v>Disposal of Roads to other Local Self Government Institutions</v>
      </c>
    </row>
    <row r="885" spans="29:33" ht="24.95" hidden="1" customHeight="1" x14ac:dyDescent="0.2">
      <c r="AC885" s="37" t="s">
        <v>2116</v>
      </c>
      <c r="AE885" s="38">
        <f t="shared" si="13"/>
        <v>1</v>
      </c>
      <c r="AF885" s="38">
        <f>IF(AE885=1,COUNTIF($AE$5:AE885,1),"")</f>
        <v>881</v>
      </c>
      <c r="AG885" t="str">
        <f>IFERROR(INDEX($AC$5:$AC$2219,MATCH(ROWS($AF$5:AF885),$AF$5:$AF$2219,0)),"")</f>
        <v>Disposal of Roads to State Government</v>
      </c>
    </row>
    <row r="886" spans="29:33" ht="24.95" hidden="1" customHeight="1" x14ac:dyDescent="0.2">
      <c r="AC886" s="37" t="s">
        <v>2118</v>
      </c>
      <c r="AE886" s="38">
        <f t="shared" si="13"/>
        <v>1</v>
      </c>
      <c r="AF886" s="38">
        <f>IF(AE886=1,COUNTIF($AE$5:AE886,1),"")</f>
        <v>882</v>
      </c>
      <c r="AG886" t="str">
        <f>IFERROR(INDEX($AC$5:$AC$2219,MATCH(ROWS($AF$5:AF886),$AF$5:$AF$2219,0)),"")</f>
        <v>Disposal of Scraps</v>
      </c>
    </row>
    <row r="887" spans="29:33" ht="24.95" hidden="1" customHeight="1" x14ac:dyDescent="0.2">
      <c r="AC887" s="37" t="s">
        <v>2120</v>
      </c>
      <c r="AE887" s="38">
        <f t="shared" si="13"/>
        <v>1</v>
      </c>
      <c r="AF887" s="38">
        <f>IF(AE887=1,COUNTIF($AE$5:AE887,1),"")</f>
        <v>883</v>
      </c>
      <c r="AG887" t="str">
        <f>IFERROR(INDEX($AC$5:$AC$2219,MATCH(ROWS($AF$5:AF887),$AF$5:$AF$2219,0)),"")</f>
        <v>Disposal of skin of the carcass at a place other than that provided for the purpose</v>
      </c>
    </row>
    <row r="888" spans="29:33" ht="24.95" hidden="1" customHeight="1" x14ac:dyDescent="0.2">
      <c r="AC888" s="37" t="s">
        <v>2122</v>
      </c>
      <c r="AE888" s="38">
        <f t="shared" si="13"/>
        <v>1</v>
      </c>
      <c r="AF888" s="38">
        <f>IF(AE888=1,COUNTIF($AE$5:AE888,1),"")</f>
        <v>884</v>
      </c>
      <c r="AG888" t="str">
        <f>IFERROR(INDEX($AC$5:$AC$2219,MATCH(ROWS($AF$5:AF888),$AF$5:$AF$2219,0)),"")</f>
        <v>Disqualification of a person to become a candidate</v>
      </c>
    </row>
    <row r="889" spans="29:33" ht="24.95" hidden="1" customHeight="1" x14ac:dyDescent="0.2">
      <c r="AC889" s="37" t="s">
        <v>2124</v>
      </c>
      <c r="AE889" s="38">
        <f t="shared" si="13"/>
        <v>1</v>
      </c>
      <c r="AF889" s="38">
        <f>IF(AE889=1,COUNTIF($AE$5:AE889,1),"")</f>
        <v>885</v>
      </c>
      <c r="AG889" t="str">
        <f>IFERROR(INDEX($AC$5:$AC$2219,MATCH(ROWS($AF$5:AF889),$AF$5:$AF$2219,0)),"")</f>
        <v>Disqualification of Members</v>
      </c>
    </row>
    <row r="890" spans="29:33" ht="24.95" hidden="1" customHeight="1" x14ac:dyDescent="0.2">
      <c r="AC890" s="37" t="s">
        <v>2126</v>
      </c>
      <c r="AE890" s="38">
        <f t="shared" si="13"/>
        <v>1</v>
      </c>
      <c r="AF890" s="38">
        <f>IF(AE890=1,COUNTIF($AE$5:AE890,1),"")</f>
        <v>886</v>
      </c>
      <c r="AG890" t="str">
        <f>IFERROR(INDEX($AC$5:$AC$2219,MATCH(ROWS($AF$5:AF890),$AF$5:$AF$2219,0)),"")</f>
        <v>Disqualification of President and Vice President</v>
      </c>
    </row>
    <row r="891" spans="29:33" ht="24.95" hidden="1" customHeight="1" x14ac:dyDescent="0.2">
      <c r="AC891" s="37" t="s">
        <v>2128</v>
      </c>
      <c r="AE891" s="38">
        <f t="shared" si="13"/>
        <v>1</v>
      </c>
      <c r="AF891" s="38">
        <f>IF(AE891=1,COUNTIF($AE$5:AE891,1),"")</f>
        <v>887</v>
      </c>
      <c r="AG891" t="str">
        <f>IFERROR(INDEX($AC$5:$AC$2219,MATCH(ROWS($AF$5:AF891),$AF$5:$AF$2219,0)),"")</f>
        <v>Dissolution of Grama Panchayat</v>
      </c>
    </row>
    <row r="892" spans="29:33" ht="24.95" hidden="1" customHeight="1" x14ac:dyDescent="0.2">
      <c r="AC892" s="37" t="s">
        <v>2130</v>
      </c>
      <c r="AE892" s="38">
        <f t="shared" si="13"/>
        <v>1</v>
      </c>
      <c r="AF892" s="38">
        <f>IF(AE892=1,COUNTIF($AE$5:AE892,1),"")</f>
        <v>888</v>
      </c>
      <c r="AG892" t="str">
        <f>IFERROR(INDEX($AC$5:$AC$2219,MATCH(ROWS($AF$5:AF892),$AF$5:$AF$2219,0)),"")</f>
        <v>Distress Relief Fund-Inspection and Audit of Accounts</v>
      </c>
    </row>
    <row r="893" spans="29:33" ht="24.95" hidden="1" customHeight="1" x14ac:dyDescent="0.2">
      <c r="AC893" s="37" t="s">
        <v>2132</v>
      </c>
      <c r="AE893" s="38">
        <f t="shared" si="13"/>
        <v>1</v>
      </c>
      <c r="AF893" s="38">
        <f>IF(AE893=1,COUNTIF($AE$5:AE893,1),"")</f>
        <v>889</v>
      </c>
      <c r="AG893" t="str">
        <f>IFERROR(INDEX($AC$5:$AC$2219,MATCH(ROWS($AF$5:AF893),$AF$5:$AF$2219,0)),"")</f>
        <v>Distress Relief Fund-Publication of information</v>
      </c>
    </row>
    <row r="894" spans="29:33" ht="24.95" hidden="1" customHeight="1" x14ac:dyDescent="0.2">
      <c r="AC894" s="37" t="s">
        <v>2134</v>
      </c>
      <c r="AE894" s="38">
        <f t="shared" si="13"/>
        <v>1</v>
      </c>
      <c r="AF894" s="38">
        <f>IF(AE894=1,COUNTIF($AE$5:AE894,1),"")</f>
        <v>890</v>
      </c>
      <c r="AG894" t="str">
        <f>IFERROR(INDEX($AC$5:$AC$2219,MATCH(ROWS($AF$5:AF894),$AF$5:$AF$2219,0)),"")</f>
        <v>Distribution of Baby Fish</v>
      </c>
    </row>
    <row r="895" spans="29:33" ht="24.95" hidden="1" customHeight="1" x14ac:dyDescent="0.2">
      <c r="AC895" s="37" t="s">
        <v>2136</v>
      </c>
      <c r="AE895" s="38">
        <f t="shared" si="13"/>
        <v>1</v>
      </c>
      <c r="AF895" s="38">
        <f>IF(AE895=1,COUNTIF($AE$5:AE895,1),"")</f>
        <v>891</v>
      </c>
      <c r="AG895" t="str">
        <f>IFERROR(INDEX($AC$5:$AC$2219,MATCH(ROWS($AF$5:AF895),$AF$5:$AF$2219,0)),"")</f>
        <v>Distribution of benefit to Anthyodaya beneficiary</v>
      </c>
    </row>
    <row r="896" spans="29:33" ht="24.95" hidden="1" customHeight="1" x14ac:dyDescent="0.2">
      <c r="AC896" s="37" t="s">
        <v>2138</v>
      </c>
      <c r="AE896" s="38">
        <f t="shared" si="13"/>
        <v>1</v>
      </c>
      <c r="AF896" s="38">
        <f>IF(AE896=1,COUNTIF($AE$5:AE896,1),"")</f>
        <v>892</v>
      </c>
      <c r="AG896" t="str">
        <f>IFERROR(INDEX($AC$5:$AC$2219,MATCH(ROWS($AF$5:AF896),$AF$5:$AF$2219,0)),"")</f>
        <v>Distribution of Catamaran</v>
      </c>
    </row>
    <row r="897" spans="29:33" ht="24.95" hidden="1" customHeight="1" x14ac:dyDescent="0.2">
      <c r="AC897" s="37" t="s">
        <v>2140</v>
      </c>
      <c r="AE897" s="38">
        <f t="shared" si="13"/>
        <v>1</v>
      </c>
      <c r="AF897" s="38">
        <f>IF(AE897=1,COUNTIF($AE$5:AE897,1),"")</f>
        <v>893</v>
      </c>
      <c r="AG897" t="str">
        <f>IFERROR(INDEX($AC$5:$AC$2219,MATCH(ROWS($AF$5:AF897),$AF$5:$AF$2219,0)),"")</f>
        <v>Distribution of Dinky</v>
      </c>
    </row>
    <row r="898" spans="29:33" ht="24.95" hidden="1" customHeight="1" x14ac:dyDescent="0.2">
      <c r="AC898" s="37" t="s">
        <v>2142</v>
      </c>
      <c r="AE898" s="38">
        <f t="shared" si="13"/>
        <v>1</v>
      </c>
      <c r="AF898" s="38">
        <f>IF(AE898=1,COUNTIF($AE$5:AE898,1),"")</f>
        <v>894</v>
      </c>
      <c r="AG898" t="str">
        <f>IFERROR(INDEX($AC$5:$AC$2219,MATCH(ROWS($AF$5:AF898),$AF$5:$AF$2219,0)),"")</f>
        <v>Distribution of drinking water in drought affected areas - Permission</v>
      </c>
    </row>
    <row r="899" spans="29:33" ht="24.95" hidden="1" customHeight="1" x14ac:dyDescent="0.2">
      <c r="AC899" s="37" t="s">
        <v>2144</v>
      </c>
      <c r="AE899" s="38">
        <f t="shared" si="13"/>
        <v>1</v>
      </c>
      <c r="AF899" s="38">
        <f>IF(AE899=1,COUNTIF($AE$5:AE899,1),"")</f>
        <v>895</v>
      </c>
      <c r="AG899" t="str">
        <f>IFERROR(INDEX($AC$5:$AC$2219,MATCH(ROWS($AF$5:AF899),$AF$5:$AF$2219,0)),"")</f>
        <v>Distribution of Gilnet</v>
      </c>
    </row>
    <row r="900" spans="29:33" ht="24.95" hidden="1" customHeight="1" x14ac:dyDescent="0.2">
      <c r="AC900" s="37" t="s">
        <v>2146</v>
      </c>
      <c r="AE900" s="38">
        <f t="shared" si="13"/>
        <v>1</v>
      </c>
      <c r="AF900" s="38">
        <f>IF(AE900=1,COUNTIF($AE$5:AE900,1),"")</f>
        <v>896</v>
      </c>
      <c r="AG900" t="str">
        <f>IFERROR(INDEX($AC$5:$AC$2219,MATCH(ROWS($AF$5:AF900),$AF$5:$AF$2219,0)),"")</f>
        <v>Distribution of Net</v>
      </c>
    </row>
    <row r="901" spans="29:33" ht="24.95" hidden="1" customHeight="1" x14ac:dyDescent="0.2">
      <c r="AC901" s="37" t="s">
        <v>2148</v>
      </c>
      <c r="AE901" s="38">
        <f t="shared" si="13"/>
        <v>1</v>
      </c>
      <c r="AF901" s="38">
        <f>IF(AE901=1,COUNTIF($AE$5:AE901,1),"")</f>
        <v>897</v>
      </c>
      <c r="AG901" t="str">
        <f>IFERROR(INDEX($AC$5:$AC$2219,MATCH(ROWS($AF$5:AF901),$AF$5:$AF$2219,0)),"")</f>
        <v>Distribution of other implements</v>
      </c>
    </row>
    <row r="902" spans="29:33" ht="24.95" hidden="1" customHeight="1" x14ac:dyDescent="0.2">
      <c r="AC902" s="37" t="s">
        <v>2150</v>
      </c>
      <c r="AE902" s="38">
        <f t="shared" ref="AE902:AE965" si="14">--ISNUMBER(IFERROR(SEARCH(D$5,AC902,1),""))</f>
        <v>1</v>
      </c>
      <c r="AF902" s="38">
        <f>IF(AE902=1,COUNTIF($AE$5:AE902,1),"")</f>
        <v>898</v>
      </c>
      <c r="AG902" t="str">
        <f>IFERROR(INDEX($AC$5:$AC$2219,MATCH(ROWS($AF$5:AF902),$AF$5:$AF$2219,0)),"")</f>
        <v>Distribution of Seedlings</v>
      </c>
    </row>
    <row r="903" spans="29:33" ht="24.95" hidden="1" customHeight="1" x14ac:dyDescent="0.2">
      <c r="AC903" s="37" t="s">
        <v>2152</v>
      </c>
      <c r="AE903" s="38">
        <f t="shared" si="14"/>
        <v>1</v>
      </c>
      <c r="AF903" s="38">
        <f>IF(AE903=1,COUNTIF($AE$5:AE903,1),"")</f>
        <v>899</v>
      </c>
      <c r="AG903" t="str">
        <f>IFERROR(INDEX($AC$5:$AC$2219,MATCH(ROWS($AF$5:AF903),$AF$5:$AF$2219,0)),"")</f>
        <v>DM - Enactment and Related Communications</v>
      </c>
    </row>
    <row r="904" spans="29:33" ht="24.95" hidden="1" customHeight="1" x14ac:dyDescent="0.2">
      <c r="AC904" s="37" t="s">
        <v>2154</v>
      </c>
      <c r="AE904" s="38">
        <f t="shared" si="14"/>
        <v>1</v>
      </c>
      <c r="AF904" s="38">
        <f>IF(AE904=1,COUNTIF($AE$5:AE904,1),"")</f>
        <v>900</v>
      </c>
      <c r="AG904" t="str">
        <f>IFERROR(INDEX($AC$5:$AC$2219,MATCH(ROWS($AF$5:AF904),$AF$5:$AF$2219,0)),"")</f>
        <v>Documentation</v>
      </c>
    </row>
    <row r="905" spans="29:33" ht="24.95" hidden="1" customHeight="1" x14ac:dyDescent="0.2">
      <c r="AC905" s="37" t="s">
        <v>2156</v>
      </c>
      <c r="AE905" s="38">
        <f t="shared" si="14"/>
        <v>1</v>
      </c>
      <c r="AF905" s="38">
        <f>IF(AE905=1,COUNTIF($AE$5:AE905,1),"")</f>
        <v>901</v>
      </c>
      <c r="AG905" t="str">
        <f>IFERROR(INDEX($AC$5:$AC$2219,MATCH(ROWS($AF$5:AF905),$AF$5:$AF$2219,0)),"")</f>
        <v>Donation of Building with mutual consent</v>
      </c>
    </row>
    <row r="906" spans="29:33" ht="24.95" hidden="1" customHeight="1" x14ac:dyDescent="0.2">
      <c r="AC906" s="37" t="s">
        <v>2158</v>
      </c>
      <c r="AE906" s="38">
        <f t="shared" si="14"/>
        <v>1</v>
      </c>
      <c r="AF906" s="38">
        <f>IF(AE906=1,COUNTIF($AE$5:AE906,1),"")</f>
        <v>902</v>
      </c>
      <c r="AG906" t="str">
        <f>IFERROR(INDEX($AC$5:$AC$2219,MATCH(ROWS($AF$5:AF906),$AF$5:$AF$2219,0)),"")</f>
        <v>Donation of Land by Mutual Consent</v>
      </c>
    </row>
    <row r="907" spans="29:33" ht="24.95" hidden="1" customHeight="1" x14ac:dyDescent="0.2">
      <c r="AC907" s="37" t="s">
        <v>2160</v>
      </c>
      <c r="AE907" s="38">
        <f t="shared" si="14"/>
        <v>1</v>
      </c>
      <c r="AF907" s="38">
        <f>IF(AE907=1,COUNTIF($AE$5:AE907,1),"")</f>
        <v>903</v>
      </c>
      <c r="AG907" t="str">
        <f>IFERROR(INDEX($AC$5:$AC$2219,MATCH(ROWS($AF$5:AF907),$AF$5:$AF$2219,0)),"")</f>
        <v>Donations And Contributions As Per Governement Order - Expenses</v>
      </c>
    </row>
    <row r="908" spans="29:33" ht="24.95" hidden="1" customHeight="1" x14ac:dyDescent="0.2">
      <c r="AC908" s="37" t="s">
        <v>2161</v>
      </c>
      <c r="AE908" s="38">
        <f t="shared" si="14"/>
        <v>1</v>
      </c>
      <c r="AF908" s="38">
        <f>IF(AE908=1,COUNTIF($AE$5:AE908,1),"")</f>
        <v>904</v>
      </c>
      <c r="AG908" t="str">
        <f>IFERROR(INDEX($AC$5:$AC$2219,MATCH(ROWS($AF$5:AF908),$AF$5:$AF$2219,0)),"")</f>
        <v>DPAC-Preparation of projects requiring beneficiary selection</v>
      </c>
    </row>
    <row r="909" spans="29:33" ht="24.95" hidden="1" customHeight="1" x14ac:dyDescent="0.2">
      <c r="AC909" s="37" t="s">
        <v>2163</v>
      </c>
      <c r="AE909" s="38">
        <f t="shared" si="14"/>
        <v>1</v>
      </c>
      <c r="AF909" s="38">
        <f>IF(AE909=1,COUNTIF($AE$5:AE909,1),"")</f>
        <v>905</v>
      </c>
      <c r="AG909" t="str">
        <f>IFERROR(INDEX($AC$5:$AC$2219,MATCH(ROWS($AF$5:AF909),$AF$5:$AF$2219,0)),"")</f>
        <v>DPAC-Preparation of public construction and procurement projects</v>
      </c>
    </row>
    <row r="910" spans="29:33" ht="24.95" hidden="1" customHeight="1" x14ac:dyDescent="0.2">
      <c r="AC910" s="37" t="s">
        <v>2165</v>
      </c>
      <c r="AE910" s="38">
        <f t="shared" si="14"/>
        <v>1</v>
      </c>
      <c r="AF910" s="38">
        <f>IF(AE910=1,COUNTIF($AE$5:AE910,1),"")</f>
        <v>906</v>
      </c>
      <c r="AG910" t="str">
        <f>IFERROR(INDEX($AC$5:$AC$2219,MATCH(ROWS($AF$5:AF910),$AF$5:$AF$2219,0)),"")</f>
        <v>DPAC-Preparation of public service projects</v>
      </c>
    </row>
    <row r="911" spans="29:33" ht="24.95" hidden="1" customHeight="1" x14ac:dyDescent="0.2">
      <c r="AC911" s="37" t="s">
        <v>2167</v>
      </c>
      <c r="AE911" s="38">
        <f t="shared" si="14"/>
        <v>1</v>
      </c>
      <c r="AF911" s="38">
        <f>IF(AE911=1,COUNTIF($AE$5:AE911,1),"")</f>
        <v>907</v>
      </c>
      <c r="AG911" t="str">
        <f>IFERROR(INDEX($AC$5:$AC$2219,MATCH(ROWS($AF$5:AF911),$AF$5:$AF$2219,0)),"")</f>
        <v>DPAG-Preparation of projects requiring beneficiary selection</v>
      </c>
    </row>
    <row r="912" spans="29:33" ht="24.95" hidden="1" customHeight="1" x14ac:dyDescent="0.2">
      <c r="AC912" s="37" t="s">
        <v>2169</v>
      </c>
      <c r="AE912" s="38">
        <f t="shared" si="14"/>
        <v>1</v>
      </c>
      <c r="AF912" s="38">
        <f>IF(AE912=1,COUNTIF($AE$5:AE912,1),"")</f>
        <v>908</v>
      </c>
      <c r="AG912" t="str">
        <f>IFERROR(INDEX($AC$5:$AC$2219,MATCH(ROWS($AF$5:AF912),$AF$5:$AF$2219,0)),"")</f>
        <v>DPAG-Preparation of public construction and procurement projects</v>
      </c>
    </row>
    <row r="913" spans="29:33" ht="24.95" hidden="1" customHeight="1" x14ac:dyDescent="0.2">
      <c r="AC913" s="37" t="s">
        <v>2171</v>
      </c>
      <c r="AE913" s="38">
        <f t="shared" si="14"/>
        <v>1</v>
      </c>
      <c r="AF913" s="38">
        <f>IF(AE913=1,COUNTIF($AE$5:AE913,1),"")</f>
        <v>909</v>
      </c>
      <c r="AG913" t="str">
        <f>IFERROR(INDEX($AC$5:$AC$2219,MATCH(ROWS($AF$5:AF913),$AF$5:$AF$2219,0)),"")</f>
        <v>DPAG-Preparation of public service projects</v>
      </c>
    </row>
    <row r="914" spans="29:33" ht="24.95" hidden="1" customHeight="1" x14ac:dyDescent="0.2">
      <c r="AC914" s="37" t="s">
        <v>2173</v>
      </c>
      <c r="AE914" s="38">
        <f t="shared" si="14"/>
        <v>1</v>
      </c>
      <c r="AF914" s="38">
        <f>IF(AE914=1,COUNTIF($AE$5:AE914,1),"")</f>
        <v>910</v>
      </c>
      <c r="AG914" t="str">
        <f>IFERROR(INDEX($AC$5:$AC$2219,MATCH(ROWS($AF$5:AF914),$AF$5:$AF$2219,0)),"")</f>
        <v>DPAM-Preparation of projects requiring beneficiary selection</v>
      </c>
    </row>
    <row r="915" spans="29:33" ht="24.95" hidden="1" customHeight="1" x14ac:dyDescent="0.2">
      <c r="AC915" s="37" t="s">
        <v>2175</v>
      </c>
      <c r="AE915" s="38">
        <f t="shared" si="14"/>
        <v>1</v>
      </c>
      <c r="AF915" s="38">
        <f>IF(AE915=1,COUNTIF($AE$5:AE915,1),"")</f>
        <v>911</v>
      </c>
      <c r="AG915" t="str">
        <f>IFERROR(INDEX($AC$5:$AC$2219,MATCH(ROWS($AF$5:AF915),$AF$5:$AF$2219,0)),"")</f>
        <v>DPAM-Preparation of public construction and procurement projects</v>
      </c>
    </row>
    <row r="916" spans="29:33" ht="24.95" hidden="1" customHeight="1" x14ac:dyDescent="0.2">
      <c r="AC916" s="37" t="s">
        <v>2177</v>
      </c>
      <c r="AE916" s="38">
        <f t="shared" si="14"/>
        <v>1</v>
      </c>
      <c r="AF916" s="38">
        <f>IF(AE916=1,COUNTIF($AE$5:AE916,1),"")</f>
        <v>912</v>
      </c>
      <c r="AG916" t="str">
        <f>IFERROR(INDEX($AC$5:$AC$2219,MATCH(ROWS($AF$5:AF916),$AF$5:$AF$2219,0)),"")</f>
        <v>DPAM-Preparation of public service projects</v>
      </c>
    </row>
    <row r="917" spans="29:33" ht="24.95" hidden="1" customHeight="1" x14ac:dyDescent="0.2">
      <c r="AC917" s="37" t="s">
        <v>2179</v>
      </c>
      <c r="AE917" s="38">
        <f t="shared" si="14"/>
        <v>1</v>
      </c>
      <c r="AF917" s="38">
        <f>IF(AE917=1,COUNTIF($AE$5:AE917,1),"")</f>
        <v>913</v>
      </c>
      <c r="AG917" t="str">
        <f>IFERROR(INDEX($AC$5:$AC$2219,MATCH(ROWS($AF$5:AF917),$AF$5:$AF$2219,0)),"")</f>
        <v>DPDS-Preparation of projects requiring beneficiary selection</v>
      </c>
    </row>
    <row r="918" spans="29:33" ht="24.95" hidden="1" customHeight="1" x14ac:dyDescent="0.2">
      <c r="AC918" s="37" t="s">
        <v>2181</v>
      </c>
      <c r="AE918" s="38">
        <f t="shared" si="14"/>
        <v>1</v>
      </c>
      <c r="AF918" s="38">
        <f>IF(AE918=1,COUNTIF($AE$5:AE918,1),"")</f>
        <v>914</v>
      </c>
      <c r="AG918" t="str">
        <f>IFERROR(INDEX($AC$5:$AC$2219,MATCH(ROWS($AF$5:AF918),$AF$5:$AF$2219,0)),"")</f>
        <v>DPDS-Preparation of public construction and procurement projects</v>
      </c>
    </row>
    <row r="919" spans="29:33" ht="24.95" hidden="1" customHeight="1" x14ac:dyDescent="0.2">
      <c r="AC919" s="37" t="s">
        <v>2183</v>
      </c>
      <c r="AE919" s="38">
        <f t="shared" si="14"/>
        <v>1</v>
      </c>
      <c r="AF919" s="38">
        <f>IF(AE919=1,COUNTIF($AE$5:AE919,1),"")</f>
        <v>915</v>
      </c>
      <c r="AG919" t="str">
        <f>IFERROR(INDEX($AC$5:$AC$2219,MATCH(ROWS($AF$5:AF919),$AF$5:$AF$2219,0)),"")</f>
        <v>DPDS-Preparation of public service projects</v>
      </c>
    </row>
    <row r="920" spans="29:33" ht="24.95" hidden="1" customHeight="1" x14ac:dyDescent="0.2">
      <c r="AC920" s="37" t="s">
        <v>2185</v>
      </c>
      <c r="AE920" s="38">
        <f t="shared" si="14"/>
        <v>1</v>
      </c>
      <c r="AF920" s="38">
        <f>IF(AE920=1,COUNTIF($AE$5:AE920,1),"")</f>
        <v>916</v>
      </c>
      <c r="AG920" t="str">
        <f>IFERROR(INDEX($AC$5:$AC$2219,MATCH(ROWS($AF$5:AF920),$AF$5:$AF$2219,0)),"")</f>
        <v>DPEB-Preparation of projects requiring beneficiary selection</v>
      </c>
    </row>
    <row r="921" spans="29:33" ht="24.95" hidden="1" customHeight="1" x14ac:dyDescent="0.2">
      <c r="AC921" s="37" t="s">
        <v>2187</v>
      </c>
      <c r="AE921" s="38">
        <f t="shared" si="14"/>
        <v>1</v>
      </c>
      <c r="AF921" s="38">
        <f>IF(AE921=1,COUNTIF($AE$5:AE921,1),"")</f>
        <v>917</v>
      </c>
      <c r="AG921" t="str">
        <f>IFERROR(INDEX($AC$5:$AC$2219,MATCH(ROWS($AF$5:AF921),$AF$5:$AF$2219,0)),"")</f>
        <v>DPEB-Preparation of public construction and procurement projects</v>
      </c>
    </row>
    <row r="922" spans="29:33" ht="24.95" hidden="1" customHeight="1" x14ac:dyDescent="0.2">
      <c r="AC922" s="37" t="s">
        <v>2189</v>
      </c>
      <c r="AE922" s="38">
        <f t="shared" si="14"/>
        <v>1</v>
      </c>
      <c r="AF922" s="38">
        <f>IF(AE922=1,COUNTIF($AE$5:AE922,1),"")</f>
        <v>918</v>
      </c>
      <c r="AG922" t="str">
        <f>IFERROR(INDEX($AC$5:$AC$2219,MATCH(ROWS($AF$5:AF922),$AF$5:$AF$2219,0)),"")</f>
        <v>DPEB-Preparation of public service projects</v>
      </c>
    </row>
    <row r="923" spans="29:33" ht="24.95" hidden="1" customHeight="1" x14ac:dyDescent="0.2">
      <c r="AC923" s="37" t="s">
        <v>2191</v>
      </c>
      <c r="AE923" s="38">
        <f t="shared" si="14"/>
        <v>1</v>
      </c>
      <c r="AF923" s="38">
        <f>IF(AE923=1,COUNTIF($AE$5:AE923,1),"")</f>
        <v>919</v>
      </c>
      <c r="AG923" t="str">
        <f>IFERROR(INDEX($AC$5:$AC$2219,MATCH(ROWS($AF$5:AF923),$AF$5:$AF$2219,0)),"")</f>
        <v>DPEDP-Preparation of public construction and procurement projects</v>
      </c>
    </row>
    <row r="924" spans="29:33" ht="24.95" hidden="1" customHeight="1" x14ac:dyDescent="0.2">
      <c r="AC924" s="37" t="s">
        <v>2193</v>
      </c>
      <c r="AE924" s="38">
        <f t="shared" si="14"/>
        <v>1</v>
      </c>
      <c r="AF924" s="38">
        <f>IF(AE924=1,COUNTIF($AE$5:AE924,1),"")</f>
        <v>920</v>
      </c>
      <c r="AG924" t="str">
        <f>IFERROR(INDEX($AC$5:$AC$2219,MATCH(ROWS($AF$5:AF924),$AF$5:$AF$2219,0)),"")</f>
        <v>DPED-Preparation of projects requiring beneficiary selection</v>
      </c>
    </row>
    <row r="925" spans="29:33" ht="24.95" hidden="1" customHeight="1" x14ac:dyDescent="0.2">
      <c r="AC925" s="37" t="s">
        <v>2195</v>
      </c>
      <c r="AE925" s="38">
        <f t="shared" si="14"/>
        <v>1</v>
      </c>
      <c r="AF925" s="38">
        <f>IF(AE925=1,COUNTIF($AE$5:AE925,1),"")</f>
        <v>921</v>
      </c>
      <c r="AG925" t="str">
        <f>IFERROR(INDEX($AC$5:$AC$2219,MATCH(ROWS($AF$5:AF925),$AF$5:$AF$2219,0)),"")</f>
        <v>DPED-Preparation of public service projects</v>
      </c>
    </row>
    <row r="926" spans="29:33" ht="24.95" hidden="1" customHeight="1" x14ac:dyDescent="0.2">
      <c r="AC926" s="37" t="s">
        <v>2197</v>
      </c>
      <c r="AE926" s="38">
        <f t="shared" si="14"/>
        <v>1</v>
      </c>
      <c r="AF926" s="38">
        <f>IF(AE926=1,COUNTIF($AE$5:AE926,1),"")</f>
        <v>922</v>
      </c>
      <c r="AG926" t="str">
        <f>IFERROR(INDEX($AC$5:$AC$2219,MATCH(ROWS($AF$5:AF926),$AF$5:$AF$2219,0)),"")</f>
        <v>DPFS-Preparation of projects requiring beneficiary selection</v>
      </c>
    </row>
    <row r="927" spans="29:33" ht="24.95" hidden="1" customHeight="1" x14ac:dyDescent="0.2">
      <c r="AC927" s="37" t="s">
        <v>2199</v>
      </c>
      <c r="AE927" s="38">
        <f t="shared" si="14"/>
        <v>1</v>
      </c>
      <c r="AF927" s="38">
        <f>IF(AE927=1,COUNTIF($AE$5:AE927,1),"")</f>
        <v>923</v>
      </c>
      <c r="AG927" t="str">
        <f>IFERROR(INDEX($AC$5:$AC$2219,MATCH(ROWS($AF$5:AF927),$AF$5:$AF$2219,0)),"")</f>
        <v>DPFS-Preparation of public construction and procurement projects</v>
      </c>
    </row>
    <row r="928" spans="29:33" ht="24.95" hidden="1" customHeight="1" x14ac:dyDescent="0.2">
      <c r="AC928" s="37" t="s">
        <v>2201</v>
      </c>
      <c r="AE928" s="38">
        <f t="shared" si="14"/>
        <v>1</v>
      </c>
      <c r="AF928" s="38">
        <f>IF(AE928=1,COUNTIF($AE$5:AE928,1),"")</f>
        <v>924</v>
      </c>
      <c r="AG928" t="str">
        <f>IFERROR(INDEX($AC$5:$AC$2219,MATCH(ROWS($AF$5:AF928),$AF$5:$AF$2219,0)),"")</f>
        <v>DPFS-Preparation of public service projects</v>
      </c>
    </row>
    <row r="929" spans="29:33" ht="24.95" hidden="1" customHeight="1" x14ac:dyDescent="0.2">
      <c r="AC929" s="37" t="s">
        <v>2203</v>
      </c>
      <c r="AE929" s="38">
        <f t="shared" si="14"/>
        <v>1</v>
      </c>
      <c r="AF929" s="38">
        <f>IF(AE929=1,COUNTIF($AE$5:AE929,1),"")</f>
        <v>925</v>
      </c>
      <c r="AG929" t="str">
        <f>IFERROR(INDEX($AC$5:$AC$2219,MATCH(ROWS($AF$5:AF929),$AF$5:$AF$2219,0)),"")</f>
        <v>DPGF-Preparation of projects requiring beneficiary selection</v>
      </c>
    </row>
    <row r="930" spans="29:33" ht="24.95" hidden="1" customHeight="1" x14ac:dyDescent="0.2">
      <c r="AC930" s="37" t="s">
        <v>2205</v>
      </c>
      <c r="AE930" s="38">
        <f t="shared" si="14"/>
        <v>1</v>
      </c>
      <c r="AF930" s="38">
        <f>IF(AE930=1,COUNTIF($AE$5:AE930,1),"")</f>
        <v>926</v>
      </c>
      <c r="AG930" t="str">
        <f>IFERROR(INDEX($AC$5:$AC$2219,MATCH(ROWS($AF$5:AF930),$AF$5:$AF$2219,0)),"")</f>
        <v>DPGF-Preparation of public construction and procurement projects</v>
      </c>
    </row>
    <row r="931" spans="29:33" ht="24.95" hidden="1" customHeight="1" x14ac:dyDescent="0.2">
      <c r="AC931" s="37" t="s">
        <v>2207</v>
      </c>
      <c r="AE931" s="38">
        <f t="shared" si="14"/>
        <v>1</v>
      </c>
      <c r="AF931" s="38">
        <f>IF(AE931=1,COUNTIF($AE$5:AE931,1),"")</f>
        <v>927</v>
      </c>
      <c r="AG931" t="str">
        <f>IFERROR(INDEX($AC$5:$AC$2219,MATCH(ROWS($AF$5:AF931),$AF$5:$AF$2219,0)),"")</f>
        <v>DPGF-Preparation of public service projects</v>
      </c>
    </row>
    <row r="932" spans="29:33" ht="24.95" hidden="1" customHeight="1" x14ac:dyDescent="0.2">
      <c r="AC932" s="37" t="s">
        <v>2209</v>
      </c>
      <c r="AE932" s="38">
        <f t="shared" si="14"/>
        <v>1</v>
      </c>
      <c r="AF932" s="38">
        <f>IF(AE932=1,COUNTIF($AE$5:AE932,1),"")</f>
        <v>928</v>
      </c>
      <c r="AG932" t="str">
        <f>IFERROR(INDEX($AC$5:$AC$2219,MATCH(ROWS($AF$5:AF932),$AF$5:$AF$2219,0)),"")</f>
        <v>DPHT-Preparation of projects requiring beneficiary selection</v>
      </c>
    </row>
    <row r="933" spans="29:33" ht="24.95" hidden="1" customHeight="1" x14ac:dyDescent="0.2">
      <c r="AC933" s="37" t="s">
        <v>2211</v>
      </c>
      <c r="AE933" s="38">
        <f t="shared" si="14"/>
        <v>1</v>
      </c>
      <c r="AF933" s="38">
        <f>IF(AE933=1,COUNTIF($AE$5:AE933,1),"")</f>
        <v>929</v>
      </c>
      <c r="AG933" t="str">
        <f>IFERROR(INDEX($AC$5:$AC$2219,MATCH(ROWS($AF$5:AF933),$AF$5:$AF$2219,0)),"")</f>
        <v>DPHT-Preparation of public construction and procurement projects</v>
      </c>
    </row>
    <row r="934" spans="29:33" ht="24.95" hidden="1" customHeight="1" x14ac:dyDescent="0.2">
      <c r="AC934" s="37" t="s">
        <v>2213</v>
      </c>
      <c r="AE934" s="38">
        <f t="shared" si="14"/>
        <v>1</v>
      </c>
      <c r="AF934" s="38">
        <f>IF(AE934=1,COUNTIF($AE$5:AE934,1),"")</f>
        <v>930</v>
      </c>
      <c r="AG934" t="str">
        <f>IFERROR(INDEX($AC$5:$AC$2219,MATCH(ROWS($AF$5:AF934),$AF$5:$AF$2219,0)),"")</f>
        <v>DPHT-Preparation of public service projects</v>
      </c>
    </row>
    <row r="935" spans="29:33" ht="24.95" hidden="1" customHeight="1" x14ac:dyDescent="0.2">
      <c r="AC935" s="37" t="s">
        <v>2215</v>
      </c>
      <c r="AE935" s="38">
        <f t="shared" si="14"/>
        <v>1</v>
      </c>
      <c r="AF935" s="38">
        <f>IF(AE935=1,COUNTIF($AE$5:AE935,1),"")</f>
        <v>931</v>
      </c>
      <c r="AG935" t="str">
        <f>IFERROR(INDEX($AC$5:$AC$2219,MATCH(ROWS($AF$5:AF935),$AF$5:$AF$2219,0)),"")</f>
        <v>DPPA-Preparation of projects requiring beneficiary selection</v>
      </c>
    </row>
    <row r="936" spans="29:33" ht="24.95" hidden="1" customHeight="1" x14ac:dyDescent="0.2">
      <c r="AC936" s="37" t="s">
        <v>2217</v>
      </c>
      <c r="AE936" s="38">
        <f t="shared" si="14"/>
        <v>1</v>
      </c>
      <c r="AF936" s="38">
        <f>IF(AE936=1,COUNTIF($AE$5:AE936,1),"")</f>
        <v>932</v>
      </c>
      <c r="AG936" t="str">
        <f>IFERROR(INDEX($AC$5:$AC$2219,MATCH(ROWS($AF$5:AF936),$AF$5:$AF$2219,0)),"")</f>
        <v>DPPA-Preparation of public construction and procurement projects</v>
      </c>
    </row>
    <row r="937" spans="29:33" ht="24.95" hidden="1" customHeight="1" x14ac:dyDescent="0.2">
      <c r="AC937" s="37" t="s">
        <v>2219</v>
      </c>
      <c r="AE937" s="38">
        <f t="shared" si="14"/>
        <v>1</v>
      </c>
      <c r="AF937" s="38">
        <f>IF(AE937=1,COUNTIF($AE$5:AE937,1),"")</f>
        <v>933</v>
      </c>
      <c r="AG937" t="str">
        <f>IFERROR(INDEX($AC$5:$AC$2219,MATCH(ROWS($AF$5:AF937),$AF$5:$AF$2219,0)),"")</f>
        <v>DPPA-Preparation of public service projects</v>
      </c>
    </row>
    <row r="938" spans="29:33" ht="24.95" hidden="1" customHeight="1" x14ac:dyDescent="0.2">
      <c r="AC938" s="37" t="s">
        <v>2221</v>
      </c>
      <c r="AE938" s="38">
        <f t="shared" si="14"/>
        <v>1</v>
      </c>
      <c r="AF938" s="38">
        <f>IF(AE938=1,COUNTIF($AE$5:AE938,1),"")</f>
        <v>934</v>
      </c>
      <c r="AG938" t="str">
        <f>IFERROR(INDEX($AC$5:$AC$2219,MATCH(ROWS($AF$5:AF938),$AF$5:$AF$2219,0)),"")</f>
        <v>DPPW-Preparation of public construction and procurement projects</v>
      </c>
    </row>
    <row r="939" spans="29:33" ht="24.95" hidden="1" customHeight="1" x14ac:dyDescent="0.2">
      <c r="AC939" s="37" t="s">
        <v>2223</v>
      </c>
      <c r="AE939" s="38">
        <f t="shared" si="14"/>
        <v>1</v>
      </c>
      <c r="AF939" s="38">
        <f>IF(AE939=1,COUNTIF($AE$5:AE939,1),"")</f>
        <v>935</v>
      </c>
      <c r="AG939" t="str">
        <f>IFERROR(INDEX($AC$5:$AC$2219,MATCH(ROWS($AF$5:AF939),$AF$5:$AF$2219,0)),"")</f>
        <v>DPSC-Preparation of projects requiring beneficiary selection</v>
      </c>
    </row>
    <row r="940" spans="29:33" ht="24.95" hidden="1" customHeight="1" x14ac:dyDescent="0.2">
      <c r="AC940" s="37" t="s">
        <v>2225</v>
      </c>
      <c r="AE940" s="38">
        <f t="shared" si="14"/>
        <v>1</v>
      </c>
      <c r="AF940" s="38">
        <f>IF(AE940=1,COUNTIF($AE$5:AE940,1),"")</f>
        <v>936</v>
      </c>
      <c r="AG940" t="str">
        <f>IFERROR(INDEX($AC$5:$AC$2219,MATCH(ROWS($AF$5:AF940),$AF$5:$AF$2219,0)),"")</f>
        <v>DPSC-Preparation of public construction and procurement projects</v>
      </c>
    </row>
    <row r="941" spans="29:33" ht="24.95" hidden="1" customHeight="1" x14ac:dyDescent="0.2">
      <c r="AC941" s="37" t="s">
        <v>2227</v>
      </c>
      <c r="AE941" s="38">
        <f t="shared" si="14"/>
        <v>1</v>
      </c>
      <c r="AF941" s="38">
        <f>IF(AE941=1,COUNTIF($AE$5:AE941,1),"")</f>
        <v>937</v>
      </c>
      <c r="AG941" t="str">
        <f>IFERROR(INDEX($AC$5:$AC$2219,MATCH(ROWS($AF$5:AF941),$AF$5:$AF$2219,0)),"")</f>
        <v>DPSC-Preparation of public service projects</v>
      </c>
    </row>
    <row r="942" spans="29:33" ht="24.95" hidden="1" customHeight="1" x14ac:dyDescent="0.2">
      <c r="AC942" s="37" t="s">
        <v>2229</v>
      </c>
      <c r="AE942" s="38">
        <f t="shared" si="14"/>
        <v>1</v>
      </c>
      <c r="AF942" s="38">
        <f>IF(AE942=1,COUNTIF($AE$5:AE942,1),"")</f>
        <v>938</v>
      </c>
      <c r="AG942" t="str">
        <f>IFERROR(INDEX($AC$5:$AC$2219,MATCH(ROWS($AF$5:AF942),$AF$5:$AF$2219,0)),"")</f>
        <v>DPSJ-Preparation of projects requiring beneficiary selection</v>
      </c>
    </row>
    <row r="943" spans="29:33" ht="24.95" hidden="1" customHeight="1" x14ac:dyDescent="0.2">
      <c r="AC943" s="37" t="s">
        <v>2231</v>
      </c>
      <c r="AE943" s="38">
        <f t="shared" si="14"/>
        <v>1</v>
      </c>
      <c r="AF943" s="38">
        <f>IF(AE943=1,COUNTIF($AE$5:AE943,1),"")</f>
        <v>939</v>
      </c>
      <c r="AG943" t="str">
        <f>IFERROR(INDEX($AC$5:$AC$2219,MATCH(ROWS($AF$5:AF943),$AF$5:$AF$2219,0)),"")</f>
        <v>DPSJ-Preparation of public construction and procurement projects</v>
      </c>
    </row>
    <row r="944" spans="29:33" ht="24.95" hidden="1" customHeight="1" x14ac:dyDescent="0.2">
      <c r="AC944" s="37" t="s">
        <v>2233</v>
      </c>
      <c r="AE944" s="38">
        <f t="shared" si="14"/>
        <v>1</v>
      </c>
      <c r="AF944" s="38">
        <f>IF(AE944=1,COUNTIF($AE$5:AE944,1),"")</f>
        <v>940</v>
      </c>
      <c r="AG944" t="str">
        <f>IFERROR(INDEX($AC$5:$AC$2219,MATCH(ROWS($AF$5:AF944),$AF$5:$AF$2219,0)),"")</f>
        <v>DPSJ-Preparation of public service projects</v>
      </c>
    </row>
    <row r="945" spans="29:33" ht="24.95" hidden="1" customHeight="1" x14ac:dyDescent="0.2">
      <c r="AC945" s="37" t="s">
        <v>2235</v>
      </c>
      <c r="AE945" s="38">
        <f t="shared" si="14"/>
        <v>1</v>
      </c>
      <c r="AF945" s="38">
        <f>IF(AE945=1,COUNTIF($AE$5:AE945,1),"")</f>
        <v>941</v>
      </c>
      <c r="AG945" t="str">
        <f>IFERROR(INDEX($AC$5:$AC$2219,MATCH(ROWS($AF$5:AF945),$AF$5:$AF$2219,0)),"")</f>
        <v>DPST-Preparation of projects requiring beneficiary selection</v>
      </c>
    </row>
    <row r="946" spans="29:33" ht="24.95" hidden="1" customHeight="1" x14ac:dyDescent="0.2">
      <c r="AC946" s="37" t="s">
        <v>2237</v>
      </c>
      <c r="AE946" s="38">
        <f t="shared" si="14"/>
        <v>1</v>
      </c>
      <c r="AF946" s="38">
        <f>IF(AE946=1,COUNTIF($AE$5:AE946,1),"")</f>
        <v>942</v>
      </c>
      <c r="AG946" t="str">
        <f>IFERROR(INDEX($AC$5:$AC$2219,MATCH(ROWS($AF$5:AF946),$AF$5:$AF$2219,0)),"")</f>
        <v>DPST-Preparation of public construction and procurement projects</v>
      </c>
    </row>
    <row r="947" spans="29:33" ht="24.95" hidden="1" customHeight="1" x14ac:dyDescent="0.2">
      <c r="AC947" s="37" t="s">
        <v>2239</v>
      </c>
      <c r="AE947" s="38">
        <f t="shared" si="14"/>
        <v>1</v>
      </c>
      <c r="AF947" s="38">
        <f>IF(AE947=1,COUNTIF($AE$5:AE947,1),"")</f>
        <v>943</v>
      </c>
      <c r="AG947" t="str">
        <f>IFERROR(INDEX($AC$5:$AC$2219,MATCH(ROWS($AF$5:AF947),$AF$5:$AF$2219,0)),"")</f>
        <v>DPST-Preparation of public service projects</v>
      </c>
    </row>
    <row r="948" spans="29:33" ht="24.95" hidden="1" customHeight="1" x14ac:dyDescent="0.2">
      <c r="AC948" s="37" t="s">
        <v>2241</v>
      </c>
      <c r="AE948" s="38">
        <f t="shared" si="14"/>
        <v>1</v>
      </c>
      <c r="AF948" s="38">
        <f>IF(AE948=1,COUNTIF($AE$5:AE948,1),"")</f>
        <v>944</v>
      </c>
      <c r="AG948" t="str">
        <f>IFERROR(INDEX($AC$5:$AC$2219,MATCH(ROWS($AF$5:AF948),$AF$5:$AF$2219,0)),"")</f>
        <v>DPWD-Preparation of projects requiring beneficiary selection</v>
      </c>
    </row>
    <row r="949" spans="29:33" ht="24.95" hidden="1" customHeight="1" x14ac:dyDescent="0.2">
      <c r="AC949" s="37" t="s">
        <v>2243</v>
      </c>
      <c r="AE949" s="38">
        <f t="shared" si="14"/>
        <v>1</v>
      </c>
      <c r="AF949" s="38">
        <f>IF(AE949=1,COUNTIF($AE$5:AE949,1),"")</f>
        <v>945</v>
      </c>
      <c r="AG949" t="str">
        <f>IFERROR(INDEX($AC$5:$AC$2219,MATCH(ROWS($AF$5:AF949),$AF$5:$AF$2219,0)),"")</f>
        <v>DPWD-Preparation of public construction and procurement projects</v>
      </c>
    </row>
    <row r="950" spans="29:33" ht="24.95" hidden="1" customHeight="1" x14ac:dyDescent="0.2">
      <c r="AC950" s="37" t="s">
        <v>2245</v>
      </c>
      <c r="AE950" s="38">
        <f t="shared" si="14"/>
        <v>1</v>
      </c>
      <c r="AF950" s="38">
        <f>IF(AE950=1,COUNTIF($AE$5:AE950,1),"")</f>
        <v>946</v>
      </c>
      <c r="AG950" t="str">
        <f>IFERROR(INDEX($AC$5:$AC$2219,MATCH(ROWS($AF$5:AF950),$AF$5:$AF$2219,0)),"")</f>
        <v>DPWD-Preparation of public service projects</v>
      </c>
    </row>
    <row r="951" spans="29:33" ht="24.95" hidden="1" customHeight="1" x14ac:dyDescent="0.2">
      <c r="AC951" s="37" t="s">
        <v>262</v>
      </c>
      <c r="AE951" s="38">
        <f t="shared" si="14"/>
        <v>1</v>
      </c>
      <c r="AF951" s="38">
        <f>IF(AE951=1,COUNTIF($AE$5:AE951,1),"")</f>
        <v>947</v>
      </c>
      <c r="AG951" t="str">
        <f>IFERROR(INDEX($AC$5:$AC$2219,MATCH(ROWS($AF$5:AF951),$AF$5:$AF$2219,0)),"")</f>
        <v>Drainage of Contaminated Water</v>
      </c>
    </row>
    <row r="952" spans="29:33" ht="24.95" hidden="1" customHeight="1" x14ac:dyDescent="0.2">
      <c r="AC952" s="37" t="s">
        <v>2247</v>
      </c>
      <c r="AE952" s="38">
        <f t="shared" si="14"/>
        <v>1</v>
      </c>
      <c r="AF952" s="38">
        <f>IF(AE952=1,COUNTIF($AE$5:AE952,1),"")</f>
        <v>948</v>
      </c>
      <c r="AG952" t="str">
        <f>IFERROR(INDEX($AC$5:$AC$2219,MATCH(ROWS($AF$5:AF952),$AF$5:$AF$2219,0)),"")</f>
        <v>Driers</v>
      </c>
    </row>
    <row r="953" spans="29:33" ht="24.95" hidden="1" customHeight="1" x14ac:dyDescent="0.2">
      <c r="AC953" s="37" t="s">
        <v>2249</v>
      </c>
      <c r="AE953" s="38">
        <f t="shared" si="14"/>
        <v>1</v>
      </c>
      <c r="AF953" s="38">
        <f>IF(AE953=1,COUNTIF($AE$5:AE953,1),"")</f>
        <v>949</v>
      </c>
      <c r="AG953" t="str">
        <f>IFERROR(INDEX($AC$5:$AC$2219,MATCH(ROWS($AF$5:AF953),$AF$5:$AF$2219,0)),"")</f>
        <v>Drinking water for fishermen</v>
      </c>
    </row>
    <row r="954" spans="29:33" ht="24.95" hidden="1" customHeight="1" x14ac:dyDescent="0.2">
      <c r="AC954" s="37" t="s">
        <v>2251</v>
      </c>
      <c r="AE954" s="38">
        <f t="shared" si="14"/>
        <v>1</v>
      </c>
      <c r="AF954" s="38">
        <f>IF(AE954=1,COUNTIF($AE$5:AE954,1),"")</f>
        <v>950</v>
      </c>
      <c r="AG954" t="str">
        <f>IFERROR(INDEX($AC$5:$AC$2219,MATCH(ROWS($AF$5:AF954),$AF$5:$AF$2219,0)),"")</f>
        <v>Drinking Water Supply in Drought Affected Areas - Expenditure</v>
      </c>
    </row>
    <row r="955" spans="29:33" ht="24.95" hidden="1" customHeight="1" x14ac:dyDescent="0.2">
      <c r="AC955" s="37" t="s">
        <v>2252</v>
      </c>
      <c r="AE955" s="38">
        <f t="shared" si="14"/>
        <v>1</v>
      </c>
      <c r="AF955" s="38">
        <f>IF(AE955=1,COUNTIF($AE$5:AE955,1),"")</f>
        <v>951</v>
      </c>
      <c r="AG955" t="str">
        <f>IFERROR(INDEX($AC$5:$AC$2219,MATCH(ROWS($AF$5:AF955),$AF$5:$AF$2219,0)),"")</f>
        <v>Duck Rearing</v>
      </c>
    </row>
    <row r="956" spans="29:33" ht="24.95" hidden="1" customHeight="1" x14ac:dyDescent="0.2">
      <c r="AC956" s="37" t="s">
        <v>2254</v>
      </c>
      <c r="AE956" s="38">
        <f t="shared" si="14"/>
        <v>1</v>
      </c>
      <c r="AF956" s="38">
        <f>IF(AE956=1,COUNTIF($AE$5:AE956,1),"")</f>
        <v>952</v>
      </c>
      <c r="AG956" t="str">
        <f>IFERROR(INDEX($AC$5:$AC$2219,MATCH(ROWS($AF$5:AF956),$AF$5:$AF$2219,0)),"")</f>
        <v>Earned Leave for Part Time Contingent Employee</v>
      </c>
    </row>
    <row r="957" spans="29:33" ht="24.95" hidden="1" customHeight="1" x14ac:dyDescent="0.2">
      <c r="AC957" s="37" t="s">
        <v>2256</v>
      </c>
      <c r="AE957" s="38">
        <f t="shared" si="14"/>
        <v>1</v>
      </c>
      <c r="AF957" s="38">
        <f>IF(AE957=1,COUNTIF($AE$5:AE957,1),"")</f>
        <v>953</v>
      </c>
      <c r="AG957" t="str">
        <f>IFERROR(INDEX($AC$5:$AC$2219,MATCH(ROWS($AF$5:AF957),$AF$5:$AF$2219,0)),"")</f>
        <v>Earned Leave of Regular Employee</v>
      </c>
    </row>
    <row r="958" spans="29:33" ht="24.95" hidden="1" customHeight="1" x14ac:dyDescent="0.2">
      <c r="AC958" s="37" t="s">
        <v>2258</v>
      </c>
      <c r="AE958" s="38">
        <f t="shared" si="14"/>
        <v>1</v>
      </c>
      <c r="AF958" s="38">
        <f>IF(AE958=1,COUNTIF($AE$5:AE958,1),"")</f>
        <v>954</v>
      </c>
      <c r="AG958" t="str">
        <f>IFERROR(INDEX($AC$5:$AC$2219,MATCH(ROWS($AF$5:AF958),$AF$5:$AF$2219,0)),"")</f>
        <v>Education Act,Rules and Related Communications</v>
      </c>
    </row>
    <row r="959" spans="29:33" ht="24.95" hidden="1" customHeight="1" x14ac:dyDescent="0.2">
      <c r="AC959" s="37" t="s">
        <v>2260</v>
      </c>
      <c r="AE959" s="38">
        <f t="shared" si="14"/>
        <v>1</v>
      </c>
      <c r="AF959" s="38">
        <f>IF(AE959=1,COUNTIF($AE$5:AE959,1),"")</f>
        <v>955</v>
      </c>
      <c r="AG959" t="str">
        <f>IFERROR(INDEX($AC$5:$AC$2219,MATCH(ROWS($AF$5:AF959),$AF$5:$AF$2219,0)),"")</f>
        <v>Education Assistance to Fishermen Families</v>
      </c>
    </row>
    <row r="960" spans="29:33" ht="24.95" hidden="1" customHeight="1" x14ac:dyDescent="0.2">
      <c r="AC960" s="37" t="s">
        <v>2262</v>
      </c>
      <c r="AE960" s="38">
        <f t="shared" si="14"/>
        <v>1</v>
      </c>
      <c r="AF960" s="38">
        <f>IF(AE960=1,COUNTIF($AE$5:AE960,1),"")</f>
        <v>956</v>
      </c>
      <c r="AG960" t="str">
        <f>IFERROR(INDEX($AC$5:$AC$2219,MATCH(ROWS($AF$5:AF960),$AF$5:$AF$2219,0)),"")</f>
        <v>Education - Automation and Digitalisation</v>
      </c>
    </row>
    <row r="961" spans="29:33" ht="24.95" hidden="1" customHeight="1" x14ac:dyDescent="0.2">
      <c r="AC961" s="37" t="s">
        <v>2263</v>
      </c>
      <c r="AE961" s="38">
        <f t="shared" si="14"/>
        <v>1</v>
      </c>
      <c r="AF961" s="38">
        <f>IF(AE961=1,COUNTIF($AE$5:AE961,1),"")</f>
        <v>957</v>
      </c>
      <c r="AG961" t="str">
        <f>IFERROR(INDEX($AC$5:$AC$2219,MATCH(ROWS($AF$5:AF961),$AF$5:$AF$2219,0)),"")</f>
        <v>Education Data Collection and updates</v>
      </c>
    </row>
    <row r="962" spans="29:33" ht="24.95" hidden="1" customHeight="1" x14ac:dyDescent="0.2">
      <c r="AC962" s="37" t="s">
        <v>69</v>
      </c>
      <c r="AE962" s="38">
        <f t="shared" si="14"/>
        <v>1</v>
      </c>
      <c r="AF962" s="38">
        <f>IF(AE962=1,COUNTIF($AE$5:AE962,1),"")</f>
        <v>958</v>
      </c>
      <c r="AG962" t="str">
        <f>IFERROR(INDEX($AC$5:$AC$2219,MATCH(ROWS($AF$5:AF962),$AF$5:$AF$2219,0)),"")</f>
        <v>Education - Honorarium and allowances of Preraks and Assistant Preraks</v>
      </c>
    </row>
    <row r="963" spans="29:33" ht="24.95" hidden="1" customHeight="1" x14ac:dyDescent="0.2">
      <c r="AC963" s="37" t="s">
        <v>2265</v>
      </c>
      <c r="AE963" s="38">
        <f t="shared" si="14"/>
        <v>1</v>
      </c>
      <c r="AF963" s="38">
        <f>IF(AE963=1,COUNTIF($AE$5:AE963,1),"")</f>
        <v>959</v>
      </c>
      <c r="AG963" t="str">
        <f>IFERROR(INDEX($AC$5:$AC$2219,MATCH(ROWS($AF$5:AF963),$AF$5:$AF$2219,0)),"")</f>
        <v>Effecting deductions / recovery</v>
      </c>
    </row>
    <row r="964" spans="29:33" ht="24.95" hidden="1" customHeight="1" x14ac:dyDescent="0.2">
      <c r="AC964" s="37" t="s">
        <v>2267</v>
      </c>
      <c r="AE964" s="38">
        <f t="shared" si="14"/>
        <v>1</v>
      </c>
      <c r="AF964" s="38">
        <f>IF(AE964=1,COUNTIF($AE$5:AE964,1),"")</f>
        <v>960</v>
      </c>
      <c r="AG964" t="str">
        <f>IFERROR(INDEX($AC$5:$AC$2219,MATCH(ROWS($AF$5:AF964),$AF$5:$AF$2219,0)),"")</f>
        <v>Effecting deductions / recovery of Secretary</v>
      </c>
    </row>
    <row r="965" spans="29:33" ht="24.95" hidden="1" customHeight="1" x14ac:dyDescent="0.2">
      <c r="AC965" s="37" t="s">
        <v>2269</v>
      </c>
      <c r="AE965" s="38">
        <f t="shared" si="14"/>
        <v>1</v>
      </c>
      <c r="AF965" s="38">
        <f>IF(AE965=1,COUNTIF($AE$5:AE965,1),"")</f>
        <v>961</v>
      </c>
      <c r="AG965" t="str">
        <f>IFERROR(INDEX($AC$5:$AC$2219,MATCH(ROWS($AF$5:AF965),$AF$5:$AF$2219,0)),"")</f>
        <v>E Governance</v>
      </c>
    </row>
    <row r="966" spans="29:33" ht="24.95" hidden="1" customHeight="1" x14ac:dyDescent="0.2">
      <c r="AC966" s="37" t="s">
        <v>2271</v>
      </c>
      <c r="AE966" s="38">
        <f t="shared" ref="AE966:AE1029" si="15">--ISNUMBER(IFERROR(SEARCH(D$5,AC966,1),""))</f>
        <v>1</v>
      </c>
      <c r="AF966" s="38">
        <f>IF(AE966=1,COUNTIF($AE$5:AE966,1),"")</f>
        <v>962</v>
      </c>
      <c r="AG966" t="str">
        <f>IFERROR(INDEX($AC$5:$AC$2219,MATCH(ROWS($AF$5:AF966),$AF$5:$AF$2219,0)),"")</f>
        <v>Elected representatives</v>
      </c>
    </row>
    <row r="967" spans="29:33" ht="24.95" hidden="1" customHeight="1" x14ac:dyDescent="0.2">
      <c r="AC967" s="37" t="s">
        <v>2273</v>
      </c>
      <c r="AE967" s="38">
        <f t="shared" si="15"/>
        <v>1</v>
      </c>
      <c r="AF967" s="38">
        <f>IF(AE967=1,COUNTIF($AE$5:AE967,1),"")</f>
        <v>963</v>
      </c>
      <c r="AG967" t="str">
        <f>IFERROR(INDEX($AC$5:$AC$2219,MATCH(ROWS($AF$5:AF967),$AF$5:$AF$2219,0)),"")</f>
        <v>Election Deposit- Rceiept</v>
      </c>
    </row>
    <row r="968" spans="29:33" ht="24.95" hidden="1" customHeight="1" x14ac:dyDescent="0.2">
      <c r="AC968" s="37" t="s">
        <v>21</v>
      </c>
      <c r="AE968" s="38">
        <f t="shared" si="15"/>
        <v>1</v>
      </c>
      <c r="AF968" s="38">
        <f>IF(AE968=1,COUNTIF($AE$5:AE968,1),"")</f>
        <v>964</v>
      </c>
      <c r="AG968" t="str">
        <f>IFERROR(INDEX($AC$5:$AC$2219,MATCH(ROWS($AF$5:AF968),$AF$5:$AF$2219,0)),"")</f>
        <v>Election expenses</v>
      </c>
    </row>
    <row r="969" spans="29:33" ht="24.95" hidden="1" customHeight="1" x14ac:dyDescent="0.2">
      <c r="AC969" s="37" t="s">
        <v>2275</v>
      </c>
      <c r="AE969" s="38">
        <f t="shared" si="15"/>
        <v>1</v>
      </c>
      <c r="AF969" s="38">
        <f>IF(AE969=1,COUNTIF($AE$5:AE969,1),"")</f>
        <v>965</v>
      </c>
      <c r="AG969" t="str">
        <f>IFERROR(INDEX($AC$5:$AC$2219,MATCH(ROWS($AF$5:AF969),$AF$5:$AF$2219,0)),"")</f>
        <v>Election of Chairperson of the Development Standing Committee</v>
      </c>
    </row>
    <row r="970" spans="29:33" ht="24.95" hidden="1" customHeight="1" x14ac:dyDescent="0.2">
      <c r="AC970" s="37" t="s">
        <v>2277</v>
      </c>
      <c r="AE970" s="38">
        <f t="shared" si="15"/>
        <v>1</v>
      </c>
      <c r="AF970" s="38">
        <f>IF(AE970=1,COUNTIF($AE$5:AE970,1),"")</f>
        <v>966</v>
      </c>
      <c r="AG970" t="str">
        <f>IFERROR(INDEX($AC$5:$AC$2219,MATCH(ROWS($AF$5:AF970),$AF$5:$AF$2219,0)),"")</f>
        <v>Election of Chairperson of the Welfare Standing Committee</v>
      </c>
    </row>
    <row r="971" spans="29:33" ht="24.95" hidden="1" customHeight="1" x14ac:dyDescent="0.2">
      <c r="AC971" s="37" t="s">
        <v>2279</v>
      </c>
      <c r="AE971" s="38">
        <f t="shared" si="15"/>
        <v>1</v>
      </c>
      <c r="AF971" s="38">
        <f>IF(AE971=1,COUNTIF($AE$5:AE971,1),"")</f>
        <v>967</v>
      </c>
      <c r="AG971" t="str">
        <f>IFERROR(INDEX($AC$5:$AC$2219,MATCH(ROWS($AF$5:AF971),$AF$5:$AF$2219,0)),"")</f>
        <v>Election of Health and Education Standing Committee Chairperson</v>
      </c>
    </row>
    <row r="972" spans="29:33" ht="24.95" hidden="1" customHeight="1" x14ac:dyDescent="0.2">
      <c r="AC972" s="37" t="s">
        <v>2281</v>
      </c>
      <c r="AE972" s="38">
        <f t="shared" si="15"/>
        <v>1</v>
      </c>
      <c r="AF972" s="38">
        <f>IF(AE972=1,COUNTIF($AE$5:AE972,1),"")</f>
        <v>968</v>
      </c>
      <c r="AG972" t="str">
        <f>IFERROR(INDEX($AC$5:$AC$2219,MATCH(ROWS($AF$5:AF972),$AF$5:$AF$2219,0)),"")</f>
        <v>Election of President</v>
      </c>
    </row>
    <row r="973" spans="29:33" ht="24.95" hidden="1" customHeight="1" x14ac:dyDescent="0.2">
      <c r="AC973" s="37" t="s">
        <v>2283</v>
      </c>
      <c r="AE973" s="38">
        <f t="shared" si="15"/>
        <v>1</v>
      </c>
      <c r="AF973" s="38">
        <f>IF(AE973=1,COUNTIF($AE$5:AE973,1),"")</f>
        <v>969</v>
      </c>
      <c r="AG973" t="str">
        <f>IFERROR(INDEX($AC$5:$AC$2219,MATCH(ROWS($AF$5:AF973),$AF$5:$AF$2219,0)),"")</f>
        <v>Election of Standing Committees</v>
      </c>
    </row>
    <row r="974" spans="29:33" ht="24.95" hidden="1" customHeight="1" x14ac:dyDescent="0.2">
      <c r="AC974" s="37" t="s">
        <v>2285</v>
      </c>
      <c r="AE974" s="38">
        <f t="shared" si="15"/>
        <v>1</v>
      </c>
      <c r="AF974" s="38">
        <f>IF(AE974=1,COUNTIF($AE$5:AE974,1),"")</f>
        <v>970</v>
      </c>
      <c r="AG974" t="str">
        <f>IFERROR(INDEX($AC$5:$AC$2219,MATCH(ROWS($AF$5:AF974),$AF$5:$AF$2219,0)),"")</f>
        <v>Election of Vice President</v>
      </c>
    </row>
    <row r="975" spans="29:33" ht="24.95" hidden="1" customHeight="1" x14ac:dyDescent="0.2">
      <c r="AC975" s="37" t="s">
        <v>2287</v>
      </c>
      <c r="AE975" s="38">
        <f t="shared" si="15"/>
        <v>1</v>
      </c>
      <c r="AF975" s="38">
        <f>IF(AE975=1,COUNTIF($AE$5:AE975,1),"")</f>
        <v>971</v>
      </c>
      <c r="AG975" t="str">
        <f>IFERROR(INDEX($AC$5:$AC$2219,MATCH(ROWS($AF$5:AF975),$AF$5:$AF$2219,0)),"")</f>
        <v>Election Records</v>
      </c>
    </row>
    <row r="976" spans="29:33" ht="24.95" hidden="1" customHeight="1" x14ac:dyDescent="0.2">
      <c r="AC976" s="37" t="s">
        <v>2289</v>
      </c>
      <c r="AE976" s="38">
        <f t="shared" si="15"/>
        <v>1</v>
      </c>
      <c r="AF976" s="38">
        <f>IF(AE976=1,COUNTIF($AE$5:AE976,1),"")</f>
        <v>972</v>
      </c>
      <c r="AG976" t="str">
        <f>IFERROR(INDEX($AC$5:$AC$2219,MATCH(ROWS($AF$5:AF976),$AF$5:$AF$2219,0)),"")</f>
        <v>Electricity And Energy - Acts, Rules and its related Communications</v>
      </c>
    </row>
    <row r="977" spans="29:33" ht="24.95" hidden="1" customHeight="1" x14ac:dyDescent="0.2">
      <c r="AC977" s="37" t="s">
        <v>273</v>
      </c>
      <c r="AE977" s="38">
        <f t="shared" si="15"/>
        <v>1</v>
      </c>
      <c r="AF977" s="38">
        <f>IF(AE977=1,COUNTIF($AE$5:AE977,1),"")</f>
        <v>973</v>
      </c>
      <c r="AG977" t="str">
        <f>IFERROR(INDEX($AC$5:$AC$2219,MATCH(ROWS($AF$5:AF977),$AF$5:$AF$2219,0)),"")</f>
        <v>Electricity Charge (office)</v>
      </c>
    </row>
    <row r="978" spans="29:33" ht="24.95" hidden="1" customHeight="1" x14ac:dyDescent="0.2">
      <c r="AC978" s="37" t="s">
        <v>2291</v>
      </c>
      <c r="AE978" s="38">
        <f t="shared" si="15"/>
        <v>1</v>
      </c>
      <c r="AF978" s="38">
        <f>IF(AE978=1,COUNTIF($AE$5:AE978,1),"")</f>
        <v>974</v>
      </c>
      <c r="AG978" t="str">
        <f>IFERROR(INDEX($AC$5:$AC$2219,MATCH(ROWS($AF$5:AF978),$AF$5:$AF$2219,0)),"")</f>
        <v>Electricity Charges -Drinking Water Supply Schemes</v>
      </c>
    </row>
    <row r="979" spans="29:33" ht="24.95" hidden="1" customHeight="1" x14ac:dyDescent="0.2">
      <c r="AC979" s="37" t="s">
        <v>276</v>
      </c>
      <c r="AE979" s="38">
        <f t="shared" si="15"/>
        <v>1</v>
      </c>
      <c r="AF979" s="38">
        <f>IF(AE979=1,COUNTIF($AE$5:AE979,1),"")</f>
        <v>975</v>
      </c>
      <c r="AG979" t="str">
        <f>IFERROR(INDEX($AC$5:$AC$2219,MATCH(ROWS($AF$5:AF979),$AF$5:$AF$2219,0)),"")</f>
        <v>Electricity Charges of Street Light</v>
      </c>
    </row>
    <row r="980" spans="29:33" ht="24.95" hidden="1" customHeight="1" x14ac:dyDescent="0.2">
      <c r="AC980" s="37" t="s">
        <v>2292</v>
      </c>
      <c r="AE980" s="38">
        <f t="shared" si="15"/>
        <v>1</v>
      </c>
      <c r="AF980" s="38">
        <f>IF(AE980=1,COUNTIF($AE$5:AE980,1),"")</f>
        <v>976</v>
      </c>
      <c r="AG980" t="str">
        <f>IFERROR(INDEX($AC$5:$AC$2219,MATCH(ROWS($AF$5:AF980),$AF$5:$AF$2219,0)),"")</f>
        <v>Electricity connection for irrigation purpose</v>
      </c>
    </row>
    <row r="981" spans="29:33" ht="24.95" hidden="1" customHeight="1" x14ac:dyDescent="0.2">
      <c r="AC981" s="37" t="s">
        <v>2294</v>
      </c>
      <c r="AE981" s="38">
        <f t="shared" si="15"/>
        <v>1</v>
      </c>
      <c r="AF981" s="38">
        <f>IF(AE981=1,COUNTIF($AE$5:AE981,1),"")</f>
        <v>977</v>
      </c>
      <c r="AG981" t="str">
        <f>IFERROR(INDEX($AC$5:$AC$2219,MATCH(ROWS($AF$5:AF981),$AF$5:$AF$2219,0)),"")</f>
        <v>Electric metal fence-establishment and maintenance</v>
      </c>
    </row>
    <row r="982" spans="29:33" ht="24.95" hidden="1" customHeight="1" x14ac:dyDescent="0.2">
      <c r="AC982" s="37" t="s">
        <v>2296</v>
      </c>
      <c r="AE982" s="38">
        <f t="shared" si="15"/>
        <v>1</v>
      </c>
      <c r="AF982" s="38">
        <f>IF(AE982=1,COUNTIF($AE$5:AE982,1),"")</f>
        <v>978</v>
      </c>
      <c r="AG982" t="str">
        <f>IFERROR(INDEX($AC$5:$AC$2219,MATCH(ROWS($AF$5:AF982),$AF$5:$AF$2219,0)),"")</f>
        <v>Electrification</v>
      </c>
    </row>
    <row r="983" spans="29:33" ht="24.95" hidden="1" customHeight="1" x14ac:dyDescent="0.2">
      <c r="AC983" s="37" t="s">
        <v>2298</v>
      </c>
      <c r="AE983" s="38">
        <f t="shared" si="15"/>
        <v>1</v>
      </c>
      <c r="AF983" s="38">
        <f>IF(AE983=1,COUNTIF($AE$5:AE983,1),"")</f>
        <v>979</v>
      </c>
      <c r="AG983" t="str">
        <f>IFERROR(INDEX($AC$5:$AC$2219,MATCH(ROWS($AF$5:AF983),$AF$5:$AF$2219,0)),"")</f>
        <v>E Literacy programme</v>
      </c>
    </row>
    <row r="984" spans="29:33" ht="24.95" hidden="1" customHeight="1" x14ac:dyDescent="0.2">
      <c r="AC984" s="37" t="s">
        <v>2300</v>
      </c>
      <c r="AE984" s="38">
        <f t="shared" si="15"/>
        <v>1</v>
      </c>
      <c r="AF984" s="38">
        <f>IF(AE984=1,COUNTIF($AE$5:AE984,1),"")</f>
        <v>980</v>
      </c>
      <c r="AG984" t="str">
        <f>IFERROR(INDEX($AC$5:$AC$2219,MATCH(ROWS($AF$5:AF984),$AF$5:$AF$2219,0)),"")</f>
        <v>Emergency financial assistance from Distress Relief Fund</v>
      </c>
    </row>
    <row r="985" spans="29:33" ht="24.95" hidden="1" customHeight="1" x14ac:dyDescent="0.2">
      <c r="AC985" s="37" t="s">
        <v>2301</v>
      </c>
      <c r="AE985" s="38">
        <f t="shared" si="15"/>
        <v>1</v>
      </c>
      <c r="AF985" s="38">
        <f>IF(AE985=1,COUNTIF($AE$5:AE985,1),"")</f>
        <v>981</v>
      </c>
      <c r="AG985" t="str">
        <f>IFERROR(INDEX($AC$5:$AC$2219,MATCH(ROWS($AF$5:AF985),$AF$5:$AF$2219,0)),"")</f>
        <v>Emoluments of Contract / Honorarium staff</v>
      </c>
    </row>
    <row r="986" spans="29:33" ht="24.95" hidden="1" customHeight="1" x14ac:dyDescent="0.2">
      <c r="AC986" s="37" t="s">
        <v>71</v>
      </c>
      <c r="AE986" s="38">
        <f t="shared" si="15"/>
        <v>1</v>
      </c>
      <c r="AF986" s="38">
        <f>IF(AE986=1,COUNTIF($AE$5:AE986,1),"")</f>
        <v>982</v>
      </c>
      <c r="AG986" t="str">
        <f>IFERROR(INDEX($AC$5:$AC$2219,MATCH(ROWS($AF$5:AF986),$AF$5:$AF$2219,0)),"")</f>
        <v>Emoluments of Employees</v>
      </c>
    </row>
    <row r="987" spans="29:33" ht="24.95" hidden="1" customHeight="1" x14ac:dyDescent="0.2">
      <c r="AC987" s="37" t="s">
        <v>104</v>
      </c>
      <c r="AE987" s="38">
        <f t="shared" si="15"/>
        <v>1</v>
      </c>
      <c r="AF987" s="38">
        <f>IF(AE987=1,COUNTIF($AE$5:AE987,1),"")</f>
        <v>983</v>
      </c>
      <c r="AG987" t="str">
        <f>IFERROR(INDEX($AC$5:$AC$2219,MATCH(ROWS($AF$5:AF987),$AF$5:$AF$2219,0)),"")</f>
        <v>Emoluments of Secretary</v>
      </c>
    </row>
    <row r="988" spans="29:33" ht="24.95" hidden="1" customHeight="1" x14ac:dyDescent="0.2">
      <c r="AC988" s="37" t="s">
        <v>2304</v>
      </c>
      <c r="AE988" s="38">
        <f t="shared" si="15"/>
        <v>1</v>
      </c>
      <c r="AF988" s="38">
        <f>IF(AE988=1,COUNTIF($AE$5:AE988,1),"")</f>
        <v>984</v>
      </c>
      <c r="AG988" t="str">
        <f>IFERROR(INDEX($AC$5:$AC$2219,MATCH(ROWS($AF$5:AF988),$AF$5:$AF$2219,0)),"")</f>
        <v>Empowerment of Co-operative Sector</v>
      </c>
    </row>
    <row r="989" spans="29:33" ht="24.95" hidden="1" customHeight="1" x14ac:dyDescent="0.2">
      <c r="AC989" s="37" t="s">
        <v>2306</v>
      </c>
      <c r="AE989" s="38">
        <f t="shared" si="15"/>
        <v>1</v>
      </c>
      <c r="AF989" s="38">
        <f>IF(AE989=1,COUNTIF($AE$5:AE989,1),"")</f>
        <v>985</v>
      </c>
      <c r="AG989" t="str">
        <f>IFERROR(INDEX($AC$5:$AC$2219,MATCH(ROWS($AF$5:AF989),$AF$5:$AF$2219,0)),"")</f>
        <v>Empowerment Programmes for Fishermen</v>
      </c>
    </row>
    <row r="990" spans="29:33" ht="24.95" hidden="1" customHeight="1" x14ac:dyDescent="0.2">
      <c r="AC990" s="37" t="s">
        <v>2308</v>
      </c>
      <c r="AE990" s="38">
        <f t="shared" si="15"/>
        <v>1</v>
      </c>
      <c r="AF990" s="38">
        <f>IF(AE990=1,COUNTIF($AE$5:AE990,1),"")</f>
        <v>986</v>
      </c>
      <c r="AG990" t="str">
        <f>IFERROR(INDEX($AC$5:$AC$2219,MATCH(ROWS($AF$5:AF990),$AF$5:$AF$2219,0)),"")</f>
        <v>Enabling Chiid friendly environment</v>
      </c>
    </row>
    <row r="991" spans="29:33" ht="24.95" hidden="1" customHeight="1" x14ac:dyDescent="0.2">
      <c r="AC991" s="37" t="s">
        <v>2310</v>
      </c>
      <c r="AE991" s="38">
        <f t="shared" si="15"/>
        <v>1</v>
      </c>
      <c r="AF991" s="38">
        <f>IF(AE991=1,COUNTIF($AE$5:AE991,1),"")</f>
        <v>987</v>
      </c>
      <c r="AG991" t="str">
        <f>IFERROR(INDEX($AC$5:$AC$2219,MATCH(ROWS($AF$5:AF991),$AF$5:$AF$2219,0)),"")</f>
        <v>Enabling functionaries / officials for E Governance</v>
      </c>
    </row>
    <row r="992" spans="29:33" ht="24.95" hidden="1" customHeight="1" x14ac:dyDescent="0.2">
      <c r="AC992" s="37" t="s">
        <v>2312</v>
      </c>
      <c r="AE992" s="38">
        <f t="shared" si="15"/>
        <v>1</v>
      </c>
      <c r="AF992" s="38">
        <f>IF(AE992=1,COUNTIF($AE$5:AE992,1),"")</f>
        <v>988</v>
      </c>
      <c r="AG992" t="str">
        <f>IFERROR(INDEX($AC$5:$AC$2219,MATCH(ROWS($AF$5:AF992),$AF$5:$AF$2219,0)),"")</f>
        <v>Enabling Smart class rooms</v>
      </c>
    </row>
    <row r="993" spans="29:33" ht="24.95" hidden="1" customHeight="1" x14ac:dyDescent="0.2">
      <c r="AC993" s="37" t="s">
        <v>2314</v>
      </c>
      <c r="AE993" s="38">
        <f t="shared" si="15"/>
        <v>1</v>
      </c>
      <c r="AF993" s="38">
        <f>IF(AE993=1,COUNTIF($AE$5:AE993,1),"")</f>
        <v>989</v>
      </c>
      <c r="AG993" t="str">
        <f>IFERROR(INDEX($AC$5:$AC$2219,MATCH(ROWS($AF$5:AF993),$AF$5:$AF$2219,0)),"")</f>
        <v>Enactment and Related Communication</v>
      </c>
    </row>
    <row r="994" spans="29:33" ht="24.95" hidden="1" customHeight="1" x14ac:dyDescent="0.2">
      <c r="AC994" s="37" t="s">
        <v>2316</v>
      </c>
      <c r="AE994" s="38">
        <f t="shared" si="15"/>
        <v>1</v>
      </c>
      <c r="AF994" s="38">
        <f>IF(AE994=1,COUNTIF($AE$5:AE994,1),"")</f>
        <v>990</v>
      </c>
      <c r="AG994" t="str">
        <f>IFERROR(INDEX($AC$5:$AC$2219,MATCH(ROWS($AF$5:AF994),$AF$5:$AF$2219,0)),"")</f>
        <v>Enactment and Related Communications</v>
      </c>
    </row>
    <row r="995" spans="29:33" ht="24.95" hidden="1" customHeight="1" x14ac:dyDescent="0.2">
      <c r="AC995" s="37" t="s">
        <v>2318</v>
      </c>
      <c r="AE995" s="38">
        <f t="shared" si="15"/>
        <v>1</v>
      </c>
      <c r="AF995" s="38">
        <f>IF(AE995=1,COUNTIF($AE$5:AE995,1),"")</f>
        <v>991</v>
      </c>
      <c r="AG995" t="str">
        <f>IFERROR(INDEX($AC$5:$AC$2219,MATCH(ROWS($AF$5:AF995),$AF$5:$AF$2219,0)),"")</f>
        <v>Enactment and Related Communications (Campaigning and awareness building programmes)</v>
      </c>
    </row>
    <row r="996" spans="29:33" ht="24.95" hidden="1" customHeight="1" x14ac:dyDescent="0.2">
      <c r="AC996" s="37" t="s">
        <v>2320</v>
      </c>
      <c r="AE996" s="38">
        <f t="shared" si="15"/>
        <v>1</v>
      </c>
      <c r="AF996" s="38">
        <f>IF(AE996=1,COUNTIF($AE$5:AE996,1),"")</f>
        <v>992</v>
      </c>
      <c r="AG996" t="str">
        <f>IFERROR(INDEX($AC$5:$AC$2219,MATCH(ROWS($AF$5:AF996),$AF$5:$AF$2219,0)),"")</f>
        <v>Encouragement of Small Investment Schemes</v>
      </c>
    </row>
    <row r="997" spans="29:33" ht="24.95" hidden="1" customHeight="1" x14ac:dyDescent="0.2">
      <c r="AC997" s="37" t="s">
        <v>2322</v>
      </c>
      <c r="AE997" s="38">
        <f t="shared" si="15"/>
        <v>1</v>
      </c>
      <c r="AF997" s="38">
        <f>IF(AE997=1,COUNTIF($AE$5:AE997,1),"")</f>
        <v>993</v>
      </c>
      <c r="AG997" t="str">
        <f>IFERROR(INDEX($AC$5:$AC$2219,MATCH(ROWS($AF$5:AF997),$AF$5:$AF$2219,0)),"")</f>
        <v>Encroachment of Building</v>
      </c>
    </row>
    <row r="998" spans="29:33" ht="24.95" hidden="1" customHeight="1" x14ac:dyDescent="0.2">
      <c r="AC998" s="37" t="s">
        <v>2324</v>
      </c>
      <c r="AE998" s="38">
        <f t="shared" si="15"/>
        <v>1</v>
      </c>
      <c r="AF998" s="38">
        <f>IF(AE998=1,COUNTIF($AE$5:AE998,1),"")</f>
        <v>994</v>
      </c>
      <c r="AG998" t="str">
        <f>IFERROR(INDEX($AC$5:$AC$2219,MATCH(ROWS($AF$5:AF998),$AF$5:$AF$2219,0)),"")</f>
        <v>Engaging additional staff</v>
      </c>
    </row>
    <row r="999" spans="29:33" ht="24.95" hidden="1" customHeight="1" x14ac:dyDescent="0.2">
      <c r="AC999" s="37" t="s">
        <v>2326</v>
      </c>
      <c r="AE999" s="38">
        <f t="shared" si="15"/>
        <v>1</v>
      </c>
      <c r="AF999" s="38">
        <f>IF(AE999=1,COUNTIF($AE$5:AE999,1),"")</f>
        <v>995</v>
      </c>
      <c r="AG999" t="str">
        <f>IFERROR(INDEX($AC$5:$AC$2219,MATCH(ROWS($AF$5:AF999),$AF$5:$AF$2219,0)),"")</f>
        <v>Engaging Advocate ( Subject to ratification of Panchayat )</v>
      </c>
    </row>
    <row r="1000" spans="29:33" ht="24.95" hidden="1" customHeight="1" x14ac:dyDescent="0.2">
      <c r="AC1000" s="37" t="s">
        <v>2328</v>
      </c>
      <c r="AE1000" s="38">
        <f t="shared" si="15"/>
        <v>1</v>
      </c>
      <c r="AF1000" s="38">
        <f>IF(AE1000=1,COUNTIF($AE$5:AE1000,1),"")</f>
        <v>996</v>
      </c>
      <c r="AG1000" t="str">
        <f>IFERROR(INDEX($AC$5:$AC$2219,MATCH(ROWS($AF$5:AF1000),$AF$5:$AF$2219,0)),"")</f>
        <v>Engaging Advocate (with the consent of Panchayat)</v>
      </c>
    </row>
    <row r="1001" spans="29:33" ht="24.95" hidden="1" customHeight="1" x14ac:dyDescent="0.2">
      <c r="AC1001" s="37" t="s">
        <v>2330</v>
      </c>
      <c r="AE1001" s="38">
        <f t="shared" si="15"/>
        <v>1</v>
      </c>
      <c r="AF1001" s="38">
        <f>IF(AE1001=1,COUNTIF($AE$5:AE1001,1),"")</f>
        <v>997</v>
      </c>
      <c r="AG1001" t="str">
        <f>IFERROR(INDEX($AC$5:$AC$2219,MATCH(ROWS($AF$5:AF1001),$AF$5:$AF$2219,0)),"")</f>
        <v>Engaging an agency for running Parking Facility</v>
      </c>
    </row>
    <row r="1002" spans="29:33" ht="24.95" hidden="1" customHeight="1" x14ac:dyDescent="0.2">
      <c r="AC1002" s="37" t="s">
        <v>2332</v>
      </c>
      <c r="AE1002" s="38">
        <f t="shared" si="15"/>
        <v>1</v>
      </c>
      <c r="AF1002" s="38">
        <f>IF(AE1002=1,COUNTIF($AE$5:AE1002,1),"")</f>
        <v>998</v>
      </c>
      <c r="AG1002" t="str">
        <f>IFERROR(INDEX($AC$5:$AC$2219,MATCH(ROWS($AF$5:AF1002),$AF$5:$AF$2219,0)),"")</f>
        <v>Engaging and Management of Public Relations system</v>
      </c>
    </row>
    <row r="1003" spans="29:33" ht="24.95" hidden="1" customHeight="1" x14ac:dyDescent="0.2">
      <c r="AC1003" s="37" t="s">
        <v>2334</v>
      </c>
      <c r="AE1003" s="38">
        <f t="shared" si="15"/>
        <v>1</v>
      </c>
      <c r="AF1003" s="38">
        <f>IF(AE1003=1,COUNTIF($AE$5:AE1003,1),"")</f>
        <v>999</v>
      </c>
      <c r="AG1003" t="str">
        <f>IFERROR(INDEX($AC$5:$AC$2219,MATCH(ROWS($AF$5:AF1003),$AF$5:$AF$2219,0)),"")</f>
        <v>Engaging Community Women Fascilitator</v>
      </c>
    </row>
    <row r="1004" spans="29:33" ht="24.95" hidden="1" customHeight="1" x14ac:dyDescent="0.2">
      <c r="AC1004" s="37" t="s">
        <v>2336</v>
      </c>
      <c r="AE1004" s="38">
        <f t="shared" si="15"/>
        <v>1</v>
      </c>
      <c r="AF1004" s="38">
        <f>IF(AE1004=1,COUNTIF($AE$5:AE1004,1),"")</f>
        <v>1000</v>
      </c>
      <c r="AG1004" t="str">
        <f>IFERROR(INDEX($AC$5:$AC$2219,MATCH(ROWS($AF$5:AF1004),$AF$5:$AF$2219,0)),"")</f>
        <v>Engaging Contractor/Electrician</v>
      </c>
    </row>
    <row r="1005" spans="29:33" ht="24.95" hidden="1" customHeight="1" x14ac:dyDescent="0.2">
      <c r="AC1005" s="37" t="s">
        <v>2338</v>
      </c>
      <c r="AE1005" s="38">
        <f t="shared" si="15"/>
        <v>1</v>
      </c>
      <c r="AF1005" s="38">
        <f>IF(AE1005=1,COUNTIF($AE$5:AE1005,1),"")</f>
        <v>1001</v>
      </c>
      <c r="AG1005" t="str">
        <f>IFERROR(INDEX($AC$5:$AC$2219,MATCH(ROWS($AF$5:AF1005),$AF$5:$AF$2219,0)),"")</f>
        <v>Engaging of Resource Persons</v>
      </c>
    </row>
    <row r="1006" spans="29:33" ht="24.95" hidden="1" customHeight="1" x14ac:dyDescent="0.2">
      <c r="AC1006" s="37" t="s">
        <v>2340</v>
      </c>
      <c r="AE1006" s="38">
        <f t="shared" si="15"/>
        <v>1</v>
      </c>
      <c r="AF1006" s="38">
        <f>IF(AE1006=1,COUNTIF($AE$5:AE1006,1),"")</f>
        <v>1002</v>
      </c>
      <c r="AG1006" t="str">
        <f>IFERROR(INDEX($AC$5:$AC$2219,MATCH(ROWS($AF$5:AF1006),$AF$5:$AF$2219,0)),"")</f>
        <v>Engaging Standing Counsel</v>
      </c>
    </row>
    <row r="1007" spans="29:33" ht="24.95" hidden="1" customHeight="1" x14ac:dyDescent="0.2">
      <c r="AC1007" s="37" t="s">
        <v>2342</v>
      </c>
      <c r="AE1007" s="38">
        <f t="shared" si="15"/>
        <v>1</v>
      </c>
      <c r="AF1007" s="38">
        <f>IF(AE1007=1,COUNTIF($AE$5:AE1007,1),"")</f>
        <v>1003</v>
      </c>
      <c r="AG1007" t="str">
        <f>IFERROR(INDEX($AC$5:$AC$2219,MATCH(ROWS($AF$5:AF1007),$AF$5:$AF$2219,0)),"")</f>
        <v>Engaging vehicles on rent and rent payment</v>
      </c>
    </row>
    <row r="1008" spans="29:33" ht="24.95" hidden="1" customHeight="1" x14ac:dyDescent="0.2">
      <c r="AC1008" s="37" t="s">
        <v>2343</v>
      </c>
      <c r="AE1008" s="38">
        <f t="shared" si="15"/>
        <v>1</v>
      </c>
      <c r="AF1008" s="38">
        <f>IF(AE1008=1,COUNTIF($AE$5:AE1008,1),"")</f>
        <v>1004</v>
      </c>
      <c r="AG1008" t="str">
        <f>IFERROR(INDEX($AC$5:$AC$2219,MATCH(ROWS($AF$5:AF1008),$AF$5:$AF$2219,0)),"")</f>
        <v>Enhancing Communal Harmony</v>
      </c>
    </row>
    <row r="1009" spans="29:33" ht="24.95" hidden="1" customHeight="1" x14ac:dyDescent="0.2">
      <c r="AC1009" s="37" t="s">
        <v>2345</v>
      </c>
      <c r="AE1009" s="38">
        <f t="shared" si="15"/>
        <v>1</v>
      </c>
      <c r="AF1009" s="38">
        <f>IF(AE1009=1,COUNTIF($AE$5:AE1009,1),"")</f>
        <v>1005</v>
      </c>
      <c r="AG1009" t="str">
        <f>IFERROR(INDEX($AC$5:$AC$2219,MATCH(ROWS($AF$5:AF1009),$AF$5:$AF$2219,0)),"")</f>
        <v>Enhancing Marketing facilities for agriculture produces</v>
      </c>
    </row>
    <row r="1010" spans="29:33" ht="24.95" hidden="1" customHeight="1" x14ac:dyDescent="0.2">
      <c r="AC1010" s="37" t="s">
        <v>2347</v>
      </c>
      <c r="AE1010" s="38">
        <f t="shared" si="15"/>
        <v>1</v>
      </c>
      <c r="AF1010" s="38">
        <f>IF(AE1010=1,COUNTIF($AE$5:AE1010,1),"")</f>
        <v>1006</v>
      </c>
      <c r="AG1010" t="str">
        <f>IFERROR(INDEX($AC$5:$AC$2219,MATCH(ROWS($AF$5:AF1010),$AF$5:$AF$2219,0)),"")</f>
        <v>Ensuring amenities for pilgrims</v>
      </c>
    </row>
    <row r="1011" spans="29:33" ht="24.95" hidden="1" customHeight="1" x14ac:dyDescent="0.2">
      <c r="AC1011" s="37" t="s">
        <v>2349</v>
      </c>
      <c r="AE1011" s="38">
        <f t="shared" si="15"/>
        <v>1</v>
      </c>
      <c r="AF1011" s="38">
        <f>IF(AE1011=1,COUNTIF($AE$5:AE1011,1),"")</f>
        <v>1007</v>
      </c>
      <c r="AG1011" t="str">
        <f>IFERROR(INDEX($AC$5:$AC$2219,MATCH(ROWS($AF$5:AF1011),$AF$5:$AF$2219,0)),"")</f>
        <v>Enterprenourship Development</v>
      </c>
    </row>
    <row r="1012" spans="29:33" ht="24.95" hidden="1" customHeight="1" x14ac:dyDescent="0.2">
      <c r="AC1012" s="37" t="s">
        <v>2351</v>
      </c>
      <c r="AE1012" s="38">
        <f t="shared" si="15"/>
        <v>1</v>
      </c>
      <c r="AF1012" s="38">
        <f>IF(AE1012=1,COUNTIF($AE$5:AE1012,1),"")</f>
        <v>1008</v>
      </c>
      <c r="AG1012" t="str">
        <f>IFERROR(INDEX($AC$5:$AC$2219,MATCH(ROWS($AF$5:AF1012),$AF$5:$AF$2219,0)),"")</f>
        <v>Environmental Awareness Programmes</v>
      </c>
    </row>
    <row r="1013" spans="29:33" ht="24.95" hidden="1" customHeight="1" x14ac:dyDescent="0.2">
      <c r="AC1013" s="37" t="s">
        <v>2353</v>
      </c>
      <c r="AE1013" s="38">
        <f t="shared" si="15"/>
        <v>1</v>
      </c>
      <c r="AF1013" s="38">
        <f>IF(AE1013=1,COUNTIF($AE$5:AE1013,1),"")</f>
        <v>1009</v>
      </c>
      <c r="AG1013" t="str">
        <f>IFERROR(INDEX($AC$5:$AC$2219,MATCH(ROWS($AF$5:AF1013),$AF$5:$AF$2219,0)),"")</f>
        <v>Environmental Hygiene Programmes</v>
      </c>
    </row>
    <row r="1014" spans="29:33" ht="24.95" hidden="1" customHeight="1" x14ac:dyDescent="0.2">
      <c r="AC1014" s="37" t="s">
        <v>2355</v>
      </c>
      <c r="AE1014" s="38">
        <f t="shared" si="15"/>
        <v>1</v>
      </c>
      <c r="AF1014" s="38">
        <f>IF(AE1014=1,COUNTIF($AE$5:AE1014,1),"")</f>
        <v>1010</v>
      </c>
      <c r="AG1014" t="str">
        <f>IFERROR(INDEX($AC$5:$AC$2219,MATCH(ROWS($AF$5:AF1014),$AF$5:$AF$2219,0)),"")</f>
        <v>Environmental Protection Programmes</v>
      </c>
    </row>
    <row r="1015" spans="29:33" ht="24.95" hidden="1" customHeight="1" x14ac:dyDescent="0.2">
      <c r="AC1015" s="37" t="s">
        <v>2357</v>
      </c>
      <c r="AE1015" s="38">
        <f t="shared" si="15"/>
        <v>1</v>
      </c>
      <c r="AF1015" s="38">
        <f>IF(AE1015=1,COUNTIF($AE$5:AE1015,1),"")</f>
        <v>1011</v>
      </c>
      <c r="AG1015" t="str">
        <f>IFERROR(INDEX($AC$5:$AC$2219,MATCH(ROWS($AF$5:AF1015),$AF$5:$AF$2219,0)),"")</f>
        <v>Environmental Restoration Programmes</v>
      </c>
    </row>
    <row r="1016" spans="29:33" ht="24.95" hidden="1" customHeight="1" x14ac:dyDescent="0.2">
      <c r="AC1016" s="37" t="s">
        <v>2359</v>
      </c>
      <c r="AE1016" s="38">
        <f t="shared" si="15"/>
        <v>1</v>
      </c>
      <c r="AF1016" s="38">
        <f>IF(AE1016=1,COUNTIF($AE$5:AE1016,1),"")</f>
        <v>1012</v>
      </c>
      <c r="AG1016" t="str">
        <f>IFERROR(INDEX($AC$5:$AC$2219,MATCH(ROWS($AF$5:AF1016),$AF$5:$AF$2219,0)),"")</f>
        <v>Epidemic control - certificates</v>
      </c>
    </row>
    <row r="1017" spans="29:33" ht="24.95" hidden="1" customHeight="1" x14ac:dyDescent="0.2">
      <c r="AC1017" s="37" t="s">
        <v>2361</v>
      </c>
      <c r="AE1017" s="38">
        <f t="shared" si="15"/>
        <v>1</v>
      </c>
      <c r="AF1017" s="38">
        <f>IF(AE1017=1,COUNTIF($AE$5:AE1017,1),"")</f>
        <v>1013</v>
      </c>
      <c r="AG1017" t="str">
        <f>IFERROR(INDEX($AC$5:$AC$2219,MATCH(ROWS($AF$5:AF1017),$AF$5:$AF$2219,0)),"")</f>
        <v>Equipments to Veterinary Dispensary / Hospital</v>
      </c>
    </row>
    <row r="1018" spans="29:33" ht="24.95" hidden="1" customHeight="1" x14ac:dyDescent="0.2">
      <c r="AC1018" s="37" t="s">
        <v>2363</v>
      </c>
      <c r="AE1018" s="38">
        <f t="shared" si="15"/>
        <v>1</v>
      </c>
      <c r="AF1018" s="38">
        <f>IF(AE1018=1,COUNTIF($AE$5:AE1018,1),"")</f>
        <v>1014</v>
      </c>
      <c r="AG1018" t="str">
        <f>IFERROR(INDEX($AC$5:$AC$2219,MATCH(ROWS($AF$5:AF1018),$AF$5:$AF$2219,0)),"")</f>
        <v>Equivalency Programmes</v>
      </c>
    </row>
    <row r="1019" spans="29:33" ht="24.95" hidden="1" customHeight="1" x14ac:dyDescent="0.2">
      <c r="AC1019" s="37" t="s">
        <v>2365</v>
      </c>
      <c r="AE1019" s="38">
        <f t="shared" si="15"/>
        <v>1</v>
      </c>
      <c r="AF1019" s="38">
        <f>IF(AE1019=1,COUNTIF($AE$5:AE1019,1),"")</f>
        <v>1015</v>
      </c>
      <c r="AG1019" t="str">
        <f>IFERROR(INDEX($AC$5:$AC$2219,MATCH(ROWS($AF$5:AF1019),$AF$5:$AF$2219,0)),"")</f>
        <v>Establish disaster prevention centers and infrastructure</v>
      </c>
    </row>
    <row r="1020" spans="29:33" ht="24.95" hidden="1" customHeight="1" x14ac:dyDescent="0.2">
      <c r="AC1020" s="37" t="s">
        <v>2367</v>
      </c>
      <c r="AE1020" s="38">
        <f t="shared" si="15"/>
        <v>1</v>
      </c>
      <c r="AF1020" s="38">
        <f>IF(AE1020=1,COUNTIF($AE$5:AE1020,1),"")</f>
        <v>1016</v>
      </c>
      <c r="AG1020" t="str">
        <f>IFERROR(INDEX($AC$5:$AC$2219,MATCH(ROWS($AF$5:AF1020),$AF$5:$AF$2219,0)),"")</f>
        <v>Establishing a social norm for water use</v>
      </c>
    </row>
    <row r="1021" spans="29:33" ht="24.95" hidden="1" customHeight="1" x14ac:dyDescent="0.2">
      <c r="AC1021" s="37" t="s">
        <v>2369</v>
      </c>
      <c r="AE1021" s="38">
        <f t="shared" si="15"/>
        <v>1</v>
      </c>
      <c r="AF1021" s="38">
        <f>IF(AE1021=1,COUNTIF($AE$5:AE1021,1),"")</f>
        <v>1017</v>
      </c>
      <c r="AG1021" t="str">
        <f>IFERROR(INDEX($AC$5:$AC$2219,MATCH(ROWS($AF$5:AF1021),$AF$5:$AF$2219,0)),"")</f>
        <v>Establishment (Allied Institutions and Officials)</v>
      </c>
    </row>
    <row r="1022" spans="29:33" ht="24.95" hidden="1" customHeight="1" x14ac:dyDescent="0.2">
      <c r="AC1022" s="37" t="s">
        <v>2371</v>
      </c>
      <c r="AE1022" s="38">
        <f t="shared" si="15"/>
        <v>1</v>
      </c>
      <c r="AF1022" s="38">
        <f>IF(AE1022=1,COUNTIF($AE$5:AE1022,1),"")</f>
        <v>1018</v>
      </c>
      <c r="AG1022" t="str">
        <f>IFERROR(INDEX($AC$5:$AC$2219,MATCH(ROWS($AF$5:AF1022),$AF$5:$AF$2219,0)),"")</f>
        <v>Establishment and management of Machinaries/ Units</v>
      </c>
    </row>
    <row r="1023" spans="29:33" ht="24.95" hidden="1" customHeight="1" x14ac:dyDescent="0.2">
      <c r="AC1023" s="37" t="s">
        <v>2373</v>
      </c>
      <c r="AE1023" s="38">
        <f t="shared" si="15"/>
        <v>1</v>
      </c>
      <c r="AF1023" s="38">
        <f>IF(AE1023=1,COUNTIF($AE$5:AE1023,1),"")</f>
        <v>1019</v>
      </c>
      <c r="AG1023" t="str">
        <f>IFERROR(INDEX($AC$5:$AC$2219,MATCH(ROWS($AF$5:AF1023),$AF$5:$AF$2219,0)),"")</f>
        <v>Establishment and management of Of MRF/MCF Centre</v>
      </c>
    </row>
    <row r="1024" spans="29:33" ht="24.95" hidden="1" customHeight="1" x14ac:dyDescent="0.2">
      <c r="AC1024" s="37" t="s">
        <v>2375</v>
      </c>
      <c r="AE1024" s="38">
        <f t="shared" si="15"/>
        <v>1</v>
      </c>
      <c r="AF1024" s="38">
        <f>IF(AE1024=1,COUNTIF($AE$5:AE1024,1),"")</f>
        <v>1020</v>
      </c>
      <c r="AG1024" t="str">
        <f>IFERROR(INDEX($AC$5:$AC$2219,MATCH(ROWS($AF$5:AF1024),$AF$5:$AF$2219,0)),"")</f>
        <v>Establishment and management of organisations and resource mobilisation</v>
      </c>
    </row>
    <row r="1025" spans="29:33" ht="24.95" hidden="1" customHeight="1" x14ac:dyDescent="0.2">
      <c r="AC1025" s="37" t="s">
        <v>2377</v>
      </c>
      <c r="AE1025" s="38">
        <f t="shared" si="15"/>
        <v>1</v>
      </c>
      <c r="AF1025" s="38">
        <f>IF(AE1025=1,COUNTIF($AE$5:AE1025,1),"")</f>
        <v>1021</v>
      </c>
      <c r="AG1025" t="str">
        <f>IFERROR(INDEX($AC$5:$AC$2219,MATCH(ROWS($AF$5:AF1025),$AF$5:$AF$2219,0)),"")</f>
        <v>Establishment and management of Swap Shops</v>
      </c>
    </row>
    <row r="1026" spans="29:33" ht="24.95" hidden="1" customHeight="1" x14ac:dyDescent="0.2">
      <c r="AC1026" s="37" t="s">
        <v>2379</v>
      </c>
      <c r="AE1026" s="38">
        <f t="shared" si="15"/>
        <v>1</v>
      </c>
      <c r="AF1026" s="38">
        <f>IF(AE1026=1,COUNTIF($AE$5:AE1026,1),"")</f>
        <v>1022</v>
      </c>
      <c r="AG1026" t="str">
        <f>IFERROR(INDEX($AC$5:$AC$2219,MATCH(ROWS($AF$5:AF1026),$AF$5:$AF$2219,0)),"")</f>
        <v>Establishment and management of Waste Management Facilities in Public Institutions</v>
      </c>
    </row>
    <row r="1027" spans="29:33" ht="24.95" hidden="1" customHeight="1" x14ac:dyDescent="0.2">
      <c r="AC1027" s="37" t="s">
        <v>2381</v>
      </c>
      <c r="AE1027" s="38">
        <f t="shared" si="15"/>
        <v>1</v>
      </c>
      <c r="AF1027" s="38">
        <f>IF(AE1027=1,COUNTIF($AE$5:AE1027,1),"")</f>
        <v>1023</v>
      </c>
      <c r="AG1027" t="str">
        <f>IFERROR(INDEX($AC$5:$AC$2219,MATCH(ROWS($AF$5:AF1027),$AF$5:$AF$2219,0)),"")</f>
        <v>Establishment and management of waste water treatmment plant</v>
      </c>
    </row>
    <row r="1028" spans="29:33" ht="24.95" hidden="1" customHeight="1" x14ac:dyDescent="0.2">
      <c r="AC1028" s="37" t="s">
        <v>2383</v>
      </c>
      <c r="AE1028" s="38">
        <f t="shared" si="15"/>
        <v>1</v>
      </c>
      <c r="AF1028" s="38">
        <f>IF(AE1028=1,COUNTIF($AE$5:AE1028,1),"")</f>
        <v>1024</v>
      </c>
      <c r="AG1028" t="str">
        <f>IFERROR(INDEX($AC$5:$AC$2219,MATCH(ROWS($AF$5:AF1028),$AF$5:$AF$2219,0)),"")</f>
        <v>Establishment (Grama Panchayat Officials)</v>
      </c>
    </row>
    <row r="1029" spans="29:33" ht="24.95" hidden="1" customHeight="1" x14ac:dyDescent="0.2">
      <c r="AC1029" s="37" t="s">
        <v>2385</v>
      </c>
      <c r="AE1029" s="38">
        <f t="shared" si="15"/>
        <v>1</v>
      </c>
      <c r="AF1029" s="38">
        <f>IF(AE1029=1,COUNTIF($AE$5:AE1029,1),"")</f>
        <v>1025</v>
      </c>
      <c r="AG1029" t="str">
        <f>IFERROR(INDEX($AC$5:$AC$2219,MATCH(ROWS($AF$5:AF1029),$AF$5:$AF$2219,0)),"")</f>
        <v>Establishment of bathing ghat</v>
      </c>
    </row>
    <row r="1030" spans="29:33" ht="24.95" hidden="1" customHeight="1" x14ac:dyDescent="0.2">
      <c r="AC1030" s="37" t="s">
        <v>2387</v>
      </c>
      <c r="AE1030" s="38">
        <f t="shared" ref="AE1030:AE1093" si="16">--ISNUMBER(IFERROR(SEARCH(D$5,AC1030,1),""))</f>
        <v>1</v>
      </c>
      <c r="AF1030" s="38">
        <f>IF(AE1030=1,COUNTIF($AE$5:AE1030,1),"")</f>
        <v>1026</v>
      </c>
      <c r="AG1030" t="str">
        <f>IFERROR(INDEX($AC$5:$AC$2219,MATCH(ROWS($AF$5:AF1030),$AF$5:$AF$2219,0)),"")</f>
        <v>establishment of cattle pound</v>
      </c>
    </row>
    <row r="1031" spans="29:33" ht="24.95" hidden="1" customHeight="1" x14ac:dyDescent="0.2">
      <c r="AC1031" s="37" t="s">
        <v>2389</v>
      </c>
      <c r="AE1031" s="38">
        <f t="shared" si="16"/>
        <v>1</v>
      </c>
      <c r="AF1031" s="38">
        <f>IF(AE1031=1,COUNTIF($AE$5:AE1031,1),"")</f>
        <v>1027</v>
      </c>
      <c r="AG1031" t="str">
        <f>IFERROR(INDEX($AC$5:$AC$2219,MATCH(ROWS($AF$5:AF1031),$AF$5:$AF$2219,0)),"")</f>
        <v>Establishment of Drinking Water Projects</v>
      </c>
    </row>
    <row r="1032" spans="29:33" ht="24.95" hidden="1" customHeight="1" x14ac:dyDescent="0.2">
      <c r="AC1032" s="37" t="s">
        <v>2391</v>
      </c>
      <c r="AE1032" s="38">
        <f t="shared" si="16"/>
        <v>1</v>
      </c>
      <c r="AF1032" s="38">
        <f>IF(AE1032=1,COUNTIF($AE$5:AE1032,1),"")</f>
        <v>1028</v>
      </c>
      <c r="AG1032" t="str">
        <f>IFERROR(INDEX($AC$5:$AC$2219,MATCH(ROWS($AF$5:AF1032),$AF$5:$AF$2219,0)),"")</f>
        <v>Establishment of farms</v>
      </c>
    </row>
    <row r="1033" spans="29:33" ht="24.95" hidden="1" customHeight="1" x14ac:dyDescent="0.2">
      <c r="AC1033" s="37" t="s">
        <v>2393</v>
      </c>
      <c r="AE1033" s="38">
        <f t="shared" si="16"/>
        <v>1</v>
      </c>
      <c r="AF1033" s="38">
        <f>IF(AE1033=1,COUNTIF($AE$5:AE1033,1),"")</f>
        <v>1029</v>
      </c>
      <c r="AG1033" t="str">
        <f>IFERROR(INDEX($AC$5:$AC$2219,MATCH(ROWS($AF$5:AF1033),$AF$5:$AF$2219,0)),"")</f>
        <v>Establishment of new Micro Irrigation Projects</v>
      </c>
    </row>
    <row r="1034" spans="29:33" ht="24.95" hidden="1" customHeight="1" x14ac:dyDescent="0.2">
      <c r="AC1034" s="37" t="s">
        <v>2395</v>
      </c>
      <c r="AE1034" s="38">
        <f t="shared" si="16"/>
        <v>1</v>
      </c>
      <c r="AF1034" s="38">
        <f>IF(AE1034=1,COUNTIF($AE$5:AE1034,1),"")</f>
        <v>1030</v>
      </c>
      <c r="AG1034" t="str">
        <f>IFERROR(INDEX($AC$5:$AC$2219,MATCH(ROWS($AF$5:AF1034),$AF$5:$AF$2219,0)),"")</f>
        <v>Establishment of new Minor Irrigation Projects</v>
      </c>
    </row>
    <row r="1035" spans="29:33" ht="24.95" hidden="1" customHeight="1" x14ac:dyDescent="0.2">
      <c r="AC1035" s="37" t="s">
        <v>2397</v>
      </c>
      <c r="AE1035" s="38">
        <f t="shared" si="16"/>
        <v>1</v>
      </c>
      <c r="AF1035" s="38">
        <f>IF(AE1035=1,COUNTIF($AE$5:AE1035,1),"")</f>
        <v>1031</v>
      </c>
      <c r="AG1035" t="str">
        <f>IFERROR(INDEX($AC$5:$AC$2219,MATCH(ROWS($AF$5:AF1035),$AF$5:$AF$2219,0)),"")</f>
        <v>Establishment of Preraks and Assistant Preraks</v>
      </c>
    </row>
    <row r="1036" spans="29:33" ht="24.95" hidden="1" customHeight="1" x14ac:dyDescent="0.2">
      <c r="AC1036" s="37" t="s">
        <v>121</v>
      </c>
      <c r="AE1036" s="38">
        <f t="shared" si="16"/>
        <v>1</v>
      </c>
      <c r="AF1036" s="38">
        <f>IF(AE1036=1,COUNTIF($AE$5:AE1036,1),"")</f>
        <v>1032</v>
      </c>
      <c r="AG1036" t="str">
        <f>IFERROR(INDEX($AC$5:$AC$2219,MATCH(ROWS($AF$5:AF1036),$AF$5:$AF$2219,0)),"")</f>
        <v>Establishment of Public Markets</v>
      </c>
    </row>
    <row r="1037" spans="29:33" ht="24.95" hidden="1" customHeight="1" x14ac:dyDescent="0.2">
      <c r="AC1037" s="37" t="s">
        <v>2400</v>
      </c>
      <c r="AE1037" s="38">
        <f t="shared" si="16"/>
        <v>1</v>
      </c>
      <c r="AF1037" s="38">
        <f>IF(AE1037=1,COUNTIF($AE$5:AE1037,1),"")</f>
        <v>1033</v>
      </c>
      <c r="AG1037" t="str">
        <f>IFERROR(INDEX($AC$5:$AC$2219,MATCH(ROWS($AF$5:AF1037),$AF$5:$AF$2219,0)),"")</f>
        <v>Establishment of Slaughter House</v>
      </c>
    </row>
    <row r="1038" spans="29:33" ht="24.95" hidden="1" customHeight="1" x14ac:dyDescent="0.2">
      <c r="AC1038" s="37" t="s">
        <v>2402</v>
      </c>
      <c r="AE1038" s="38">
        <f t="shared" si="16"/>
        <v>1</v>
      </c>
      <c r="AF1038" s="38">
        <f>IF(AE1038=1,COUNTIF($AE$5:AE1038,1),"")</f>
        <v>1034</v>
      </c>
      <c r="AG1038" t="str">
        <f>IFERROR(INDEX($AC$5:$AC$2219,MATCH(ROWS($AF$5:AF1038),$AF$5:$AF$2219,0)),"")</f>
        <v>Establishment of Vehicle Parking facilities</v>
      </c>
    </row>
    <row r="1039" spans="29:33" ht="24.95" hidden="1" customHeight="1" x14ac:dyDescent="0.2">
      <c r="AC1039" s="37" t="s">
        <v>2404</v>
      </c>
      <c r="AE1039" s="38">
        <f t="shared" si="16"/>
        <v>1</v>
      </c>
      <c r="AF1039" s="38">
        <f>IF(AE1039=1,COUNTIF($AE$5:AE1039,1),"")</f>
        <v>1035</v>
      </c>
      <c r="AG1039" t="str">
        <f>IFERROR(INDEX($AC$5:$AC$2219,MATCH(ROWS($AF$5:AF1039),$AF$5:$AF$2219,0)),"")</f>
        <v>Establishment of water kiosk</v>
      </c>
    </row>
    <row r="1040" spans="29:33" ht="24.95" hidden="1" customHeight="1" x14ac:dyDescent="0.2">
      <c r="AC1040" s="37" t="s">
        <v>2406</v>
      </c>
      <c r="AE1040" s="38">
        <f t="shared" si="16"/>
        <v>1</v>
      </c>
      <c r="AF1040" s="38">
        <f>IF(AE1040=1,COUNTIF($AE$5:AE1040,1),"")</f>
        <v>1036</v>
      </c>
      <c r="AG1040" t="str">
        <f>IFERROR(INDEX($AC$5:$AC$2219,MATCH(ROWS($AF$5:AF1040),$AF$5:$AF$2219,0)),"")</f>
        <v>E tender credentials and management</v>
      </c>
    </row>
    <row r="1041" spans="29:33" ht="24.95" hidden="1" customHeight="1" x14ac:dyDescent="0.2">
      <c r="AC1041" s="37" t="s">
        <v>2408</v>
      </c>
      <c r="AE1041" s="38">
        <f t="shared" si="16"/>
        <v>1</v>
      </c>
      <c r="AF1041" s="38">
        <f>IF(AE1041=1,COUNTIF($AE$5:AE1041,1),"")</f>
        <v>1037</v>
      </c>
      <c r="AG1041" t="str">
        <f>IFERROR(INDEX($AC$5:$AC$2219,MATCH(ROWS($AF$5:AF1041),$AF$5:$AF$2219,0)),"")</f>
        <v>Eviction of encroachment on Panchayat's building</v>
      </c>
    </row>
    <row r="1042" spans="29:33" ht="24.95" hidden="1" customHeight="1" x14ac:dyDescent="0.2">
      <c r="AC1042" s="37" t="s">
        <v>2410</v>
      </c>
      <c r="AE1042" s="38">
        <f t="shared" si="16"/>
        <v>1</v>
      </c>
      <c r="AF1042" s="38">
        <f>IF(AE1042=1,COUNTIF($AE$5:AE1042,1),"")</f>
        <v>1038</v>
      </c>
      <c r="AG1042" t="str">
        <f>IFERROR(INDEX($AC$5:$AC$2219,MATCH(ROWS($AF$5:AF1042),$AF$5:$AF$2219,0)),"")</f>
        <v>Eviction of encroachment on Panchayat's Community Assets</v>
      </c>
    </row>
    <row r="1043" spans="29:33" ht="24.95" hidden="1" customHeight="1" x14ac:dyDescent="0.2">
      <c r="AC1043" s="37" t="s">
        <v>2412</v>
      </c>
      <c r="AE1043" s="38">
        <f t="shared" si="16"/>
        <v>1</v>
      </c>
      <c r="AF1043" s="38">
        <f>IF(AE1043=1,COUNTIF($AE$5:AE1043,1),"")</f>
        <v>1039</v>
      </c>
      <c r="AG1043" t="str">
        <f>IFERROR(INDEX($AC$5:$AC$2219,MATCH(ROWS($AF$5:AF1043),$AF$5:$AF$2219,0)),"")</f>
        <v>Eviction of encroachment on Panchayat's Land</v>
      </c>
    </row>
    <row r="1044" spans="29:33" ht="24.95" hidden="1" customHeight="1" x14ac:dyDescent="0.2">
      <c r="AC1044" s="37" t="s">
        <v>2414</v>
      </c>
      <c r="AE1044" s="38">
        <f t="shared" si="16"/>
        <v>1</v>
      </c>
      <c r="AF1044" s="38">
        <f>IF(AE1044=1,COUNTIF($AE$5:AE1044,1),"")</f>
        <v>1040</v>
      </c>
      <c r="AG1044" t="str">
        <f>IFERROR(INDEX($AC$5:$AC$2219,MATCH(ROWS($AF$5:AF1044),$AF$5:$AF$2219,0)),"")</f>
        <v>Eviction of encroachment on Panchayat's Pedestrian Lanes</v>
      </c>
    </row>
    <row r="1045" spans="29:33" ht="24.95" hidden="1" customHeight="1" x14ac:dyDescent="0.2">
      <c r="AC1045" s="37" t="s">
        <v>2416</v>
      </c>
      <c r="AE1045" s="38">
        <f t="shared" si="16"/>
        <v>1</v>
      </c>
      <c r="AF1045" s="38">
        <f>IF(AE1045=1,COUNTIF($AE$5:AE1045,1),"")</f>
        <v>1041</v>
      </c>
      <c r="AG1045" t="str">
        <f>IFERROR(INDEX($AC$5:$AC$2219,MATCH(ROWS($AF$5:AF1045),$AF$5:$AF$2219,0)),"")</f>
        <v>Eviction of encroachment on Panchayat's Road</v>
      </c>
    </row>
    <row r="1046" spans="29:33" ht="24.95" hidden="1" customHeight="1" x14ac:dyDescent="0.2">
      <c r="AC1046" s="37" t="s">
        <v>2418</v>
      </c>
      <c r="AE1046" s="38">
        <f t="shared" si="16"/>
        <v>1</v>
      </c>
      <c r="AF1046" s="38">
        <f>IF(AE1046=1,COUNTIF($AE$5:AE1046,1),"")</f>
        <v>1042</v>
      </c>
      <c r="AG1046" t="str">
        <f>IFERROR(INDEX($AC$5:$AC$2219,MATCH(ROWS($AF$5:AF1046),$AF$5:$AF$2219,0)),"")</f>
        <v>Eviction of encroachment on Waterbodies Streams and Rivers in Panchayat</v>
      </c>
    </row>
    <row r="1047" spans="29:33" ht="24.95" hidden="1" customHeight="1" x14ac:dyDescent="0.2">
      <c r="AC1047" s="37" t="s">
        <v>2420</v>
      </c>
      <c r="AE1047" s="38">
        <f t="shared" si="16"/>
        <v>1</v>
      </c>
      <c r="AF1047" s="38">
        <f>IF(AE1047=1,COUNTIF($AE$5:AE1047,1),"")</f>
        <v>1043</v>
      </c>
      <c r="AG1047" t="str">
        <f>IFERROR(INDEX($AC$5:$AC$2219,MATCH(ROWS($AF$5:AF1047),$AF$5:$AF$2219,0)),"")</f>
        <v>Eviction of Unauthorized Persons</v>
      </c>
    </row>
    <row r="1048" spans="29:33" ht="24.95" hidden="1" customHeight="1" x14ac:dyDescent="0.2">
      <c r="AC1048" s="37" t="s">
        <v>2422</v>
      </c>
      <c r="AE1048" s="38">
        <f t="shared" si="16"/>
        <v>1</v>
      </c>
      <c r="AF1048" s="38">
        <f>IF(AE1048=1,COUNTIF($AE$5:AE1048,1),"")</f>
        <v>1044</v>
      </c>
      <c r="AG1048" t="str">
        <f>IFERROR(INDEX($AC$5:$AC$2219,MATCH(ROWS($AF$5:AF1048),$AF$5:$AF$2219,0)),"")</f>
        <v>Examination of allegtion and its disposal - Contingent employee</v>
      </c>
    </row>
    <row r="1049" spans="29:33" ht="24.95" hidden="1" customHeight="1" x14ac:dyDescent="0.2">
      <c r="AC1049" s="37" t="s">
        <v>2424</v>
      </c>
      <c r="AE1049" s="38">
        <f t="shared" si="16"/>
        <v>1</v>
      </c>
      <c r="AF1049" s="38">
        <f>IF(AE1049=1,COUNTIF($AE$5:AE1049,1),"")</f>
        <v>1045</v>
      </c>
      <c r="AG1049" t="str">
        <f>IFERROR(INDEX($AC$5:$AC$2219,MATCH(ROWS($AF$5:AF1049),$AF$5:$AF$2219,0)),"")</f>
        <v>Examination of allegtion and its disposal - Other employee</v>
      </c>
    </row>
    <row r="1050" spans="29:33" ht="24.95" hidden="1" customHeight="1" x14ac:dyDescent="0.2">
      <c r="AC1050" s="37" t="s">
        <v>2426</v>
      </c>
      <c r="AE1050" s="38">
        <f t="shared" si="16"/>
        <v>1</v>
      </c>
      <c r="AF1050" s="38">
        <f>IF(AE1050=1,COUNTIF($AE$5:AE1050,1),"")</f>
        <v>1046</v>
      </c>
      <c r="AG1050" t="str">
        <f>IFERROR(INDEX($AC$5:$AC$2219,MATCH(ROWS($AF$5:AF1050),$AF$5:$AF$2219,0)),"")</f>
        <v>Examination of allegtion and its disposal - Regular employee</v>
      </c>
    </row>
    <row r="1051" spans="29:33" ht="24.95" hidden="1" customHeight="1" x14ac:dyDescent="0.2">
      <c r="AC1051" s="37" t="s">
        <v>2428</v>
      </c>
      <c r="AE1051" s="38">
        <f t="shared" si="16"/>
        <v>1</v>
      </c>
      <c r="AF1051" s="38">
        <f>IF(AE1051=1,COUNTIF($AE$5:AE1051,1),"")</f>
        <v>1047</v>
      </c>
      <c r="AG1051" t="str">
        <f>IFERROR(INDEX($AC$5:$AC$2219,MATCH(ROWS($AF$5:AF1051),$AF$5:$AF$2219,0)),"")</f>
        <v>Examination of allegtion and its disposal - Secretary</v>
      </c>
    </row>
    <row r="1052" spans="29:33" ht="24.95" hidden="1" customHeight="1" x14ac:dyDescent="0.2">
      <c r="AC1052" s="37" t="s">
        <v>2430</v>
      </c>
      <c r="AE1052" s="38">
        <f t="shared" si="16"/>
        <v>1</v>
      </c>
      <c r="AF1052" s="38">
        <f>IF(AE1052=1,COUNTIF($AE$5:AE1052,1),"")</f>
        <v>1048</v>
      </c>
      <c r="AG1052" t="str">
        <f>IFERROR(INDEX($AC$5:$AC$2219,MATCH(ROWS($AF$5:AF1052),$AF$5:$AF$2219,0)),"")</f>
        <v>Excecute Agreement on deposit works</v>
      </c>
    </row>
    <row r="1053" spans="29:33" ht="24.95" hidden="1" customHeight="1" x14ac:dyDescent="0.2">
      <c r="AC1053" s="37" t="s">
        <v>2432</v>
      </c>
      <c r="AE1053" s="38">
        <f t="shared" si="16"/>
        <v>1</v>
      </c>
      <c r="AF1053" s="38">
        <f>IF(AE1053=1,COUNTIF($AE$5:AE1053,1),"")</f>
        <v>1049</v>
      </c>
      <c r="AG1053" t="str">
        <f>IFERROR(INDEX($AC$5:$AC$2219,MATCH(ROWS($AF$5:AF1053),$AF$5:$AF$2219,0)),"")</f>
        <v>Exclusion of non-eligibles from the final beneficiary list</v>
      </c>
    </row>
    <row r="1054" spans="29:33" ht="24.95" hidden="1" customHeight="1" x14ac:dyDescent="0.2">
      <c r="AC1054" s="37" t="s">
        <v>2434</v>
      </c>
      <c r="AE1054" s="38">
        <f t="shared" si="16"/>
        <v>1</v>
      </c>
      <c r="AF1054" s="38">
        <f>IF(AE1054=1,COUNTIF($AE$5:AE1054,1),"")</f>
        <v>1050</v>
      </c>
      <c r="AG1054" t="str">
        <f>IFERROR(INDEX($AC$5:$AC$2219,MATCH(ROWS($AF$5:AF1054),$AF$5:$AF$2219,0)),"")</f>
        <v>Executing Agreement for House Maintenance Assistance</v>
      </c>
    </row>
    <row r="1055" spans="29:33" ht="24.95" hidden="1" customHeight="1" x14ac:dyDescent="0.2">
      <c r="AC1055" s="37" t="s">
        <v>2436</v>
      </c>
      <c r="AE1055" s="38">
        <f t="shared" si="16"/>
        <v>1</v>
      </c>
      <c r="AF1055" s="38">
        <f>IF(AE1055=1,COUNTIF($AE$5:AE1055,1),"")</f>
        <v>1051</v>
      </c>
      <c r="AG1055" t="str">
        <f>IFERROR(INDEX($AC$5:$AC$2219,MATCH(ROWS($AF$5:AF1055),$AF$5:$AF$2219,0)),"")</f>
        <v>Executing Agreement with Implementing Officer for House Wiring</v>
      </c>
    </row>
    <row r="1056" spans="29:33" ht="24.95" hidden="1" customHeight="1" x14ac:dyDescent="0.2">
      <c r="AC1056" s="37" t="s">
        <v>2438</v>
      </c>
      <c r="AE1056" s="38">
        <f t="shared" si="16"/>
        <v>1</v>
      </c>
      <c r="AF1056" s="38">
        <f>IF(AE1056=1,COUNTIF($AE$5:AE1056,1),"")</f>
        <v>1052</v>
      </c>
      <c r="AG1056" t="str">
        <f>IFERROR(INDEX($AC$5:$AC$2219,MATCH(ROWS($AF$5:AF1056),$AF$5:$AF$2219,0)),"")</f>
        <v>Execution and Payment of Public works not included in annual plan</v>
      </c>
    </row>
    <row r="1057" spans="29:33" ht="24.95" hidden="1" customHeight="1" x14ac:dyDescent="0.2">
      <c r="AC1057" s="37" t="s">
        <v>2439</v>
      </c>
      <c r="AE1057" s="38">
        <f t="shared" si="16"/>
        <v>1</v>
      </c>
      <c r="AF1057" s="38">
        <f>IF(AE1057=1,COUNTIF($AE$5:AE1057,1),"")</f>
        <v>1053</v>
      </c>
      <c r="AG1057" t="str">
        <f>IFERROR(INDEX($AC$5:$AC$2219,MATCH(ROWS($AF$5:AF1057),$AF$5:$AF$2219,0)),"")</f>
        <v>Execution of Public Works under Section 156 (5) of the Kerala Panchayat Raj Act</v>
      </c>
    </row>
    <row r="1058" spans="29:33" ht="24.95" hidden="1" customHeight="1" x14ac:dyDescent="0.2">
      <c r="AC1058" s="37" t="s">
        <v>2440</v>
      </c>
      <c r="AE1058" s="38">
        <f t="shared" si="16"/>
        <v>1</v>
      </c>
      <c r="AF1058" s="38">
        <f>IF(AE1058=1,COUNTIF($AE$5:AE1058,1),"")</f>
        <v>1054</v>
      </c>
      <c r="AG1058" t="str">
        <f>IFERROR(INDEX($AC$5:$AC$2219,MATCH(ROWS($AF$5:AF1058),$AF$5:$AF$2219,0)),"")</f>
        <v>Execution of work and Payment</v>
      </c>
    </row>
    <row r="1059" spans="29:33" ht="24.95" hidden="1" customHeight="1" x14ac:dyDescent="0.2">
      <c r="AC1059" s="37" t="s">
        <v>2442</v>
      </c>
      <c r="AE1059" s="38">
        <f t="shared" si="16"/>
        <v>1</v>
      </c>
      <c r="AF1059" s="38">
        <f>IF(AE1059=1,COUNTIF($AE$5:AE1059,1),"")</f>
        <v>1055</v>
      </c>
      <c r="AG1059" t="str">
        <f>IFERROR(INDEX($AC$5:$AC$2219,MATCH(ROWS($AF$5:AF1059),$AF$5:$AF$2219,0)),"")</f>
        <v>Exemption from profession tax liability</v>
      </c>
    </row>
    <row r="1060" spans="29:33" ht="24.95" hidden="1" customHeight="1" x14ac:dyDescent="0.2">
      <c r="AC1060" s="37" t="s">
        <v>2444</v>
      </c>
      <c r="AE1060" s="38">
        <f t="shared" si="16"/>
        <v>1</v>
      </c>
      <c r="AF1060" s="38">
        <f>IF(AE1060=1,COUNTIF($AE$5:AE1060,1),"")</f>
        <v>1056</v>
      </c>
      <c r="AG1060" t="str">
        <f>IFERROR(INDEX($AC$5:$AC$2219,MATCH(ROWS($AF$5:AF1060),$AF$5:$AF$2219,0)),"")</f>
        <v>Exemption of Property Tax for ex-serviceman/Wife of ex-servieman/Widow of ex-serviceman</v>
      </c>
    </row>
    <row r="1061" spans="29:33" ht="24.95" hidden="1" customHeight="1" x14ac:dyDescent="0.2">
      <c r="AC1061" s="37" t="s">
        <v>2446</v>
      </c>
      <c r="AE1061" s="38">
        <f t="shared" si="16"/>
        <v>1</v>
      </c>
      <c r="AF1061" s="38">
        <f>IF(AE1061=1,COUNTIF($AE$5:AE1061,1),"")</f>
        <v>1057</v>
      </c>
      <c r="AG1061" t="str">
        <f>IFERROR(INDEX($AC$5:$AC$2219,MATCH(ROWS($AF$5:AF1061),$AF$5:$AF$2219,0)),"")</f>
        <v>Exemption of Property Tax for Residential Building upto 60 Square Meters</v>
      </c>
    </row>
    <row r="1062" spans="29:33" ht="24.95" hidden="1" customHeight="1" x14ac:dyDescent="0.2">
      <c r="AC1062" s="37" t="s">
        <v>2448</v>
      </c>
      <c r="AE1062" s="38">
        <f t="shared" si="16"/>
        <v>1</v>
      </c>
      <c r="AF1062" s="38">
        <f>IF(AE1062=1,COUNTIF($AE$5:AE1062,1),"")</f>
        <v>1058</v>
      </c>
      <c r="AG1062" t="str">
        <f>IFERROR(INDEX($AC$5:$AC$2219,MATCH(ROWS($AF$5:AF1062),$AF$5:$AF$2219,0)),"")</f>
        <v>Expansion of the permitted construction of factory / Installation of machinery</v>
      </c>
    </row>
    <row r="1063" spans="29:33" ht="24.95" hidden="1" customHeight="1" x14ac:dyDescent="0.2">
      <c r="AC1063" s="37" t="s">
        <v>312</v>
      </c>
      <c r="AE1063" s="38">
        <f t="shared" si="16"/>
        <v>1</v>
      </c>
      <c r="AF1063" s="38">
        <f>IF(AE1063=1,COUNTIF($AE$5:AE1063,1),"")</f>
        <v>1059</v>
      </c>
      <c r="AG1063" t="str">
        <f>IFERROR(INDEX($AC$5:$AC$2219,MATCH(ROWS($AF$5:AF1063),$AF$5:$AF$2219,0)),"")</f>
        <v>Expenditure incurred to give effect to the notice / request / order of the panchayat</v>
      </c>
    </row>
    <row r="1064" spans="29:33" ht="24.95" hidden="1" customHeight="1" x14ac:dyDescent="0.2">
      <c r="AC1064" s="37" t="s">
        <v>2450</v>
      </c>
      <c r="AE1064" s="38">
        <f t="shared" si="16"/>
        <v>1</v>
      </c>
      <c r="AF1064" s="38">
        <f>IF(AE1064=1,COUNTIF($AE$5:AE1064,1),"")</f>
        <v>1060</v>
      </c>
      <c r="AG1064" t="str">
        <f>IFERROR(INDEX($AC$5:$AC$2219,MATCH(ROWS($AF$5:AF1064),$AF$5:$AF$2219,0)),"")</f>
        <v>Expenses towards the electricty charges of institutions,schemes and buildings under the control of Panchayat</v>
      </c>
    </row>
    <row r="1065" spans="29:33" ht="24.95" hidden="1" customHeight="1" x14ac:dyDescent="0.2">
      <c r="AC1065" s="37" t="s">
        <v>2451</v>
      </c>
      <c r="AE1065" s="38">
        <f t="shared" si="16"/>
        <v>1</v>
      </c>
      <c r="AF1065" s="38">
        <f>IF(AE1065=1,COUNTIF($AE$5:AE1065,1),"")</f>
        <v>1061</v>
      </c>
      <c r="AG1065" t="str">
        <f>IFERROR(INDEX($AC$5:$AC$2219,MATCH(ROWS($AF$5:AF1065),$AF$5:$AF$2219,0)),"")</f>
        <v>Expenses towards the telephone / Mobile Phone / internet charges of institutions and buildings under the control of Panchayat</v>
      </c>
    </row>
    <row r="1066" spans="29:33" ht="24.95" hidden="1" customHeight="1" x14ac:dyDescent="0.2">
      <c r="AC1066" s="37" t="s">
        <v>2452</v>
      </c>
      <c r="AE1066" s="38">
        <f t="shared" si="16"/>
        <v>1</v>
      </c>
      <c r="AF1066" s="38">
        <f>IF(AE1066=1,COUNTIF($AE$5:AE1066,1),"")</f>
        <v>1062</v>
      </c>
      <c r="AG1066" t="str">
        <f>IFERROR(INDEX($AC$5:$AC$2219,MATCH(ROWS($AF$5:AF1066),$AF$5:$AF$2219,0)),"")</f>
        <v>Expenses towards the water charges of institutions,schemes and buildings under the control of Panchayat</v>
      </c>
    </row>
    <row r="1067" spans="29:33" ht="24.95" hidden="1" customHeight="1" x14ac:dyDescent="0.2">
      <c r="AC1067" s="37" t="s">
        <v>2453</v>
      </c>
      <c r="AE1067" s="38">
        <f t="shared" si="16"/>
        <v>1</v>
      </c>
      <c r="AF1067" s="38">
        <f>IF(AE1067=1,COUNTIF($AE$5:AE1067,1),"")</f>
        <v>1063</v>
      </c>
      <c r="AG1067" t="str">
        <f>IFERROR(INDEX($AC$5:$AC$2219,MATCH(ROWS($AF$5:AF1067),$AF$5:$AF$2219,0)),"")</f>
        <v>Exploring Non Conventional Energy sources</v>
      </c>
    </row>
    <row r="1068" spans="29:33" ht="24.95" hidden="1" customHeight="1" x14ac:dyDescent="0.2">
      <c r="AC1068" s="37" t="s">
        <v>2455</v>
      </c>
      <c r="AE1068" s="38">
        <f t="shared" si="16"/>
        <v>1</v>
      </c>
      <c r="AF1068" s="38">
        <f>IF(AE1068=1,COUNTIF($AE$5:AE1068,1),"")</f>
        <v>1064</v>
      </c>
      <c r="AG1068" t="str">
        <f>IFERROR(INDEX($AC$5:$AC$2219,MATCH(ROWS($AF$5:AF1068),$AF$5:$AF$2219,0)),"")</f>
        <v>Extension and Replication programmes</v>
      </c>
    </row>
    <row r="1069" spans="29:33" ht="24.95" hidden="1" customHeight="1" x14ac:dyDescent="0.2">
      <c r="AC1069" s="37" t="s">
        <v>2457</v>
      </c>
      <c r="AE1069" s="38">
        <f t="shared" si="16"/>
        <v>1</v>
      </c>
      <c r="AF1069" s="38">
        <f>IF(AE1069=1,COUNTIF($AE$5:AE1069,1),"")</f>
        <v>1065</v>
      </c>
      <c r="AG1069" t="str">
        <f>IFERROR(INDEX($AC$5:$AC$2219,MATCH(ROWS($AF$5:AF1069),$AF$5:$AF$2219,0)),"")</f>
        <v>Extension of Building permit/Land Development Permit(Within the valid period)</v>
      </c>
    </row>
    <row r="1070" spans="29:33" ht="24.95" hidden="1" customHeight="1" x14ac:dyDescent="0.2">
      <c r="AC1070" s="37" t="s">
        <v>2459</v>
      </c>
      <c r="AE1070" s="38">
        <f t="shared" si="16"/>
        <v>1</v>
      </c>
      <c r="AF1070" s="38">
        <f>IF(AE1070=1,COUNTIF($AE$5:AE1070,1),"")</f>
        <v>1066</v>
      </c>
      <c r="AG1070" t="str">
        <f>IFERROR(INDEX($AC$5:$AC$2219,MATCH(ROWS($AF$5:AF1070),$AF$5:$AF$2219,0)),"")</f>
        <v>Extension of Licence with or without renewed No Objection Certificate</v>
      </c>
    </row>
    <row r="1071" spans="29:33" ht="24.95" hidden="1" customHeight="1" x14ac:dyDescent="0.2">
      <c r="AC1071" s="37" t="s">
        <v>2461</v>
      </c>
      <c r="AE1071" s="38">
        <f t="shared" si="16"/>
        <v>1</v>
      </c>
      <c r="AF1071" s="38">
        <f>IF(AE1071=1,COUNTIF($AE$5:AE1071,1),"")</f>
        <v>1067</v>
      </c>
      <c r="AG1071" t="str">
        <f>IFERROR(INDEX($AC$5:$AC$2219,MATCH(ROWS($AF$5:AF1071),$AF$5:$AF$2219,0)),"")</f>
        <v>Extension Programme</v>
      </c>
    </row>
    <row r="1072" spans="29:33" ht="24.95" hidden="1" customHeight="1" x14ac:dyDescent="0.2">
      <c r="AC1072" s="37" t="s">
        <v>2463</v>
      </c>
      <c r="AE1072" s="38">
        <f t="shared" si="16"/>
        <v>1</v>
      </c>
      <c r="AF1072" s="38">
        <f>IF(AE1072=1,COUNTIF($AE$5:AE1072,1),"")</f>
        <v>1068</v>
      </c>
      <c r="AG1072" t="str">
        <f>IFERROR(INDEX($AC$5:$AC$2219,MATCH(ROWS($AF$5:AF1072),$AF$5:$AF$2219,0)),"")</f>
        <v>Extension programmes</v>
      </c>
    </row>
    <row r="1073" spans="29:33" ht="24.95" hidden="1" customHeight="1" x14ac:dyDescent="0.2">
      <c r="AC1073" s="37" t="s">
        <v>2465</v>
      </c>
      <c r="AE1073" s="38">
        <f t="shared" si="16"/>
        <v>1</v>
      </c>
      <c r="AF1073" s="38">
        <f>IF(AE1073=1,COUNTIF($AE$5:AE1073,1),"")</f>
        <v>1069</v>
      </c>
      <c r="AG1073" t="str">
        <f>IFERROR(INDEX($AC$5:$AC$2219,MATCH(ROWS($AF$5:AF1073),$AF$5:$AF$2219,0)),"")</f>
        <v>Extention / Establishment of electric line for Colony electrification</v>
      </c>
    </row>
    <row r="1074" spans="29:33" ht="24.95" hidden="1" customHeight="1" x14ac:dyDescent="0.2">
      <c r="AC1074" s="37" t="s">
        <v>2467</v>
      </c>
      <c r="AE1074" s="38">
        <f t="shared" si="16"/>
        <v>1</v>
      </c>
      <c r="AF1074" s="38">
        <f>IF(AE1074=1,COUNTIF($AE$5:AE1074,1),"")</f>
        <v>1070</v>
      </c>
      <c r="AG1074" t="str">
        <f>IFERROR(INDEX($AC$5:$AC$2219,MATCH(ROWS($AF$5:AF1074),$AF$5:$AF$2219,0)),"")</f>
        <v>Extention / Establishment of electric line for Home</v>
      </c>
    </row>
    <row r="1075" spans="29:33" ht="24.95" hidden="1" customHeight="1" x14ac:dyDescent="0.2">
      <c r="AC1075" s="37" t="s">
        <v>2469</v>
      </c>
      <c r="AE1075" s="38">
        <f t="shared" si="16"/>
        <v>1</v>
      </c>
      <c r="AF1075" s="38">
        <f>IF(AE1075=1,COUNTIF($AE$5:AE1075,1),"")</f>
        <v>1071</v>
      </c>
      <c r="AG1075" t="str">
        <f>IFERROR(INDEX($AC$5:$AC$2219,MATCH(ROWS($AF$5:AF1075),$AF$5:$AF$2219,0)),"")</f>
        <v>Extention / Establishment of electric line for public institutions</v>
      </c>
    </row>
    <row r="1076" spans="29:33" ht="24.95" hidden="1" customHeight="1" x14ac:dyDescent="0.2">
      <c r="AC1076" s="37" t="s">
        <v>2471</v>
      </c>
      <c r="AE1076" s="38">
        <f t="shared" si="16"/>
        <v>1</v>
      </c>
      <c r="AF1076" s="38">
        <f>IF(AE1076=1,COUNTIF($AE$5:AE1076,1),"")</f>
        <v>1072</v>
      </c>
      <c r="AG1076" t="str">
        <f>IFERROR(INDEX($AC$5:$AC$2219,MATCH(ROWS($AF$5:AF1076),$AF$5:$AF$2219,0)),"")</f>
        <v>Extraordinary Expenses as per KPRA 213(4)</v>
      </c>
    </row>
    <row r="1077" spans="29:33" ht="24.95" hidden="1" customHeight="1" x14ac:dyDescent="0.2">
      <c r="AC1077" s="37" t="s">
        <v>2472</v>
      </c>
      <c r="AE1077" s="38">
        <f t="shared" si="16"/>
        <v>1</v>
      </c>
      <c r="AF1077" s="38">
        <f>IF(AE1077=1,COUNTIF($AE$5:AE1077,1),"")</f>
        <v>1073</v>
      </c>
      <c r="AG1077" t="str">
        <f>IFERROR(INDEX($AC$5:$AC$2219,MATCH(ROWS($AF$5:AF1077),$AF$5:$AF$2219,0)),"")</f>
        <v>Facilitaion for initiative and establishment of entrepreneureships</v>
      </c>
    </row>
    <row r="1078" spans="29:33" ht="24.95" hidden="1" customHeight="1" x14ac:dyDescent="0.2">
      <c r="AC1078" s="37" t="s">
        <v>2474</v>
      </c>
      <c r="AE1078" s="38">
        <f t="shared" si="16"/>
        <v>1</v>
      </c>
      <c r="AF1078" s="38">
        <f>IF(AE1078=1,COUNTIF($AE$5:AE1078,1),"")</f>
        <v>1074</v>
      </c>
      <c r="AG1078" t="str">
        <f>IFERROR(INDEX($AC$5:$AC$2219,MATCH(ROWS($AF$5:AF1078),$AF$5:$AF$2219,0)),"")</f>
        <v>Facilitation for formation of diary farms</v>
      </c>
    </row>
    <row r="1079" spans="29:33" ht="24.95" hidden="1" customHeight="1" x14ac:dyDescent="0.2">
      <c r="AC1079" s="37" t="s">
        <v>2476</v>
      </c>
      <c r="AE1079" s="38">
        <f t="shared" si="16"/>
        <v>1</v>
      </c>
      <c r="AF1079" s="38">
        <f>IF(AE1079=1,COUNTIF($AE$5:AE1079,1),"")</f>
        <v>1075</v>
      </c>
      <c r="AG1079" t="str">
        <f>IFERROR(INDEX($AC$5:$AC$2219,MATCH(ROWS($AF$5:AF1079),$AF$5:$AF$2219,0)),"")</f>
        <v>Facilities for Legal Service Authority</v>
      </c>
    </row>
    <row r="1080" spans="29:33" ht="24.95" hidden="1" customHeight="1" x14ac:dyDescent="0.2">
      <c r="AC1080" s="37" t="s">
        <v>2478</v>
      </c>
      <c r="AE1080" s="38">
        <f t="shared" si="16"/>
        <v>1</v>
      </c>
      <c r="AF1080" s="38">
        <f>IF(AE1080=1,COUNTIF($AE$5:AE1080,1),"")</f>
        <v>1076</v>
      </c>
      <c r="AG1080" t="str">
        <f>IFERROR(INDEX($AC$5:$AC$2219,MATCH(ROWS($AF$5:AF1080),$AF$5:$AF$2219,0)),"")</f>
        <v>Factories,Machinery - Permission For Installation</v>
      </c>
    </row>
    <row r="1081" spans="29:33" ht="24.95" hidden="1" customHeight="1" x14ac:dyDescent="0.2">
      <c r="AC1081" s="37" t="s">
        <v>2480</v>
      </c>
      <c r="AE1081" s="38">
        <f t="shared" si="16"/>
        <v>1</v>
      </c>
      <c r="AF1081" s="38">
        <f>IF(AE1081=1,COUNTIF($AE$5:AE1081,1),"")</f>
        <v>1077</v>
      </c>
      <c r="AG1081" t="str">
        <f>IFERROR(INDEX($AC$5:$AC$2219,MATCH(ROWS($AF$5:AF1081),$AF$5:$AF$2219,0)),"")</f>
        <v>Factories Trades Entrepreneurship Activities and Other Services - Issuing Licence</v>
      </c>
    </row>
    <row r="1082" spans="29:33" ht="24.95" hidden="1" customHeight="1" x14ac:dyDescent="0.2">
      <c r="AC1082" s="37" t="s">
        <v>2482</v>
      </c>
      <c r="AE1082" s="38">
        <f t="shared" si="16"/>
        <v>1</v>
      </c>
      <c r="AF1082" s="38">
        <f>IF(AE1082=1,COUNTIF($AE$5:AE1082,1),"")</f>
        <v>1078</v>
      </c>
      <c r="AG1082" t="str">
        <f>IFERROR(INDEX($AC$5:$AC$2219,MATCH(ROWS($AF$5:AF1082),$AF$5:$AF$2219,0)),"")</f>
        <v>Farmer's day celebration</v>
      </c>
    </row>
    <row r="1083" spans="29:33" ht="24.95" hidden="1" customHeight="1" x14ac:dyDescent="0.2">
      <c r="AC1083" s="37" t="s">
        <v>2484</v>
      </c>
      <c r="AE1083" s="38">
        <f t="shared" si="16"/>
        <v>1</v>
      </c>
      <c r="AF1083" s="38">
        <f>IF(AE1083=1,COUNTIF($AE$5:AE1083,1),"")</f>
        <v>1079</v>
      </c>
      <c r="AG1083" t="str">
        <f>IFERROR(INDEX($AC$5:$AC$2219,MATCH(ROWS($AF$5:AF1083),$AF$5:$AF$2219,0)),"")</f>
        <v>Fee Collection from Vehicle stands Landing places Halting Places Cart stand</v>
      </c>
    </row>
    <row r="1084" spans="29:33" ht="24.95" hidden="1" customHeight="1" x14ac:dyDescent="0.2">
      <c r="AC1084" s="37" t="s">
        <v>2486</v>
      </c>
      <c r="AE1084" s="38">
        <f t="shared" si="16"/>
        <v>1</v>
      </c>
      <c r="AF1084" s="38">
        <f>IF(AE1084=1,COUNTIF($AE$5:AE1084,1),"")</f>
        <v>1080</v>
      </c>
      <c r="AG1084" t="str">
        <f>IFERROR(INDEX($AC$5:$AC$2219,MATCH(ROWS($AF$5:AF1084),$AF$5:$AF$2219,0)),"")</f>
        <v>Fee for professionals other than legal experts</v>
      </c>
    </row>
    <row r="1085" spans="29:33" ht="24.95" hidden="1" customHeight="1" x14ac:dyDescent="0.2">
      <c r="AC1085" s="37" t="s">
        <v>2487</v>
      </c>
      <c r="AE1085" s="38">
        <f t="shared" si="16"/>
        <v>1</v>
      </c>
      <c r="AF1085" s="38">
        <f>IF(AE1085=1,COUNTIF($AE$5:AE1085,1),"")</f>
        <v>1081</v>
      </c>
      <c r="AG1085" t="str">
        <f>IFERROR(INDEX($AC$5:$AC$2219,MATCH(ROWS($AF$5:AF1085),$AF$5:$AF$2219,0)),"")</f>
        <v>Fee for Special Services Provided</v>
      </c>
    </row>
    <row r="1086" spans="29:33" ht="24.95" hidden="1" customHeight="1" x14ac:dyDescent="0.2">
      <c r="AC1086" s="37" t="s">
        <v>2489</v>
      </c>
      <c r="AE1086" s="38">
        <f t="shared" si="16"/>
        <v>1</v>
      </c>
      <c r="AF1086" s="38">
        <f>IF(AE1086=1,COUNTIF($AE$5:AE1086,1),"")</f>
        <v>1082</v>
      </c>
      <c r="AG1086" t="str">
        <f>IFERROR(INDEX($AC$5:$AC$2219,MATCH(ROWS($AF$5:AF1086),$AF$5:$AF$2219,0)),"")</f>
        <v>Fertility improvement programmes</v>
      </c>
    </row>
    <row r="1087" spans="29:33" ht="24.95" hidden="1" customHeight="1" x14ac:dyDescent="0.2">
      <c r="AC1087" s="37" t="s">
        <v>2491</v>
      </c>
      <c r="AE1087" s="38">
        <f t="shared" si="16"/>
        <v>1</v>
      </c>
      <c r="AF1087" s="38">
        <f>IF(AE1087=1,COUNTIF($AE$5:AE1087,1),"")</f>
        <v>1083</v>
      </c>
      <c r="AG1087" t="str">
        <f>IFERROR(INDEX($AC$5:$AC$2219,MATCH(ROWS($AF$5:AF1087),$AF$5:$AF$2219,0)),"")</f>
        <v>Filing of Profession tax Return(s)</v>
      </c>
    </row>
    <row r="1088" spans="29:33" ht="24.95" hidden="1" customHeight="1" x14ac:dyDescent="0.2">
      <c r="AC1088" s="37" t="s">
        <v>2493</v>
      </c>
      <c r="AE1088" s="38">
        <f t="shared" si="16"/>
        <v>1</v>
      </c>
      <c r="AF1088" s="38">
        <f>IF(AE1088=1,COUNTIF($AE$5:AE1088,1),"")</f>
        <v>1084</v>
      </c>
      <c r="AG1088" t="str">
        <f>IFERROR(INDEX($AC$5:$AC$2219,MATCH(ROWS($AF$5:AF1088),$AF$5:$AF$2219,0)),"")</f>
        <v>Finalisation of Beneficiary List by Grama Panchayats</v>
      </c>
    </row>
    <row r="1089" spans="29:33" ht="24.95" hidden="1" customHeight="1" x14ac:dyDescent="0.2">
      <c r="AC1089" s="37" t="s">
        <v>2495</v>
      </c>
      <c r="AE1089" s="38">
        <f t="shared" si="16"/>
        <v>1</v>
      </c>
      <c r="AF1089" s="38">
        <f>IF(AE1089=1,COUNTIF($AE$5:AE1089,1),"")</f>
        <v>1085</v>
      </c>
      <c r="AG1089" t="str">
        <f>IFERROR(INDEX($AC$5:$AC$2219,MATCH(ROWS($AF$5:AF1089),$AF$5:$AF$2219,0)),"")</f>
        <v>Finance Database</v>
      </c>
    </row>
    <row r="1090" spans="29:33" ht="24.95" hidden="1" customHeight="1" x14ac:dyDescent="0.2">
      <c r="AC1090" s="37" t="s">
        <v>2497</v>
      </c>
      <c r="AE1090" s="38">
        <f t="shared" si="16"/>
        <v>1</v>
      </c>
      <c r="AF1090" s="38">
        <f>IF(AE1090=1,COUNTIF($AE$5:AE1090,1),"")</f>
        <v>1086</v>
      </c>
      <c r="AG1090" t="str">
        <f>IFERROR(INDEX($AC$5:$AC$2219,MATCH(ROWS($AF$5:AF1090),$AF$5:$AF$2219,0)),"")</f>
        <v>Finance Standing committee - Dissenting Note</v>
      </c>
    </row>
    <row r="1091" spans="29:33" ht="24.95" hidden="1" customHeight="1" x14ac:dyDescent="0.2">
      <c r="AC1091" s="37" t="s">
        <v>2499</v>
      </c>
      <c r="AE1091" s="38">
        <f t="shared" si="16"/>
        <v>1</v>
      </c>
      <c r="AF1091" s="38">
        <f>IF(AE1091=1,COUNTIF($AE$5:AE1091,1),"")</f>
        <v>1087</v>
      </c>
      <c r="AG1091" t="str">
        <f>IFERROR(INDEX($AC$5:$AC$2219,MATCH(ROWS($AF$5:AF1091),$AF$5:$AF$2219,0)),"")</f>
        <v>Finance Standing committee - Logistics</v>
      </c>
    </row>
    <row r="1092" spans="29:33" ht="24.95" hidden="1" customHeight="1" x14ac:dyDescent="0.2">
      <c r="AC1092" s="37" t="s">
        <v>2501</v>
      </c>
      <c r="AE1092" s="38">
        <f t="shared" si="16"/>
        <v>1</v>
      </c>
      <c r="AF1092" s="38">
        <f>IF(AE1092=1,COUNTIF($AE$5:AE1092,1),"")</f>
        <v>1088</v>
      </c>
      <c r="AG1092" t="str">
        <f>IFERROR(INDEX($AC$5:$AC$2219,MATCH(ROWS($AF$5:AF1092),$AF$5:$AF$2219,0)),"")</f>
        <v>Finance Standing committee - Motion of Resolutions</v>
      </c>
    </row>
    <row r="1093" spans="29:33" ht="24.95" hidden="1" customHeight="1" x14ac:dyDescent="0.2">
      <c r="AC1093" s="37" t="s">
        <v>2503</v>
      </c>
      <c r="AE1093" s="38">
        <f t="shared" si="16"/>
        <v>1</v>
      </c>
      <c r="AF1093" s="38">
        <f>IF(AE1093=1,COUNTIF($AE$5:AE1093,1),"")</f>
        <v>1089</v>
      </c>
      <c r="AG1093" t="str">
        <f>IFERROR(INDEX($AC$5:$AC$2219,MATCH(ROWS($AF$5:AF1093),$AF$5:$AF$2219,0)),"")</f>
        <v>Finance Standing committee - Visitors Pass</v>
      </c>
    </row>
    <row r="1094" spans="29:33" ht="24.95" hidden="1" customHeight="1" x14ac:dyDescent="0.2">
      <c r="AC1094" s="37" t="s">
        <v>2505</v>
      </c>
      <c r="AE1094" s="38">
        <f t="shared" ref="AE1094:AE1157" si="17">--ISNUMBER(IFERROR(SEARCH(D$5,AC1094,1),""))</f>
        <v>1</v>
      </c>
      <c r="AF1094" s="38">
        <f>IF(AE1094=1,COUNTIF($AE$5:AE1094,1),"")</f>
        <v>1090</v>
      </c>
      <c r="AG1094" t="str">
        <f>IFERROR(INDEX($AC$5:$AC$2219,MATCH(ROWS($AF$5:AF1094),$AF$5:$AF$2219,0)),"")</f>
        <v>Financial Aid for Uncompleted Houses for Completion</v>
      </c>
    </row>
    <row r="1095" spans="29:33" ht="24.95" hidden="1" customHeight="1" x14ac:dyDescent="0.2">
      <c r="AC1095" s="37" t="s">
        <v>2507</v>
      </c>
      <c r="AE1095" s="38">
        <f t="shared" si="17"/>
        <v>1</v>
      </c>
      <c r="AF1095" s="38">
        <f>IF(AE1095=1,COUNTIF($AE$5:AE1095,1),"")</f>
        <v>1091</v>
      </c>
      <c r="AG1095" t="str">
        <f>IFERROR(INDEX($AC$5:$AC$2219,MATCH(ROWS($AF$5:AF1095),$AF$5:$AF$2219,0)),"")</f>
        <v>Financial Assistance from Distress Relief fund of GramaPanchayat</v>
      </c>
    </row>
    <row r="1096" spans="29:33" ht="24.95" hidden="1" customHeight="1" x14ac:dyDescent="0.2">
      <c r="AC1096" s="37" t="s">
        <v>2508</v>
      </c>
      <c r="AE1096" s="38">
        <f t="shared" si="17"/>
        <v>1</v>
      </c>
      <c r="AF1096" s="38">
        <f>IF(AE1096=1,COUNTIF($AE$5:AE1096,1),"")</f>
        <v>1092</v>
      </c>
      <c r="AG1096" t="str">
        <f>IFERROR(INDEX($AC$5:$AC$2219,MATCH(ROWS($AF$5:AF1096),$AF$5:$AF$2219,0)),"")</f>
        <v>Financial Assistance to Fishermen Families</v>
      </c>
    </row>
    <row r="1097" spans="29:33" ht="24.95" hidden="1" customHeight="1" x14ac:dyDescent="0.2">
      <c r="AC1097" s="37" t="s">
        <v>2510</v>
      </c>
      <c r="AE1097" s="38">
        <f t="shared" si="17"/>
        <v>1</v>
      </c>
      <c r="AF1097" s="38">
        <f>IF(AE1097=1,COUNTIF($AE$5:AE1097,1),"")</f>
        <v>1093</v>
      </c>
      <c r="AG1097" t="str">
        <f>IFERROR(INDEX($AC$5:$AC$2219,MATCH(ROWS($AF$5:AF1097),$AF$5:$AF$2219,0)),"")</f>
        <v>Financial Sanction for Project Implementation</v>
      </c>
    </row>
    <row r="1098" spans="29:33" ht="24.95" hidden="1" customHeight="1" x14ac:dyDescent="0.2">
      <c r="AC1098" s="37" t="s">
        <v>2512</v>
      </c>
      <c r="AE1098" s="38">
        <f t="shared" si="17"/>
        <v>1</v>
      </c>
      <c r="AF1098" s="38">
        <f>IF(AE1098=1,COUNTIF($AE$5:AE1098,1),"")</f>
        <v>1094</v>
      </c>
      <c r="AG1098" t="str">
        <f>IFERROR(INDEX($AC$5:$AC$2219,MATCH(ROWS($AF$5:AF1098),$AF$5:$AF$2219,0)),"")</f>
        <v>Fisheries - Implementation of State Sponsored Schemes</v>
      </c>
    </row>
    <row r="1099" spans="29:33" ht="24.95" hidden="1" customHeight="1" x14ac:dyDescent="0.2">
      <c r="AC1099" s="37" t="s">
        <v>2514</v>
      </c>
      <c r="AE1099" s="38">
        <f t="shared" si="17"/>
        <v>1</v>
      </c>
      <c r="AF1099" s="38">
        <f>IF(AE1099=1,COUNTIF($AE$5:AE1099,1),"")</f>
        <v>1095</v>
      </c>
      <c r="AG1099" t="str">
        <f>IFERROR(INDEX($AC$5:$AC$2219,MATCH(ROWS($AF$5:AF1099),$AF$5:$AF$2219,0)),"")</f>
        <v>Fish hatcheries</v>
      </c>
    </row>
    <row r="1100" spans="29:33" ht="24.95" hidden="1" customHeight="1" x14ac:dyDescent="0.2">
      <c r="AC1100" s="37" t="s">
        <v>2516</v>
      </c>
      <c r="AE1100" s="38">
        <f t="shared" si="17"/>
        <v>1</v>
      </c>
      <c r="AF1100" s="38">
        <f>IF(AE1100=1,COUNTIF($AE$5:AE1100,1),"")</f>
        <v>1096</v>
      </c>
      <c r="AG1100" t="str">
        <f>IFERROR(INDEX($AC$5:$AC$2219,MATCH(ROWS($AF$5:AF1100),$AF$5:$AF$2219,0)),"")</f>
        <v>Fixation of Basic Rates</v>
      </c>
    </row>
    <row r="1101" spans="29:33" ht="24.95" hidden="1" customHeight="1" x14ac:dyDescent="0.2">
      <c r="AC1101" s="37" t="s">
        <v>2518</v>
      </c>
      <c r="AE1101" s="38">
        <f t="shared" si="17"/>
        <v>1</v>
      </c>
      <c r="AF1101" s="38">
        <f>IF(AE1101=1,COUNTIF($AE$5:AE1101,1),"")</f>
        <v>1097</v>
      </c>
      <c r="AG1101" t="str">
        <f>IFERROR(INDEX($AC$5:$AC$2219,MATCH(ROWS($AF$5:AF1101),$AF$5:$AF$2219,0)),"")</f>
        <v>Fixation of rent for Maveli Store Building</v>
      </c>
    </row>
    <row r="1102" spans="29:33" ht="24.95" hidden="1" customHeight="1" x14ac:dyDescent="0.2">
      <c r="AC1102" s="37" t="s">
        <v>2520</v>
      </c>
      <c r="AE1102" s="38">
        <f t="shared" si="17"/>
        <v>1</v>
      </c>
      <c r="AF1102" s="38">
        <f>IF(AE1102=1,COUNTIF($AE$5:AE1102,1),"")</f>
        <v>1098</v>
      </c>
      <c r="AG1102" t="str">
        <f>IFERROR(INDEX($AC$5:$AC$2219,MATCH(ROWS($AF$5:AF1102),$AF$5:$AF$2219,0)),"")</f>
        <v>Fixation of Zonal Divisions</v>
      </c>
    </row>
    <row r="1103" spans="29:33" ht="24.95" hidden="1" customHeight="1" x14ac:dyDescent="0.2">
      <c r="AC1103" s="37" t="s">
        <v>2522</v>
      </c>
      <c r="AE1103" s="38">
        <f t="shared" si="17"/>
        <v>1</v>
      </c>
      <c r="AF1103" s="38">
        <f>IF(AE1103=1,COUNTIF($AE$5:AE1103,1),"")</f>
        <v>1099</v>
      </c>
      <c r="AG1103" t="str">
        <f>IFERROR(INDEX($AC$5:$AC$2219,MATCH(ROWS($AF$5:AF1103),$AF$5:$AF$2219,0)),"")</f>
        <v>Fixing and Campaign for Adalath</v>
      </c>
    </row>
    <row r="1104" spans="29:33" ht="24.95" hidden="1" customHeight="1" x14ac:dyDescent="0.2">
      <c r="AC1104" s="37" t="s">
        <v>2524</v>
      </c>
      <c r="AE1104" s="38">
        <f t="shared" si="17"/>
        <v>1</v>
      </c>
      <c r="AF1104" s="38">
        <f>IF(AE1104=1,COUNTIF($AE$5:AE1104,1),"")</f>
        <v>1100</v>
      </c>
      <c r="AG1104" t="str">
        <f>IFERROR(INDEX($AC$5:$AC$2219,MATCH(ROWS($AF$5:AF1104),$AF$5:$AF$2219,0)),"")</f>
        <v>Fixing of Profession tax on income</v>
      </c>
    </row>
    <row r="1105" spans="29:33" ht="24.95" hidden="1" customHeight="1" x14ac:dyDescent="0.2">
      <c r="AC1105" s="37" t="s">
        <v>2526</v>
      </c>
      <c r="AE1105" s="38">
        <f t="shared" si="17"/>
        <v>1</v>
      </c>
      <c r="AF1105" s="38">
        <f>IF(AE1105=1,COUNTIF($AE$5:AE1105,1),"")</f>
        <v>1101</v>
      </c>
      <c r="AG1105" t="str">
        <f>IFERROR(INDEX($AC$5:$AC$2219,MATCH(ROWS($AF$5:AF1105),$AF$5:$AF$2219,0)),"")</f>
        <v>Fixing of Profession tax on turn over of the buisiness</v>
      </c>
    </row>
    <row r="1106" spans="29:33" ht="24.95" hidden="1" customHeight="1" x14ac:dyDescent="0.2">
      <c r="AC1106" s="37" t="s">
        <v>2528</v>
      </c>
      <c r="AE1106" s="38">
        <f t="shared" si="17"/>
        <v>1</v>
      </c>
      <c r="AF1106" s="38">
        <f>IF(AE1106=1,COUNTIF($AE$5:AE1106,1),"")</f>
        <v>1102</v>
      </c>
      <c r="AG1106" t="str">
        <f>IFERROR(INDEX($AC$5:$AC$2219,MATCH(ROWS($AF$5:AF1106),$AF$5:$AF$2219,0)),"")</f>
        <v>Fixing of rate of fees</v>
      </c>
    </row>
    <row r="1107" spans="29:33" ht="24.95" hidden="1" customHeight="1" x14ac:dyDescent="0.2">
      <c r="AC1107" s="37" t="s">
        <v>2530</v>
      </c>
      <c r="AE1107" s="38">
        <f t="shared" si="17"/>
        <v>1</v>
      </c>
      <c r="AF1107" s="38">
        <f>IF(AE1107=1,COUNTIF($AE$5:AE1107,1),"")</f>
        <v>1103</v>
      </c>
      <c r="AG1107" t="str">
        <f>IFERROR(INDEX($AC$5:$AC$2219,MATCH(ROWS($AF$5:AF1107),$AF$5:$AF$2219,0)),"")</f>
        <v>Fixing of Rates on Price for Admission</v>
      </c>
    </row>
    <row r="1108" spans="29:33" ht="24.95" hidden="1" customHeight="1" x14ac:dyDescent="0.2">
      <c r="AC1108" s="37" t="s">
        <v>2532</v>
      </c>
      <c r="AE1108" s="38">
        <f t="shared" si="17"/>
        <v>1</v>
      </c>
      <c r="AF1108" s="38">
        <f>IF(AE1108=1,COUNTIF($AE$5:AE1108,1),"")</f>
        <v>1104</v>
      </c>
      <c r="AG1108" t="str">
        <f>IFERROR(INDEX($AC$5:$AC$2219,MATCH(ROWS($AF$5:AF1108),$AF$5:$AF$2219,0)),"")</f>
        <v>Fixing of Rates on Price for Amusement Parks</v>
      </c>
    </row>
    <row r="1109" spans="29:33" ht="24.95" hidden="1" customHeight="1" x14ac:dyDescent="0.2">
      <c r="AC1109" s="37" t="s">
        <v>2534</v>
      </c>
      <c r="AE1109" s="38">
        <f t="shared" si="17"/>
        <v>1</v>
      </c>
      <c r="AF1109" s="38">
        <f>IF(AE1109=1,COUNTIF($AE$5:AE1109,1),"")</f>
        <v>1105</v>
      </c>
      <c r="AG1109" t="str">
        <f>IFERROR(INDEX($AC$5:$AC$2219,MATCH(ROWS($AF$5:AF1109),$AF$5:$AF$2219,0)),"")</f>
        <v>Flat for Purambokke Dwellers</v>
      </c>
    </row>
    <row r="1110" spans="29:33" ht="24.95" hidden="1" customHeight="1" x14ac:dyDescent="0.2">
      <c r="AC1110" s="37" t="s">
        <v>2536</v>
      </c>
      <c r="AE1110" s="38">
        <f t="shared" si="17"/>
        <v>1</v>
      </c>
      <c r="AF1110" s="38">
        <f>IF(AE1110=1,COUNTIF($AE$5:AE1110,1),"")</f>
        <v>1106</v>
      </c>
      <c r="AG1110" t="str">
        <f>IFERROR(INDEX($AC$5:$AC$2219,MATCH(ROWS($AF$5:AF1110),$AF$5:$AF$2219,0)),"")</f>
        <v>Flats Constructed by Panchayat</v>
      </c>
    </row>
    <row r="1111" spans="29:33" ht="24.95" hidden="1" customHeight="1" x14ac:dyDescent="0.2">
      <c r="AC1111" s="37" t="s">
        <v>2538</v>
      </c>
      <c r="AE1111" s="38">
        <f t="shared" si="17"/>
        <v>1</v>
      </c>
      <c r="AF1111" s="38">
        <f>IF(AE1111=1,COUNTIF($AE$5:AE1111,1),"")</f>
        <v>1107</v>
      </c>
      <c r="AG1111" t="str">
        <f>IFERROR(INDEX($AC$5:$AC$2219,MATCH(ROWS($AF$5:AF1111),$AF$5:$AF$2219,0)),"")</f>
        <v>Fodder cultivation</v>
      </c>
    </row>
    <row r="1112" spans="29:33" ht="24.95" hidden="1" customHeight="1" x14ac:dyDescent="0.2">
      <c r="AC1112" s="37" t="s">
        <v>2540</v>
      </c>
      <c r="AE1112" s="38">
        <f t="shared" si="17"/>
        <v>1</v>
      </c>
      <c r="AF1112" s="38">
        <f>IF(AE1112=1,COUNTIF($AE$5:AE1112,1),"")</f>
        <v>1108</v>
      </c>
      <c r="AG1112" t="str">
        <f>IFERROR(INDEX($AC$5:$AC$2219,MATCH(ROWS($AF$5:AF1112),$AF$5:$AF$2219,0)),"")</f>
        <v>Forfeiting of Deposits</v>
      </c>
    </row>
    <row r="1113" spans="29:33" ht="24.95" hidden="1" customHeight="1" x14ac:dyDescent="0.2">
      <c r="AC1113" s="37" t="s">
        <v>2542</v>
      </c>
      <c r="AE1113" s="38">
        <f t="shared" si="17"/>
        <v>1</v>
      </c>
      <c r="AF1113" s="38">
        <f>IF(AE1113=1,COUNTIF($AE$5:AE1113,1),"")</f>
        <v>1109</v>
      </c>
      <c r="AG1113" t="str">
        <f>IFERROR(INDEX($AC$5:$AC$2219,MATCH(ROWS($AF$5:AF1113),$AF$5:$AF$2219,0)),"")</f>
        <v>Formation and Functioning of Gender Desk</v>
      </c>
    </row>
    <row r="1114" spans="29:33" ht="24.95" hidden="1" customHeight="1" x14ac:dyDescent="0.2">
      <c r="AC1114" s="37" t="s">
        <v>2544</v>
      </c>
      <c r="AE1114" s="38">
        <f t="shared" si="17"/>
        <v>1</v>
      </c>
      <c r="AF1114" s="38">
        <f>IF(AE1114=1,COUNTIF($AE$5:AE1114,1),"")</f>
        <v>1110</v>
      </c>
      <c r="AG1114" t="str">
        <f>IFERROR(INDEX($AC$5:$AC$2219,MATCH(ROWS($AF$5:AF1114),$AF$5:$AF$2219,0)),"")</f>
        <v>Formation and maintenance of the People's Disaster Response Force</v>
      </c>
    </row>
    <row r="1115" spans="29:33" ht="24.95" hidden="1" customHeight="1" x14ac:dyDescent="0.2">
      <c r="AC1115" s="37" t="s">
        <v>2546</v>
      </c>
      <c r="AE1115" s="38">
        <f t="shared" si="17"/>
        <v>1</v>
      </c>
      <c r="AF1115" s="38">
        <f>IF(AE1115=1,COUNTIF($AE$5:AE1115,1),"")</f>
        <v>1111</v>
      </c>
      <c r="AG1115" t="str">
        <f>IFERROR(INDEX($AC$5:$AC$2219,MATCH(ROWS($AF$5:AF1115),$AF$5:$AF$2219,0)),"")</f>
        <v>Formation and management of Green Protocol Management Committee</v>
      </c>
    </row>
    <row r="1116" spans="29:33" ht="24.95" hidden="1" customHeight="1" x14ac:dyDescent="0.2">
      <c r="AC1116" s="37" t="s">
        <v>2548</v>
      </c>
      <c r="AE1116" s="38">
        <f t="shared" si="17"/>
        <v>1</v>
      </c>
      <c r="AF1116" s="38">
        <f>IF(AE1116=1,COUNTIF($AE$5:AE1116,1),"")</f>
        <v>1112</v>
      </c>
      <c r="AG1116" t="str">
        <f>IFERROR(INDEX($AC$5:$AC$2219,MATCH(ROWS($AF$5:AF1116),$AF$5:$AF$2219,0)),"")</f>
        <v>Formation and management of Haritha Karma Sena</v>
      </c>
    </row>
    <row r="1117" spans="29:33" ht="24.95" hidden="1" customHeight="1" x14ac:dyDescent="0.2">
      <c r="AC1117" s="37" t="s">
        <v>2550</v>
      </c>
      <c r="AE1117" s="38">
        <f t="shared" si="17"/>
        <v>1</v>
      </c>
      <c r="AF1117" s="38">
        <f>IF(AE1117=1,COUNTIF($AE$5:AE1117,1),"")</f>
        <v>1113</v>
      </c>
      <c r="AG1117" t="str">
        <f>IFERROR(INDEX($AC$5:$AC$2219,MATCH(ROWS($AF$5:AF1117),$AF$5:$AF$2219,0)),"")</f>
        <v>Formation and Management of Staff Council</v>
      </c>
    </row>
    <row r="1118" spans="29:33" ht="24.95" hidden="1" customHeight="1" x14ac:dyDescent="0.2">
      <c r="AC1118" s="37" t="s">
        <v>2552</v>
      </c>
      <c r="AE1118" s="38">
        <f t="shared" si="17"/>
        <v>1</v>
      </c>
      <c r="AF1118" s="38">
        <f>IF(AE1118=1,COUNTIF($AE$5:AE1118,1),"")</f>
        <v>1114</v>
      </c>
      <c r="AG1118" t="str">
        <f>IFERROR(INDEX($AC$5:$AC$2219,MATCH(ROWS($AF$5:AF1118),$AF$5:$AF$2219,0)),"")</f>
        <v>Formation &amp; Management of Disaster management Committee</v>
      </c>
    </row>
    <row r="1119" spans="29:33" ht="24.95" hidden="1" customHeight="1" x14ac:dyDescent="0.2">
      <c r="AC1119" s="37" t="s">
        <v>2554</v>
      </c>
      <c r="AE1119" s="38">
        <f t="shared" si="17"/>
        <v>1</v>
      </c>
      <c r="AF1119" s="38">
        <f>IF(AE1119=1,COUNTIF($AE$5:AE1119,1),"")</f>
        <v>1115</v>
      </c>
      <c r="AG1119" t="str">
        <f>IFERROR(INDEX($AC$5:$AC$2219,MATCH(ROWS($AF$5:AF1119),$AF$5:$AF$2219,0)),"")</f>
        <v>Formation of Distress Relief Fund Sub Committee Opening of Account</v>
      </c>
    </row>
    <row r="1120" spans="29:33" ht="24.95" hidden="1" customHeight="1" x14ac:dyDescent="0.2">
      <c r="AC1120" s="37" t="s">
        <v>2556</v>
      </c>
      <c r="AE1120" s="38">
        <f t="shared" si="17"/>
        <v>1</v>
      </c>
      <c r="AF1120" s="38">
        <f>IF(AE1120=1,COUNTIF($AE$5:AE1120,1),"")</f>
        <v>1116</v>
      </c>
      <c r="AG1120" t="str">
        <f>IFERROR(INDEX($AC$5:$AC$2219,MATCH(ROWS($AF$5:AF1120),$AF$5:$AF$2219,0)),"")</f>
        <v>Formation of draft project proposals based on Status Report (by Working Groups)</v>
      </c>
    </row>
    <row r="1121" spans="29:33" ht="24.95" hidden="1" customHeight="1" x14ac:dyDescent="0.2">
      <c r="AC1121" s="37" t="s">
        <v>2558</v>
      </c>
      <c r="AE1121" s="38">
        <f t="shared" si="17"/>
        <v>1</v>
      </c>
      <c r="AF1121" s="38">
        <f>IF(AE1121=1,COUNTIF($AE$5:AE1121,1),"")</f>
        <v>1117</v>
      </c>
      <c r="AG1121" t="str">
        <f>IFERROR(INDEX($AC$5:$AC$2219,MATCH(ROWS($AF$5:AF1121),$AF$5:$AF$2219,0)),"")</f>
        <v>Formation of Gender Resource Center</v>
      </c>
    </row>
    <row r="1122" spans="29:33" ht="24.95" hidden="1" customHeight="1" x14ac:dyDescent="0.2">
      <c r="AC1122" s="37" t="s">
        <v>2560</v>
      </c>
      <c r="AE1122" s="38">
        <f t="shared" si="17"/>
        <v>1</v>
      </c>
      <c r="AF1122" s="38">
        <f>IF(AE1122=1,COUNTIF($AE$5:AE1122,1),"")</f>
        <v>1118</v>
      </c>
      <c r="AG1122" t="str">
        <f>IFERROR(INDEX($AC$5:$AC$2219,MATCH(ROWS($AF$5:AF1122),$AF$5:$AF$2219,0)),"")</f>
        <v>Formation of Manpower Bank</v>
      </c>
    </row>
    <row r="1123" spans="29:33" ht="24.95" hidden="1" customHeight="1" x14ac:dyDescent="0.2">
      <c r="AC1123" s="37" t="s">
        <v>2562</v>
      </c>
      <c r="AE1123" s="38">
        <f t="shared" si="17"/>
        <v>1</v>
      </c>
      <c r="AF1123" s="38">
        <f>IF(AE1123=1,COUNTIF($AE$5:AE1123,1),"")</f>
        <v>1119</v>
      </c>
      <c r="AG1123" t="str">
        <f>IFERROR(INDEX($AC$5:$AC$2219,MATCH(ROWS($AF$5:AF1123),$AF$5:$AF$2219,0)),"")</f>
        <v>Formation of Monitoring Committees</v>
      </c>
    </row>
    <row r="1124" spans="29:33" ht="24.95" hidden="1" customHeight="1" x14ac:dyDescent="0.2">
      <c r="AC1124" s="37" t="s">
        <v>2564</v>
      </c>
      <c r="AE1124" s="38">
        <f t="shared" si="17"/>
        <v>1</v>
      </c>
      <c r="AF1124" s="38">
        <f>IF(AE1124=1,COUNTIF($AE$5:AE1124,1),"")</f>
        <v>1120</v>
      </c>
      <c r="AG1124" t="str">
        <f>IFERROR(INDEX($AC$5:$AC$2219,MATCH(ROWS($AF$5:AF1124),$AF$5:$AF$2219,0)),"")</f>
        <v>Formation of Self Help Groups among the Farmers</v>
      </c>
    </row>
    <row r="1125" spans="29:33" ht="24.95" hidden="1" customHeight="1" x14ac:dyDescent="0.2">
      <c r="AC1125" s="37" t="s">
        <v>2566</v>
      </c>
      <c r="AE1125" s="38">
        <f t="shared" si="17"/>
        <v>1</v>
      </c>
      <c r="AF1125" s="38">
        <f>IF(AE1125=1,COUNTIF($AE$5:AE1125,1),"")</f>
        <v>1121</v>
      </c>
      <c r="AG1125" t="str">
        <f>IFERROR(INDEX($AC$5:$AC$2219,MATCH(ROWS($AF$5:AF1125),$AF$5:$AF$2219,0)),"")</f>
        <v>Formation of SHGs</v>
      </c>
    </row>
    <row r="1126" spans="29:33" ht="24.95" hidden="1" customHeight="1" x14ac:dyDescent="0.2">
      <c r="AC1126" s="37" t="s">
        <v>2568</v>
      </c>
      <c r="AE1126" s="38">
        <f t="shared" si="17"/>
        <v>1</v>
      </c>
      <c r="AF1126" s="38">
        <f>IF(AE1126=1,COUNTIF($AE$5:AE1126,1),"")</f>
        <v>1122</v>
      </c>
      <c r="AG1126" t="str">
        <f>IFERROR(INDEX($AC$5:$AC$2219,MATCH(ROWS($AF$5:AF1126),$AF$5:$AF$2219,0)),"")</f>
        <v>Formation Of voluntary workers group</v>
      </c>
    </row>
    <row r="1127" spans="29:33" ht="24.95" hidden="1" customHeight="1" x14ac:dyDescent="0.2">
      <c r="AC1127" s="37" t="s">
        <v>2570</v>
      </c>
      <c r="AE1127" s="38">
        <f t="shared" si="17"/>
        <v>1</v>
      </c>
      <c r="AF1127" s="38">
        <f>IF(AE1127=1,COUNTIF($AE$5:AE1127,1),"")</f>
        <v>1123</v>
      </c>
      <c r="AG1127" t="str">
        <f>IFERROR(INDEX($AC$5:$AC$2219,MATCH(ROWS($AF$5:AF1127),$AF$5:$AF$2219,0)),"")</f>
        <v>Formation of Ward based SanitationCommittee</v>
      </c>
    </row>
    <row r="1128" spans="29:33" ht="24.95" hidden="1" customHeight="1" x14ac:dyDescent="0.2">
      <c r="AC1128" s="37" t="s">
        <v>2572</v>
      </c>
      <c r="AE1128" s="38">
        <f t="shared" si="17"/>
        <v>1</v>
      </c>
      <c r="AF1128" s="38">
        <f>IF(AE1128=1,COUNTIF($AE$5:AE1128,1),"")</f>
        <v>1124</v>
      </c>
      <c r="AG1128" t="str">
        <f>IFERROR(INDEX($AC$5:$AC$2219,MATCH(ROWS($AF$5:AF1128),$AF$5:$AF$2219,0)),"")</f>
        <v>Forwarding final beneficiary list and publishing in the web site</v>
      </c>
    </row>
    <row r="1129" spans="29:33" ht="24.95" hidden="1" customHeight="1" x14ac:dyDescent="0.2">
      <c r="AC1129" s="37" t="s">
        <v>2574</v>
      </c>
      <c r="AE1129" s="38">
        <f t="shared" si="17"/>
        <v>1</v>
      </c>
      <c r="AF1129" s="38">
        <f>IF(AE1129=1,COUNTIF($AE$5:AE1129,1),"")</f>
        <v>1125</v>
      </c>
      <c r="AG1129" t="str">
        <f>IFERROR(INDEX($AC$5:$AC$2219,MATCH(ROWS($AF$5:AF1129),$AF$5:$AF$2219,0)),"")</f>
        <v>Forwarding Panchayat Level Annual Action Plan with labour budget</v>
      </c>
    </row>
    <row r="1130" spans="29:33" ht="24.95" hidden="1" customHeight="1" x14ac:dyDescent="0.2">
      <c r="AC1130" s="37" t="s">
        <v>2576</v>
      </c>
      <c r="AE1130" s="38">
        <f t="shared" si="17"/>
        <v>1</v>
      </c>
      <c r="AF1130" s="38">
        <f>IF(AE1130=1,COUNTIF($AE$5:AE1130,1),"")</f>
        <v>1126</v>
      </c>
      <c r="AG1130" t="str">
        <f>IFERROR(INDEX($AC$5:$AC$2219,MATCH(ROWS($AF$5:AF1130),$AF$5:$AF$2219,0)),"")</f>
        <v>Forwarding Plan Documents to District Planning Committee</v>
      </c>
    </row>
    <row r="1131" spans="29:33" ht="24.95" hidden="1" customHeight="1" x14ac:dyDescent="0.2">
      <c r="AC1131" s="37" t="s">
        <v>2578</v>
      </c>
      <c r="AE1131" s="38">
        <f t="shared" si="17"/>
        <v>1</v>
      </c>
      <c r="AF1131" s="38">
        <f>IF(AE1131=1,COUNTIF($AE$5:AE1131,1),"")</f>
        <v>1127</v>
      </c>
      <c r="AG1131" t="str">
        <f>IFERROR(INDEX($AC$5:$AC$2219,MATCH(ROWS($AF$5:AF1131),$AF$5:$AF$2219,0)),"")</f>
        <v>Free electricity scheme for irrigation purpose</v>
      </c>
    </row>
    <row r="1132" spans="29:33" ht="24.95" hidden="1" customHeight="1" x14ac:dyDescent="0.2">
      <c r="AC1132" s="37" t="s">
        <v>2580</v>
      </c>
      <c r="AE1132" s="38">
        <f t="shared" si="17"/>
        <v>1</v>
      </c>
      <c r="AF1132" s="38">
        <f>IF(AE1132=1,COUNTIF($AE$5:AE1132,1),"")</f>
        <v>1128</v>
      </c>
      <c r="AG1132" t="str">
        <f>IFERROR(INDEX($AC$5:$AC$2219,MATCH(ROWS($AF$5:AF1132),$AF$5:$AF$2219,0)),"")</f>
        <v>Freezer fascility</v>
      </c>
    </row>
    <row r="1133" spans="29:33" ht="24.95" hidden="1" customHeight="1" x14ac:dyDescent="0.2">
      <c r="AC1133" s="37" t="s">
        <v>2582</v>
      </c>
      <c r="AE1133" s="38">
        <f t="shared" si="17"/>
        <v>1</v>
      </c>
      <c r="AF1133" s="38">
        <f>IF(AE1133=1,COUNTIF($AE$5:AE1133,1),"")</f>
        <v>1129</v>
      </c>
      <c r="AG1133" t="str">
        <f>IFERROR(INDEX($AC$5:$AC$2219,MATCH(ROWS($AF$5:AF1133),$AF$5:$AF$2219,0)),"")</f>
        <v>Freezer for Fish Marketing</v>
      </c>
    </row>
    <row r="1134" spans="29:33" ht="24.95" hidden="1" customHeight="1" x14ac:dyDescent="0.2">
      <c r="AC1134" s="37" t="s">
        <v>2584</v>
      </c>
      <c r="AE1134" s="38">
        <f t="shared" si="17"/>
        <v>1</v>
      </c>
      <c r="AF1134" s="38">
        <f>IF(AE1134=1,COUNTIF($AE$5:AE1134,1),"")</f>
        <v>1130</v>
      </c>
      <c r="AG1134" t="str">
        <f>IFERROR(INDEX($AC$5:$AC$2219,MATCH(ROWS($AF$5:AF1134),$AF$5:$AF$2219,0)),"")</f>
        <v>Fresh water Piscicultue</v>
      </c>
    </row>
    <row r="1135" spans="29:33" ht="24.95" hidden="1" customHeight="1" x14ac:dyDescent="0.2">
      <c r="AC1135" s="37" t="s">
        <v>2586</v>
      </c>
      <c r="AE1135" s="38">
        <f t="shared" si="17"/>
        <v>1</v>
      </c>
      <c r="AF1135" s="38">
        <f>IF(AE1135=1,COUNTIF($AE$5:AE1135,1),"")</f>
        <v>1131</v>
      </c>
      <c r="AG1135" t="str">
        <f>IFERROR(INDEX($AC$5:$AC$2219,MATCH(ROWS($AF$5:AF1135),$AF$5:$AF$2219,0)),"")</f>
        <v>Front office</v>
      </c>
    </row>
    <row r="1136" spans="29:33" ht="24.95" hidden="1" customHeight="1" x14ac:dyDescent="0.2">
      <c r="AC1136" s="37" t="s">
        <v>2588</v>
      </c>
      <c r="AE1136" s="38">
        <f t="shared" si="17"/>
        <v>1</v>
      </c>
      <c r="AF1136" s="38">
        <f>IF(AE1136=1,COUNTIF($AE$5:AE1136,1),"")</f>
        <v>1132</v>
      </c>
      <c r="AG1136" t="str">
        <f>IFERROR(INDEX($AC$5:$AC$2219,MATCH(ROWS($AF$5:AF1136),$AF$5:$AF$2219,0)),"")</f>
        <v>Front Office Help Desk</v>
      </c>
    </row>
    <row r="1137" spans="29:33" ht="24.95" hidden="1" customHeight="1" x14ac:dyDescent="0.2">
      <c r="AC1137" s="37" t="s">
        <v>2590</v>
      </c>
      <c r="AE1137" s="38">
        <f t="shared" si="17"/>
        <v>1</v>
      </c>
      <c r="AF1137" s="38">
        <f>IF(AE1137=1,COUNTIF($AE$5:AE1137,1),"")</f>
        <v>1133</v>
      </c>
      <c r="AG1137" t="str">
        <f>IFERROR(INDEX($AC$5:$AC$2219,MATCH(ROWS($AF$5:AF1137),$AF$5:$AF$2219,0)),"")</f>
        <v>Fuel charges of Vehicles, Generators and other facilities</v>
      </c>
    </row>
    <row r="1138" spans="29:33" ht="24.95" hidden="1" customHeight="1" x14ac:dyDescent="0.2">
      <c r="AC1138" s="37" t="s">
        <v>2591</v>
      </c>
      <c r="AE1138" s="38">
        <f t="shared" si="17"/>
        <v>1</v>
      </c>
      <c r="AF1138" s="38">
        <f>IF(AE1138=1,COUNTIF($AE$5:AE1138,1),"")</f>
        <v>1134</v>
      </c>
      <c r="AG1138" t="str">
        <f>IFERROR(INDEX($AC$5:$AC$2219,MATCH(ROWS($AF$5:AF1138),$AF$5:$AF$2219,0)),"")</f>
        <v>Functional Committee - Formation / Dissolution / Reorganisation of Committee</v>
      </c>
    </row>
    <row r="1139" spans="29:33" ht="24.95" hidden="1" customHeight="1" x14ac:dyDescent="0.2">
      <c r="AC1139" s="37" t="s">
        <v>2593</v>
      </c>
      <c r="AE1139" s="38">
        <f t="shared" si="17"/>
        <v>1</v>
      </c>
      <c r="AF1139" s="38">
        <f>IF(AE1139=1,COUNTIF($AE$5:AE1139,1),"")</f>
        <v>1135</v>
      </c>
      <c r="AG1139" t="str">
        <f>IFERROR(INDEX($AC$5:$AC$2219,MATCH(ROWS($AF$5:AF1139),$AF$5:$AF$2219,0)),"")</f>
        <v>Functional Committee - Logistics</v>
      </c>
    </row>
    <row r="1140" spans="29:33" ht="24.95" hidden="1" customHeight="1" x14ac:dyDescent="0.2">
      <c r="AC1140" s="37" t="s">
        <v>2595</v>
      </c>
      <c r="AE1140" s="38">
        <f t="shared" si="17"/>
        <v>1</v>
      </c>
      <c r="AF1140" s="38">
        <f>IF(AE1140=1,COUNTIF($AE$5:AE1140,1),"")</f>
        <v>1136</v>
      </c>
      <c r="AG1140" t="str">
        <f>IFERROR(INDEX($AC$5:$AC$2219,MATCH(ROWS($AF$5:AF1140),$AF$5:$AF$2219,0)),"")</f>
        <v>Functional Committee - Motion of Resolutions</v>
      </c>
    </row>
    <row r="1141" spans="29:33" ht="24.95" hidden="1" customHeight="1" x14ac:dyDescent="0.2">
      <c r="AC1141" s="37" t="s">
        <v>2597</v>
      </c>
      <c r="AE1141" s="38">
        <f t="shared" si="17"/>
        <v>1</v>
      </c>
      <c r="AF1141" s="38">
        <f>IF(AE1141=1,COUNTIF($AE$5:AE1141,1),"")</f>
        <v>1137</v>
      </c>
      <c r="AG1141" t="str">
        <f>IFERROR(INDEX($AC$5:$AC$2219,MATCH(ROWS($AF$5:AF1141),$AF$5:$AF$2219,0)),"")</f>
        <v>Functioning of Gender Resource Center</v>
      </c>
    </row>
    <row r="1142" spans="29:33" ht="24.95" hidden="1" customHeight="1" x14ac:dyDescent="0.2">
      <c r="AC1142" s="37" t="s">
        <v>2599</v>
      </c>
      <c r="AE1142" s="38">
        <f t="shared" si="17"/>
        <v>1</v>
      </c>
      <c r="AF1142" s="38">
        <f>IF(AE1142=1,COUNTIF($AE$5:AE1142,1),"")</f>
        <v>1138</v>
      </c>
      <c r="AG1142" t="str">
        <f>IFERROR(INDEX($AC$5:$AC$2219,MATCH(ROWS($AF$5:AF1142),$AF$5:$AF$2219,0)),"")</f>
        <v>Functioning of library and reading room</v>
      </c>
    </row>
    <row r="1143" spans="29:33" ht="24.95" hidden="1" customHeight="1" x14ac:dyDescent="0.2">
      <c r="AC1143" s="37" t="s">
        <v>2601</v>
      </c>
      <c r="AE1143" s="38">
        <f t="shared" si="17"/>
        <v>1</v>
      </c>
      <c r="AF1143" s="38">
        <f>IF(AE1143=1,COUNTIF($AE$5:AE1143,1),"")</f>
        <v>1139</v>
      </c>
      <c r="AG1143" t="str">
        <f>IFERROR(INDEX($AC$5:$AC$2219,MATCH(ROWS($AF$5:AF1143),$AF$5:$AF$2219,0)),"")</f>
        <v>Functioning &amp; Programmes of Jagratha Samithi</v>
      </c>
    </row>
    <row r="1144" spans="29:33" ht="24.95" hidden="1" customHeight="1" x14ac:dyDescent="0.2">
      <c r="AC1144" s="37" t="s">
        <v>2603</v>
      </c>
      <c r="AE1144" s="38">
        <f t="shared" si="17"/>
        <v>1</v>
      </c>
      <c r="AF1144" s="38">
        <f>IF(AE1144=1,COUNTIF($AE$5:AE1144,1),"")</f>
        <v>1140</v>
      </c>
      <c r="AG1144" t="str">
        <f>IFERROR(INDEX($AC$5:$AC$2219,MATCH(ROWS($AF$5:AF1144),$AF$5:$AF$2219,0)),"")</f>
        <v>Functions regarding mitigationof Public Nuisance</v>
      </c>
    </row>
    <row r="1145" spans="29:33" ht="24.95" hidden="1" customHeight="1" x14ac:dyDescent="0.2">
      <c r="AC1145" s="37" t="s">
        <v>2605</v>
      </c>
      <c r="AE1145" s="38">
        <f t="shared" si="17"/>
        <v>1</v>
      </c>
      <c r="AF1145" s="38">
        <f>IF(AE1145=1,COUNTIF($AE$5:AE1145,1),"")</f>
        <v>1141</v>
      </c>
      <c r="AG1145" t="str">
        <f>IFERROR(INDEX($AC$5:$AC$2219,MATCH(ROWS($AF$5:AF1145),$AF$5:$AF$2219,0)),"")</f>
        <v>Furnishing Reports based on Annual Plan</v>
      </c>
    </row>
    <row r="1146" spans="29:33" ht="24.95" hidden="1" customHeight="1" x14ac:dyDescent="0.2">
      <c r="AC1146" s="37" t="s">
        <v>2607</v>
      </c>
      <c r="AE1146" s="38">
        <f t="shared" si="17"/>
        <v>1</v>
      </c>
      <c r="AF1146" s="38">
        <f>IF(AE1146=1,COUNTIF($AE$5:AE1146,1),"")</f>
        <v>1142</v>
      </c>
      <c r="AG1146" t="str">
        <f>IFERROR(INDEX($AC$5:$AC$2219,MATCH(ROWS($AF$5:AF1146),$AF$5:$AF$2219,0)),"")</f>
        <v>Furniture</v>
      </c>
    </row>
    <row r="1147" spans="29:33" ht="24.95" hidden="1" customHeight="1" x14ac:dyDescent="0.2">
      <c r="AC1147" s="37" t="s">
        <v>2609</v>
      </c>
      <c r="AE1147" s="38">
        <f t="shared" si="17"/>
        <v>1</v>
      </c>
      <c r="AF1147" s="38">
        <f>IF(AE1147=1,COUNTIF($AE$5:AE1147,1),"")</f>
        <v>1143</v>
      </c>
      <c r="AG1147" t="str">
        <f>IFERROR(INDEX($AC$5:$AC$2219,MATCH(ROWS($AF$5:AF1147),$AF$5:$AF$2219,0)),"")</f>
        <v>Furniture-Ayurvedic Dispensary</v>
      </c>
    </row>
    <row r="1148" spans="29:33" ht="24.95" hidden="1" customHeight="1" x14ac:dyDescent="0.2">
      <c r="AC1148" s="37" t="s">
        <v>2611</v>
      </c>
      <c r="AE1148" s="38">
        <f t="shared" si="17"/>
        <v>1</v>
      </c>
      <c r="AF1148" s="38">
        <f>IF(AE1148=1,COUNTIF($AE$5:AE1148,1),"")</f>
        <v>1144</v>
      </c>
      <c r="AG1148" t="str">
        <f>IFERROR(INDEX($AC$5:$AC$2219,MATCH(ROWS($AF$5:AF1148),$AF$5:$AF$2219,0)),"")</f>
        <v>Furniture for krishi bhavan and farms</v>
      </c>
    </row>
    <row r="1149" spans="29:33" ht="24.95" hidden="1" customHeight="1" x14ac:dyDescent="0.2">
      <c r="AC1149" s="37" t="s">
        <v>2613</v>
      </c>
      <c r="AE1149" s="38">
        <f t="shared" si="17"/>
        <v>1</v>
      </c>
      <c r="AF1149" s="38">
        <f>IF(AE1149=1,COUNTIF($AE$5:AE1149,1),"")</f>
        <v>1145</v>
      </c>
      <c r="AG1149" t="str">
        <f>IFERROR(INDEX($AC$5:$AC$2219,MATCH(ROWS($AF$5:AF1149),$AF$5:$AF$2219,0)),"")</f>
        <v>Furniture for students of fishermen families</v>
      </c>
    </row>
    <row r="1150" spans="29:33" ht="24.95" hidden="1" customHeight="1" x14ac:dyDescent="0.2">
      <c r="AC1150" s="37" t="s">
        <v>2615</v>
      </c>
      <c r="AE1150" s="38">
        <f t="shared" si="17"/>
        <v>1</v>
      </c>
      <c r="AF1150" s="38">
        <f>IF(AE1150=1,COUNTIF($AE$5:AE1150,1),"")</f>
        <v>1146</v>
      </c>
      <c r="AG1150" t="str">
        <f>IFERROR(INDEX($AC$5:$AC$2219,MATCH(ROWS($AF$5:AF1150),$AF$5:$AF$2219,0)),"")</f>
        <v>Furniture-Homoeo Dispensary</v>
      </c>
    </row>
    <row r="1151" spans="29:33" ht="24.95" hidden="1" customHeight="1" x14ac:dyDescent="0.2">
      <c r="AC1151" s="37" t="s">
        <v>2617</v>
      </c>
      <c r="AE1151" s="38">
        <f t="shared" si="17"/>
        <v>1</v>
      </c>
      <c r="AF1151" s="38">
        <f>IF(AE1151=1,COUNTIF($AE$5:AE1151,1),"")</f>
        <v>1147</v>
      </c>
      <c r="AG1151" t="str">
        <f>IFERROR(INDEX($AC$5:$AC$2219,MATCH(ROWS($AF$5:AF1151),$AF$5:$AF$2219,0)),"")</f>
        <v>Furniture-Maternity and Child Welfare Centres</v>
      </c>
    </row>
    <row r="1152" spans="29:33" ht="24.95" hidden="1" customHeight="1" x14ac:dyDescent="0.2">
      <c r="AC1152" s="37" t="s">
        <v>2619</v>
      </c>
      <c r="AE1152" s="38">
        <f t="shared" si="17"/>
        <v>1</v>
      </c>
      <c r="AF1152" s="38">
        <f>IF(AE1152=1,COUNTIF($AE$5:AE1152,1),"")</f>
        <v>1148</v>
      </c>
      <c r="AG1152" t="str">
        <f>IFERROR(INDEX($AC$5:$AC$2219,MATCH(ROWS($AF$5:AF1152),$AF$5:$AF$2219,0)),"")</f>
        <v>Furniture-NaturopathyDispensary</v>
      </c>
    </row>
    <row r="1153" spans="29:33" ht="24.95" hidden="1" customHeight="1" x14ac:dyDescent="0.2">
      <c r="AC1153" s="37" t="s">
        <v>2621</v>
      </c>
      <c r="AE1153" s="38">
        <f t="shared" si="17"/>
        <v>1</v>
      </c>
      <c r="AF1153" s="38">
        <f>IF(AE1153=1,COUNTIF($AE$5:AE1153,1),"")</f>
        <v>1149</v>
      </c>
      <c r="AG1153" t="str">
        <f>IFERROR(INDEX($AC$5:$AC$2219,MATCH(ROWS($AF$5:AF1153),$AF$5:$AF$2219,0)),"")</f>
        <v>Furniture-Public Health Center</v>
      </c>
    </row>
    <row r="1154" spans="29:33" ht="24.95" hidden="1" customHeight="1" x14ac:dyDescent="0.2">
      <c r="AC1154" s="37" t="s">
        <v>2623</v>
      </c>
      <c r="AE1154" s="38">
        <f t="shared" si="17"/>
        <v>1</v>
      </c>
      <c r="AF1154" s="38">
        <f>IF(AE1154=1,COUNTIF($AE$5:AE1154,1),"")</f>
        <v>1150</v>
      </c>
      <c r="AG1154" t="str">
        <f>IFERROR(INDEX($AC$5:$AC$2219,MATCH(ROWS($AF$5:AF1154),$AF$5:$AF$2219,0)),"")</f>
        <v>Furniture-Public Health Sub Centres</v>
      </c>
    </row>
    <row r="1155" spans="29:33" ht="24.95" hidden="1" customHeight="1" x14ac:dyDescent="0.2">
      <c r="AC1155" s="37" t="s">
        <v>2625</v>
      </c>
      <c r="AE1155" s="38">
        <f t="shared" si="17"/>
        <v>1</v>
      </c>
      <c r="AF1155" s="38">
        <f>IF(AE1155=1,COUNTIF($AE$5:AE1155,1),"")</f>
        <v>1151</v>
      </c>
      <c r="AG1155" t="str">
        <f>IFERROR(INDEX($AC$5:$AC$2219,MATCH(ROWS($AF$5:AF1155),$AF$5:$AF$2219,0)),"")</f>
        <v>Furniture-Siddha Dispensary</v>
      </c>
    </row>
    <row r="1156" spans="29:33" ht="24.95" hidden="1" customHeight="1" x14ac:dyDescent="0.2">
      <c r="AC1156" s="37" t="s">
        <v>2627</v>
      </c>
      <c r="AE1156" s="38">
        <f t="shared" si="17"/>
        <v>1</v>
      </c>
      <c r="AF1156" s="38">
        <f>IF(AE1156=1,COUNTIF($AE$5:AE1156,1),"")</f>
        <v>1152</v>
      </c>
      <c r="AG1156" t="str">
        <f>IFERROR(INDEX($AC$5:$AC$2219,MATCH(ROWS($AF$5:AF1156),$AF$5:$AF$2219,0)),"")</f>
        <v>Furniture-Unani Dispensary</v>
      </c>
    </row>
    <row r="1157" spans="29:33" ht="24.95" hidden="1" customHeight="1" x14ac:dyDescent="0.2">
      <c r="AC1157" s="37" t="s">
        <v>2629</v>
      </c>
      <c r="AE1157" s="38">
        <f t="shared" si="17"/>
        <v>1</v>
      </c>
      <c r="AF1157" s="38">
        <f>IF(AE1157=1,COUNTIF($AE$5:AE1157,1),"")</f>
        <v>1153</v>
      </c>
      <c r="AG1157" t="str">
        <f>IFERROR(INDEX($AC$5:$AC$2219,MATCH(ROWS($AF$5:AF1157),$AF$5:$AF$2219,0)),"")</f>
        <v>Gender Audit</v>
      </c>
    </row>
    <row r="1158" spans="29:33" ht="24.95" hidden="1" customHeight="1" x14ac:dyDescent="0.2">
      <c r="AC1158" s="37" t="s">
        <v>2631</v>
      </c>
      <c r="AE1158" s="38">
        <f t="shared" ref="AE1158:AE1221" si="18">--ISNUMBER(IFERROR(SEARCH(D$5,AC1158,1),""))</f>
        <v>1</v>
      </c>
      <c r="AF1158" s="38">
        <f>IF(AE1158=1,COUNTIF($AE$5:AE1158,1),"")</f>
        <v>1154</v>
      </c>
      <c r="AG1158" t="str">
        <f>IFERROR(INDEX($AC$5:$AC$2219,MATCH(ROWS($AF$5:AF1158),$AF$5:$AF$2219,0)),"")</f>
        <v>Gender Budgeting</v>
      </c>
    </row>
    <row r="1159" spans="29:33" ht="24.95" hidden="1" customHeight="1" x14ac:dyDescent="0.2">
      <c r="AC1159" s="37" t="s">
        <v>2633</v>
      </c>
      <c r="AE1159" s="38">
        <f t="shared" si="18"/>
        <v>1</v>
      </c>
      <c r="AF1159" s="38">
        <f>IF(AE1159=1,COUNTIF($AE$5:AE1159,1),"")</f>
        <v>1155</v>
      </c>
      <c r="AG1159" t="str">
        <f>IFERROR(INDEX($AC$5:$AC$2219,MATCH(ROWS($AF$5:AF1159),$AF$5:$AF$2219,0)),"")</f>
        <v>Gender Status Study</v>
      </c>
    </row>
    <row r="1160" spans="29:33" ht="24.95" hidden="1" customHeight="1" x14ac:dyDescent="0.2">
      <c r="AC1160" s="37" t="s">
        <v>2635</v>
      </c>
      <c r="AE1160" s="38">
        <f t="shared" si="18"/>
        <v>1</v>
      </c>
      <c r="AF1160" s="38">
        <f>IF(AE1160=1,COUNTIF($AE$5:AE1160,1),"")</f>
        <v>1156</v>
      </c>
      <c r="AG1160" t="str">
        <f>IFERROR(INDEX($AC$5:$AC$2219,MATCH(ROWS($AF$5:AF1160),$AF$5:$AF$2219,0)),"")</f>
        <v>General directions by the President</v>
      </c>
    </row>
    <row r="1161" spans="29:33" ht="24.95" hidden="1" customHeight="1" x14ac:dyDescent="0.2">
      <c r="AC1161" s="37" t="s">
        <v>2637</v>
      </c>
      <c r="AE1161" s="38">
        <f t="shared" si="18"/>
        <v>1</v>
      </c>
      <c r="AF1161" s="38">
        <f>IF(AE1161=1,COUNTIF($AE$5:AE1161,1),"")</f>
        <v>1157</v>
      </c>
      <c r="AG1161" t="str">
        <f>IFERROR(INDEX($AC$5:$AC$2219,MATCH(ROWS($AF$5:AF1161),$AF$5:$AF$2219,0)),"")</f>
        <v>General functions with respect to diary farms</v>
      </c>
    </row>
    <row r="1162" spans="29:33" ht="24.95" hidden="1" customHeight="1" x14ac:dyDescent="0.2">
      <c r="AC1162" s="37" t="s">
        <v>2639</v>
      </c>
      <c r="AE1162" s="38">
        <f t="shared" si="18"/>
        <v>1</v>
      </c>
      <c r="AF1162" s="38">
        <f>IF(AE1162=1,COUNTIF($AE$5:AE1162,1),"")</f>
        <v>1158</v>
      </c>
      <c r="AG1162" t="str">
        <f>IFERROR(INDEX($AC$5:$AC$2219,MATCH(ROWS($AF$5:AF1162),$AF$5:$AF$2219,0)),"")</f>
        <v>General functions with respect to entrepreneureships</v>
      </c>
    </row>
    <row r="1163" spans="29:33" ht="24.95" hidden="1" customHeight="1" x14ac:dyDescent="0.2">
      <c r="AC1163" s="37" t="s">
        <v>2641</v>
      </c>
      <c r="AE1163" s="38">
        <f t="shared" si="18"/>
        <v>1</v>
      </c>
      <c r="AF1163" s="38">
        <f>IF(AE1163=1,COUNTIF($AE$5:AE1163,1),"")</f>
        <v>1159</v>
      </c>
      <c r="AG1163" t="str">
        <f>IFERROR(INDEX($AC$5:$AC$2219,MATCH(ROWS($AF$5:AF1163),$AF$5:$AF$2219,0)),"")</f>
        <v>Geo Spacial Data collectiion of Natural Resources</v>
      </c>
    </row>
    <row r="1164" spans="29:33" ht="24.95" hidden="1" customHeight="1" x14ac:dyDescent="0.2">
      <c r="AC1164" s="37" t="s">
        <v>129</v>
      </c>
      <c r="AE1164" s="38">
        <f t="shared" si="18"/>
        <v>1</v>
      </c>
      <c r="AF1164" s="38">
        <f>IF(AE1164=1,COUNTIF($AE$5:AE1164,1),"")</f>
        <v>1160</v>
      </c>
      <c r="AG1164" t="str">
        <f>IFERROR(INDEX($AC$5:$AC$2219,MATCH(ROWS($AF$5:AF1164),$AF$5:$AF$2219,0)),"")</f>
        <v>Giving Donations</v>
      </c>
    </row>
    <row r="1165" spans="29:33" ht="24.95" hidden="1" customHeight="1" x14ac:dyDescent="0.2">
      <c r="AC1165" s="37" t="s">
        <v>2643</v>
      </c>
      <c r="AE1165" s="38">
        <f t="shared" si="18"/>
        <v>1</v>
      </c>
      <c r="AF1165" s="38">
        <f>IF(AE1165=1,COUNTIF($AE$5:AE1165,1),"")</f>
        <v>1161</v>
      </c>
      <c r="AG1165" t="str">
        <f>IFERROR(INDEX($AC$5:$AC$2219,MATCH(ROWS($AF$5:AF1165),$AF$5:$AF$2219,0)),"")</f>
        <v>Goat breeding and rearing units</v>
      </c>
    </row>
    <row r="1166" spans="29:33" ht="24.95" hidden="1" customHeight="1" x14ac:dyDescent="0.2">
      <c r="AC1166" s="37" t="s">
        <v>2645</v>
      </c>
      <c r="AE1166" s="38">
        <f t="shared" si="18"/>
        <v>1</v>
      </c>
      <c r="AF1166" s="38">
        <f>IF(AE1166=1,COUNTIF($AE$5:AE1166,1),"")</f>
        <v>1162</v>
      </c>
      <c r="AG1166" t="str">
        <f>IFERROR(INDEX($AC$5:$AC$2219,MATCH(ROWS($AF$5:AF1166),$AF$5:$AF$2219,0)),"")</f>
        <v>Goat satelite Units</v>
      </c>
    </row>
    <row r="1167" spans="29:33" ht="24.95" hidden="1" customHeight="1" x14ac:dyDescent="0.2">
      <c r="AC1167" s="37" t="s">
        <v>2647</v>
      </c>
      <c r="AE1167" s="38">
        <f t="shared" si="18"/>
        <v>1</v>
      </c>
      <c r="AF1167" s="38">
        <f>IF(AE1167=1,COUNTIF($AE$5:AE1167,1),"")</f>
        <v>1163</v>
      </c>
      <c r="AG1167" t="str">
        <f>IFERROR(INDEX($AC$5:$AC$2219,MATCH(ROWS($AF$5:AF1167),$AF$5:$AF$2219,0)),"")</f>
        <v>Governance Analysis</v>
      </c>
    </row>
    <row r="1168" spans="29:33" ht="24.95" hidden="1" customHeight="1" x14ac:dyDescent="0.2">
      <c r="AC1168" s="37" t="s">
        <v>2649</v>
      </c>
      <c r="AE1168" s="38">
        <f t="shared" si="18"/>
        <v>1</v>
      </c>
      <c r="AF1168" s="38">
        <f>IF(AE1168=1,COUNTIF($AE$5:AE1168,1),"")</f>
        <v>1164</v>
      </c>
      <c r="AG1168" t="str">
        <f>IFERROR(INDEX($AC$5:$AC$2219,MATCH(ROWS($AF$5:AF1168),$AF$5:$AF$2219,0)),"")</f>
        <v>GPS Equipments in Fishing Boats</v>
      </c>
    </row>
    <row r="1169" spans="29:33" ht="24.95" hidden="1" customHeight="1" x14ac:dyDescent="0.2">
      <c r="AC1169" s="37" t="s">
        <v>2651</v>
      </c>
      <c r="AE1169" s="38">
        <f t="shared" si="18"/>
        <v>1</v>
      </c>
      <c r="AF1169" s="38">
        <f>IF(AE1169=1,COUNTIF($AE$5:AE1169,1),"")</f>
        <v>1165</v>
      </c>
      <c r="AG1169" t="str">
        <f>IFERROR(INDEX($AC$5:$AC$2219,MATCH(ROWS($AF$5:AF1169),$AF$5:$AF$2219,0)),"")</f>
        <v>Grama Kendram - Engaging facilitator to Gramakendra</v>
      </c>
    </row>
    <row r="1170" spans="29:33" ht="24.95" hidden="1" customHeight="1" x14ac:dyDescent="0.2">
      <c r="AC1170" s="37" t="s">
        <v>2653</v>
      </c>
      <c r="AE1170" s="38">
        <f t="shared" si="18"/>
        <v>1</v>
      </c>
      <c r="AF1170" s="38">
        <f>IF(AE1170=1,COUNTIF($AE$5:AE1170,1),"")</f>
        <v>1166</v>
      </c>
      <c r="AG1170" t="str">
        <f>IFERROR(INDEX($AC$5:$AC$2219,MATCH(ROWS($AF$5:AF1170),$AF$5:$AF$2219,0)),"")</f>
        <v>Grama Kendram - Establishment of Grama Kendram</v>
      </c>
    </row>
    <row r="1171" spans="29:33" ht="24.95" hidden="1" customHeight="1" x14ac:dyDescent="0.2">
      <c r="AC1171" s="37" t="s">
        <v>2655</v>
      </c>
      <c r="AE1171" s="38">
        <f t="shared" si="18"/>
        <v>1</v>
      </c>
      <c r="AF1171" s="38">
        <f>IF(AE1171=1,COUNTIF($AE$5:AE1171,1),"")</f>
        <v>1167</v>
      </c>
      <c r="AG1171" t="str">
        <f>IFERROR(INDEX($AC$5:$AC$2219,MATCH(ROWS($AF$5:AF1171),$AF$5:$AF$2219,0)),"")</f>
        <v>Grama Kendram -Logistics</v>
      </c>
    </row>
    <row r="1172" spans="29:33" ht="24.95" hidden="1" customHeight="1" x14ac:dyDescent="0.2">
      <c r="AC1172" s="37" t="s">
        <v>2657</v>
      </c>
      <c r="AE1172" s="38">
        <f t="shared" si="18"/>
        <v>1</v>
      </c>
      <c r="AF1172" s="38">
        <f>IF(AE1172=1,COUNTIF($AE$5:AE1172,1),"")</f>
        <v>1168</v>
      </c>
      <c r="AG1172" t="str">
        <f>IFERROR(INDEX($AC$5:$AC$2219,MATCH(ROWS($AF$5:AF1172),$AF$5:$AF$2219,0)),"")</f>
        <v>Grama Kendram - Operation and Management of Grama Kendram</v>
      </c>
    </row>
    <row r="1173" spans="29:33" ht="24.95" hidden="1" customHeight="1" x14ac:dyDescent="0.2">
      <c r="AC1173" s="37" t="s">
        <v>2659</v>
      </c>
      <c r="AE1173" s="38">
        <f t="shared" si="18"/>
        <v>1</v>
      </c>
      <c r="AF1173" s="38">
        <f>IF(AE1173=1,COUNTIF($AE$5:AE1173,1),"")</f>
        <v>1169</v>
      </c>
      <c r="AG1173" t="str">
        <f>IFERROR(INDEX($AC$5:$AC$2219,MATCH(ROWS($AF$5:AF1173),$AF$5:$AF$2219,0)),"")</f>
        <v>Grama Sabha - Providing copy of Resolutions</v>
      </c>
    </row>
    <row r="1174" spans="29:33" ht="24.95" hidden="1" customHeight="1" x14ac:dyDescent="0.2">
      <c r="AC1174" s="37" t="s">
        <v>151</v>
      </c>
      <c r="AE1174" s="38">
        <f t="shared" si="18"/>
        <v>1</v>
      </c>
      <c r="AF1174" s="38">
        <f>IF(AE1174=1,COUNTIF($AE$5:AE1174,1),"")</f>
        <v>1170</v>
      </c>
      <c r="AG1174" t="str">
        <f>IFERROR(INDEX($AC$5:$AC$2219,MATCH(ROWS($AF$5:AF1174),$AF$5:$AF$2219,0)),"")</f>
        <v>Gramasbha expenses</v>
      </c>
    </row>
    <row r="1175" spans="29:33" ht="24.95" hidden="1" customHeight="1" x14ac:dyDescent="0.2">
      <c r="AC1175" s="37" t="s">
        <v>2661</v>
      </c>
      <c r="AE1175" s="38">
        <f t="shared" si="18"/>
        <v>1</v>
      </c>
      <c r="AF1175" s="38">
        <f>IF(AE1175=1,COUNTIF($AE$5:AE1175,1),"")</f>
        <v>1171</v>
      </c>
      <c r="AG1175" t="str">
        <f>IFERROR(INDEX($AC$5:$AC$2219,MATCH(ROWS($AF$5:AF1175),$AF$5:$AF$2219,0)),"")</f>
        <v>Granting discounts to contractors, lessee and tenants</v>
      </c>
    </row>
    <row r="1176" spans="29:33" ht="24.95" hidden="1" customHeight="1" x14ac:dyDescent="0.2">
      <c r="AC1176" s="37" t="s">
        <v>2663</v>
      </c>
      <c r="AE1176" s="38">
        <f t="shared" si="18"/>
        <v>1</v>
      </c>
      <c r="AF1176" s="38">
        <f>IF(AE1176=1,COUNTIF($AE$5:AE1176,1),"")</f>
        <v>1172</v>
      </c>
      <c r="AG1176" t="str">
        <f>IFERROR(INDEX($AC$5:$AC$2219,MATCH(ROWS($AF$5:AF1176),$AF$5:$AF$2219,0)),"")</f>
        <v>Grievance Redressal</v>
      </c>
    </row>
    <row r="1177" spans="29:33" ht="24.95" hidden="1" customHeight="1" x14ac:dyDescent="0.2">
      <c r="AC1177" s="37" t="s">
        <v>2665</v>
      </c>
      <c r="AE1177" s="38">
        <f t="shared" si="18"/>
        <v>1</v>
      </c>
      <c r="AF1177" s="38">
        <f>IF(AE1177=1,COUNTIF($AE$5:AE1177,1),"")</f>
        <v>1173</v>
      </c>
      <c r="AG1177" t="str">
        <f>IFERROR(INDEX($AC$5:$AC$2219,MATCH(ROWS($AF$5:AF1177),$AF$5:$AF$2219,0)),"")</f>
        <v>Grievances</v>
      </c>
    </row>
    <row r="1178" spans="29:33" ht="24.95" hidden="1" customHeight="1" x14ac:dyDescent="0.2">
      <c r="AC1178" s="37" t="s">
        <v>2665</v>
      </c>
      <c r="AE1178" s="38">
        <f t="shared" si="18"/>
        <v>1</v>
      </c>
      <c r="AF1178" s="38">
        <f>IF(AE1178=1,COUNTIF($AE$5:AE1178,1),"")</f>
        <v>1174</v>
      </c>
      <c r="AG1178" t="str">
        <f>IFERROR(INDEX($AC$5:$AC$2219,MATCH(ROWS($AF$5:AF1178),$AF$5:$AF$2219,0)),"")</f>
        <v>Grievances</v>
      </c>
    </row>
    <row r="1179" spans="29:33" ht="24.95" hidden="1" customHeight="1" x14ac:dyDescent="0.2">
      <c r="AC1179" s="37" t="s">
        <v>2665</v>
      </c>
      <c r="AE1179" s="38">
        <f t="shared" si="18"/>
        <v>1</v>
      </c>
      <c r="AF1179" s="38">
        <f>IF(AE1179=1,COUNTIF($AE$5:AE1179,1),"")</f>
        <v>1175</v>
      </c>
      <c r="AG1179" t="str">
        <f>IFERROR(INDEX($AC$5:$AC$2219,MATCH(ROWS($AF$5:AF1179),$AF$5:$AF$2219,0)),"")</f>
        <v>Grievances</v>
      </c>
    </row>
    <row r="1180" spans="29:33" ht="24.95" hidden="1" customHeight="1" x14ac:dyDescent="0.2">
      <c r="AC1180" s="37" t="s">
        <v>2669</v>
      </c>
      <c r="AE1180" s="38">
        <f t="shared" si="18"/>
        <v>1</v>
      </c>
      <c r="AF1180" s="38">
        <f>IF(AE1180=1,COUNTIF($AE$5:AE1180,1),"")</f>
        <v>1176</v>
      </c>
      <c r="AG1180" t="str">
        <f>IFERROR(INDEX($AC$5:$AC$2219,MATCH(ROWS($AF$5:AF1180),$AF$5:$AF$2219,0)),"")</f>
        <v>Grievances about/on Telecommunication Tower</v>
      </c>
    </row>
    <row r="1181" spans="29:33" ht="24.95" hidden="1" customHeight="1" x14ac:dyDescent="0.2">
      <c r="AC1181" s="37" t="s">
        <v>2671</v>
      </c>
      <c r="AE1181" s="38">
        <f t="shared" si="18"/>
        <v>1</v>
      </c>
      <c r="AF1181" s="38">
        <f>IF(AE1181=1,COUNTIF($AE$5:AE1181,1),"")</f>
        <v>1177</v>
      </c>
      <c r="AG1181" t="str">
        <f>IFERROR(INDEX($AC$5:$AC$2219,MATCH(ROWS($AF$5:AF1181),$AF$5:$AF$2219,0)),"")</f>
        <v>Group Employment Programmes</v>
      </c>
    </row>
    <row r="1182" spans="29:33" ht="24.95" hidden="1" customHeight="1" x14ac:dyDescent="0.2">
      <c r="AC1182" s="37" t="s">
        <v>2673</v>
      </c>
      <c r="AE1182" s="38">
        <f t="shared" si="18"/>
        <v>1</v>
      </c>
      <c r="AF1182" s="38">
        <f>IF(AE1182=1,COUNTIF($AE$5:AE1182,1),"")</f>
        <v>1178</v>
      </c>
      <c r="AG1182" t="str">
        <f>IFERROR(INDEX($AC$5:$AC$2219,MATCH(ROWS($AF$5:AF1182),$AF$5:$AF$2219,0)),"")</f>
        <v>Group Insurance to Fishermen</v>
      </c>
    </row>
    <row r="1183" spans="29:33" ht="24.95" hidden="1" customHeight="1" x14ac:dyDescent="0.2">
      <c r="AC1183" s="37" t="s">
        <v>2675</v>
      </c>
      <c r="AE1183" s="38">
        <f t="shared" si="18"/>
        <v>1</v>
      </c>
      <c r="AF1183" s="38">
        <f>IF(AE1183=1,COUNTIF($AE$5:AE1183,1),"")</f>
        <v>1179</v>
      </c>
      <c r="AG1183" t="str">
        <f>IFERROR(INDEX($AC$5:$AC$2219,MATCH(ROWS($AF$5:AF1183),$AF$5:$AF$2219,0)),"")</f>
        <v>Growing trees for Cattle Feed</v>
      </c>
    </row>
    <row r="1184" spans="29:33" ht="24.95" hidden="1" customHeight="1" x14ac:dyDescent="0.2">
      <c r="AC1184" s="37" t="s">
        <v>2677</v>
      </c>
      <c r="AE1184" s="38">
        <f t="shared" si="18"/>
        <v>1</v>
      </c>
      <c r="AF1184" s="38">
        <f>IF(AE1184=1,COUNTIF($AE$5:AE1184,1),"")</f>
        <v>1180</v>
      </c>
      <c r="AG1184" t="str">
        <f>IFERROR(INDEX($AC$5:$AC$2219,MATCH(ROWS($AF$5:AF1184),$AF$5:$AF$2219,0)),"")</f>
        <v>Growing trees for Firewood</v>
      </c>
    </row>
    <row r="1185" spans="29:33" ht="24.95" hidden="1" customHeight="1" x14ac:dyDescent="0.2">
      <c r="AC1185" s="37" t="s">
        <v>2679</v>
      </c>
      <c r="AE1185" s="38">
        <f t="shared" si="18"/>
        <v>1</v>
      </c>
      <c r="AF1185" s="38">
        <f>IF(AE1185=1,COUNTIF($AE$5:AE1185,1),"")</f>
        <v>1181</v>
      </c>
      <c r="AG1185" t="str">
        <f>IFERROR(INDEX($AC$5:$AC$2219,MATCH(ROWS($AF$5:AF1185),$AF$5:$AF$2219,0)),"")</f>
        <v>Growing Trees for Fruit</v>
      </c>
    </row>
    <row r="1186" spans="29:33" ht="24.95" hidden="1" customHeight="1" x14ac:dyDescent="0.2">
      <c r="AC1186" s="37" t="s">
        <v>2681</v>
      </c>
      <c r="AE1186" s="38">
        <f t="shared" si="18"/>
        <v>1</v>
      </c>
      <c r="AF1186" s="38">
        <f>IF(AE1186=1,COUNTIF($AE$5:AE1186,1),"")</f>
        <v>1182</v>
      </c>
      <c r="AG1186" t="str">
        <f>IFERROR(INDEX($AC$5:$AC$2219,MATCH(ROWS($AF$5:AF1186),$AF$5:$AF$2219,0)),"")</f>
        <v>Half Pay Leave for Regular Employee</v>
      </c>
    </row>
    <row r="1187" spans="29:33" ht="24.95" hidden="1" customHeight="1" x14ac:dyDescent="0.2">
      <c r="AC1187" s="37" t="s">
        <v>2683</v>
      </c>
      <c r="AE1187" s="38">
        <f t="shared" si="18"/>
        <v>1</v>
      </c>
      <c r="AF1187" s="38">
        <f>IF(AE1187=1,COUNTIF($AE$5:AE1187,1),"")</f>
        <v>1183</v>
      </c>
      <c r="AG1187" t="str">
        <f>IFERROR(INDEX($AC$5:$AC$2219,MATCH(ROWS($AF$5:AF1187),$AF$5:$AF$2219,0)),"")</f>
        <v>Happiness Index</v>
      </c>
    </row>
    <row r="1188" spans="29:33" ht="24.95" hidden="1" customHeight="1" x14ac:dyDescent="0.2">
      <c r="AC1188" s="37" t="s">
        <v>2685</v>
      </c>
      <c r="AE1188" s="38">
        <f t="shared" si="18"/>
        <v>1</v>
      </c>
      <c r="AF1188" s="38">
        <f>IF(AE1188=1,COUNTIF($AE$5:AE1188,1),"")</f>
        <v>1184</v>
      </c>
      <c r="AG1188" t="str">
        <f>IFERROR(INDEX($AC$5:$AC$2219,MATCH(ROWS($AF$5:AF1188),$AF$5:$AF$2219,0)),"")</f>
        <v>Hatchery rearing</v>
      </c>
    </row>
    <row r="1189" spans="29:33" ht="24.95" hidden="1" customHeight="1" x14ac:dyDescent="0.2">
      <c r="AC1189" s="37" t="s">
        <v>2687</v>
      </c>
      <c r="AE1189" s="38">
        <f t="shared" si="18"/>
        <v>1</v>
      </c>
      <c r="AF1189" s="38">
        <f>IF(AE1189=1,COUNTIF($AE$5:AE1189,1),"")</f>
        <v>1185</v>
      </c>
      <c r="AG1189" t="str">
        <f>IFERROR(INDEX($AC$5:$AC$2219,MATCH(ROWS($AF$5:AF1189),$AF$5:$AF$2219,0)),"")</f>
        <v>Health and Education Standing Committee - Dissenting Note</v>
      </c>
    </row>
    <row r="1190" spans="29:33" ht="24.95" hidden="1" customHeight="1" x14ac:dyDescent="0.2">
      <c r="AC1190" s="37" t="s">
        <v>2689</v>
      </c>
      <c r="AE1190" s="38">
        <f t="shared" si="18"/>
        <v>1</v>
      </c>
      <c r="AF1190" s="38">
        <f>IF(AE1190=1,COUNTIF($AE$5:AE1190,1),"")</f>
        <v>1186</v>
      </c>
      <c r="AG1190" t="str">
        <f>IFERROR(INDEX($AC$5:$AC$2219,MATCH(ROWS($AF$5:AF1190),$AF$5:$AF$2219,0)),"")</f>
        <v>Health and Education Standing Committee - Logistics</v>
      </c>
    </row>
    <row r="1191" spans="29:33" ht="24.95" hidden="1" customHeight="1" x14ac:dyDescent="0.2">
      <c r="AC1191" s="37" t="s">
        <v>2691</v>
      </c>
      <c r="AE1191" s="38">
        <f t="shared" si="18"/>
        <v>1</v>
      </c>
      <c r="AF1191" s="38">
        <f>IF(AE1191=1,COUNTIF($AE$5:AE1191,1),"")</f>
        <v>1187</v>
      </c>
      <c r="AG1191" t="str">
        <f>IFERROR(INDEX($AC$5:$AC$2219,MATCH(ROWS($AF$5:AF1191),$AF$5:$AF$2219,0)),"")</f>
        <v>Health and Education Standing Committee - Motion of Resolutions</v>
      </c>
    </row>
    <row r="1192" spans="29:33" ht="24.95" hidden="1" customHeight="1" x14ac:dyDescent="0.2">
      <c r="AC1192" s="37" t="s">
        <v>2693</v>
      </c>
      <c r="AE1192" s="38">
        <f t="shared" si="18"/>
        <v>1</v>
      </c>
      <c r="AF1192" s="38">
        <f>IF(AE1192=1,COUNTIF($AE$5:AE1192,1),"")</f>
        <v>1188</v>
      </c>
      <c r="AG1192" t="str">
        <f>IFERROR(INDEX($AC$5:$AC$2219,MATCH(ROWS($AF$5:AF1192),$AF$5:$AF$2219,0)),"")</f>
        <v>Health and Education Standing Committee - Visitors Pass</v>
      </c>
    </row>
    <row r="1193" spans="29:33" ht="24.95" hidden="1" customHeight="1" x14ac:dyDescent="0.2">
      <c r="AC1193" s="37" t="s">
        <v>2695</v>
      </c>
      <c r="AE1193" s="38">
        <f t="shared" si="18"/>
        <v>1</v>
      </c>
      <c r="AF1193" s="38">
        <f>IF(AE1193=1,COUNTIF($AE$5:AE1193,1),"")</f>
        <v>1189</v>
      </c>
      <c r="AG1193" t="str">
        <f>IFERROR(INDEX($AC$5:$AC$2219,MATCH(ROWS($AF$5:AF1193),$AF$5:$AF$2219,0)),"")</f>
        <v>Hindu Marriage-Certificate for Official purpose</v>
      </c>
    </row>
    <row r="1194" spans="29:33" ht="24.95" hidden="1" customHeight="1" x14ac:dyDescent="0.2">
      <c r="AC1194" s="37" t="s">
        <v>2697</v>
      </c>
      <c r="AE1194" s="38">
        <f t="shared" si="18"/>
        <v>1</v>
      </c>
      <c r="AF1194" s="38">
        <f>IF(AE1194=1,COUNTIF($AE$5:AE1194,1),"")</f>
        <v>1190</v>
      </c>
      <c r="AG1194" t="str">
        <f>IFERROR(INDEX($AC$5:$AC$2219,MATCH(ROWS($AF$5:AF1194),$AF$5:$AF$2219,0)),"")</f>
        <v>Hindu Marriage-Correction of entries in Register-Correction</v>
      </c>
    </row>
    <row r="1195" spans="29:33" ht="24.95" hidden="1" customHeight="1" x14ac:dyDescent="0.2">
      <c r="AC1195" s="37" t="s">
        <v>2699</v>
      </c>
      <c r="AE1195" s="38">
        <f t="shared" si="18"/>
        <v>1</v>
      </c>
      <c r="AF1195" s="38">
        <f>IF(AE1195=1,COUNTIF($AE$5:AE1195,1),"")</f>
        <v>1191</v>
      </c>
      <c r="AG1195" t="str">
        <f>IFERROR(INDEX($AC$5:$AC$2219,MATCH(ROWS($AF$5:AF1195),$AF$5:$AF$2219,0)),"")</f>
        <v>Hindu Marriage-Correction of (Material) entries in Register Permission</v>
      </c>
    </row>
    <row r="1196" spans="29:33" ht="24.95" hidden="1" customHeight="1" x14ac:dyDescent="0.2">
      <c r="AC1196" s="37" t="s">
        <v>2701</v>
      </c>
      <c r="AE1196" s="38">
        <f t="shared" si="18"/>
        <v>1</v>
      </c>
      <c r="AF1196" s="38">
        <f>IF(AE1196=1,COUNTIF($AE$5:AE1196,1),"")</f>
        <v>1192</v>
      </c>
      <c r="AG1196" t="str">
        <f>IFERROR(INDEX($AC$5:$AC$2219,MATCH(ROWS($AF$5:AF1196),$AF$5:$AF$2219,0)),"")</f>
        <v>Hindu Marriage-Correction of Non-Material entries in Register-Correction</v>
      </c>
    </row>
    <row r="1197" spans="29:33" ht="24.95" hidden="1" customHeight="1" x14ac:dyDescent="0.2">
      <c r="AC1197" s="37" t="s">
        <v>2703</v>
      </c>
      <c r="AE1197" s="38">
        <f t="shared" si="18"/>
        <v>1</v>
      </c>
      <c r="AF1197" s="38">
        <f>IF(AE1197=1,COUNTIF($AE$5:AE1197,1),"")</f>
        <v>1193</v>
      </c>
      <c r="AG1197" t="str">
        <f>IFERROR(INDEX($AC$5:$AC$2219,MATCH(ROWS($AF$5:AF1197),$AF$5:$AF$2219,0)),"")</f>
        <v>Hindu Marriage -Corrections-Suo moto action</v>
      </c>
    </row>
    <row r="1198" spans="29:33" ht="24.95" hidden="1" customHeight="1" x14ac:dyDescent="0.2">
      <c r="AC1198" s="37" t="s">
        <v>2705</v>
      </c>
      <c r="AE1198" s="38">
        <f t="shared" si="18"/>
        <v>1</v>
      </c>
      <c r="AF1198" s="38">
        <f>IF(AE1198=1,COUNTIF($AE$5:AE1198,1),"")</f>
        <v>1194</v>
      </c>
      <c r="AG1198" t="str">
        <f>IFERROR(INDEX($AC$5:$AC$2219,MATCH(ROWS($AF$5:AF1198),$AF$5:$AF$2219,0)),"")</f>
        <v>Hindu Marriage - Digitization of bad data</v>
      </c>
    </row>
    <row r="1199" spans="29:33" ht="24.95" hidden="1" customHeight="1" x14ac:dyDescent="0.2">
      <c r="AC1199" s="37" t="s">
        <v>2707</v>
      </c>
      <c r="AE1199" s="38">
        <f t="shared" si="18"/>
        <v>1</v>
      </c>
      <c r="AF1199" s="38">
        <f>IF(AE1199=1,COUNTIF($AE$5:AE1199,1),"")</f>
        <v>1195</v>
      </c>
      <c r="AG1199" t="str">
        <f>IFERROR(INDEX($AC$5:$AC$2219,MATCH(ROWS($AF$5:AF1199),$AF$5:$AF$2219,0)),"")</f>
        <v>Hindu Marriage-Issual of Certificate</v>
      </c>
    </row>
    <row r="1200" spans="29:33" ht="24.95" hidden="1" customHeight="1" x14ac:dyDescent="0.2">
      <c r="AC1200" s="37" t="s">
        <v>2709</v>
      </c>
      <c r="AE1200" s="38">
        <f t="shared" si="18"/>
        <v>1</v>
      </c>
      <c r="AF1200" s="38">
        <f>IF(AE1200=1,COUNTIF($AE$5:AE1200,1),"")</f>
        <v>1196</v>
      </c>
      <c r="AG1200" t="str">
        <f>IFERROR(INDEX($AC$5:$AC$2219,MATCH(ROWS($AF$5:AF1200),$AF$5:$AF$2219,0)),"")</f>
        <v>Hindu Marriage Registration -Clerical Error Corrections</v>
      </c>
    </row>
    <row r="1201" spans="29:33" ht="24.95" hidden="1" customHeight="1" x14ac:dyDescent="0.2">
      <c r="AC1201" s="37" t="s">
        <v>2711</v>
      </c>
      <c r="AE1201" s="38">
        <f t="shared" si="18"/>
        <v>1</v>
      </c>
      <c r="AF1201" s="38">
        <f>IF(AE1201=1,COUNTIF($AE$5:AE1201,1),"")</f>
        <v>1197</v>
      </c>
      <c r="AG1201" t="str">
        <f>IFERROR(INDEX($AC$5:$AC$2219,MATCH(ROWS($AF$5:AF1201),$AF$5:$AF$2219,0)),"")</f>
        <v>Hindu Marriage-Report after 15 days upto 30days</v>
      </c>
    </row>
    <row r="1202" spans="29:33" ht="24.95" hidden="1" customHeight="1" x14ac:dyDescent="0.2">
      <c r="AC1202" s="37" t="s">
        <v>2713</v>
      </c>
      <c r="AE1202" s="38">
        <f t="shared" si="18"/>
        <v>1</v>
      </c>
      <c r="AF1202" s="38">
        <f>IF(AE1202=1,COUNTIF($AE$5:AE1202,1),"")</f>
        <v>1198</v>
      </c>
      <c r="AG1202" t="str">
        <f>IFERROR(INDEX($AC$5:$AC$2219,MATCH(ROWS($AF$5:AF1202),$AF$5:$AF$2219,0)),"")</f>
        <v>Hindu Marriage-Report after 30 days - Permission (Disabled)</v>
      </c>
    </row>
    <row r="1203" spans="29:33" ht="24.95" hidden="1" customHeight="1" x14ac:dyDescent="0.2">
      <c r="AC1203" s="37" t="s">
        <v>2715</v>
      </c>
      <c r="AE1203" s="38">
        <f t="shared" si="18"/>
        <v>1</v>
      </c>
      <c r="AF1203" s="38">
        <f>IF(AE1203=1,COUNTIF($AE$5:AE1203,1),"")</f>
        <v>1199</v>
      </c>
      <c r="AG1203" t="str">
        <f>IFERROR(INDEX($AC$5:$AC$2219,MATCH(ROWS($AF$5:AF1203),$AF$5:$AF$2219,0)),"")</f>
        <v>Hindu Marriage-Report after 30 days Registration</v>
      </c>
    </row>
    <row r="1204" spans="29:33" ht="24.95" hidden="1" customHeight="1" x14ac:dyDescent="0.2">
      <c r="AC1204" s="37" t="s">
        <v>2717</v>
      </c>
      <c r="AE1204" s="38">
        <f t="shared" si="18"/>
        <v>1</v>
      </c>
      <c r="AF1204" s="38">
        <f>IF(AE1204=1,COUNTIF($AE$5:AE1204,1),"")</f>
        <v>1200</v>
      </c>
      <c r="AG1204" t="str">
        <f>IFERROR(INDEX($AC$5:$AC$2219,MATCH(ROWS($AF$5:AF1204),$AF$5:$AF$2219,0)),"")</f>
        <v>Hindu Marriage-Report Upto 15 days</v>
      </c>
    </row>
    <row r="1205" spans="29:33" ht="24.95" hidden="1" customHeight="1" x14ac:dyDescent="0.2">
      <c r="AC1205" s="37" t="s">
        <v>2719</v>
      </c>
      <c r="AE1205" s="38">
        <f t="shared" si="18"/>
        <v>1</v>
      </c>
      <c r="AF1205" s="38">
        <f>IF(AE1205=1,COUNTIF($AE$5:AE1205,1),"")</f>
        <v>1201</v>
      </c>
      <c r="AG1205" t="str">
        <f>IFERROR(INDEX($AC$5:$AC$2219,MATCH(ROWS($AF$5:AF1205),$AF$5:$AF$2219,0)),"")</f>
        <v>Hiring of farm machinery</v>
      </c>
    </row>
    <row r="1206" spans="29:33" ht="24.95" hidden="1" customHeight="1" x14ac:dyDescent="0.2">
      <c r="AC1206" s="37" t="s">
        <v>2721</v>
      </c>
      <c r="AE1206" s="38">
        <f t="shared" si="18"/>
        <v>1</v>
      </c>
      <c r="AF1206" s="38">
        <f>IF(AE1206=1,COUNTIF($AE$5:AE1206,1),"")</f>
        <v>1202</v>
      </c>
      <c r="AG1206" t="str">
        <f>IFERROR(INDEX($AC$5:$AC$2219,MATCH(ROWS($AF$5:AF1206),$AF$5:$AF$2219,0)),"")</f>
        <v>History Evolution and Manifestation</v>
      </c>
    </row>
    <row r="1207" spans="29:33" ht="24.95" hidden="1" customHeight="1" x14ac:dyDescent="0.2">
      <c r="AC1207" s="37" t="s">
        <v>2723</v>
      </c>
      <c r="AE1207" s="38">
        <f t="shared" si="18"/>
        <v>1</v>
      </c>
      <c r="AF1207" s="38">
        <f>IF(AE1207=1,COUNTIF($AE$5:AE1207,1),"")</f>
        <v>1203</v>
      </c>
      <c r="AG1207" t="str">
        <f>IFERROR(INDEX($AC$5:$AC$2219,MATCH(ROWS($AF$5:AF1207),$AF$5:$AF$2219,0)),"")</f>
        <v>Holiday squad</v>
      </c>
    </row>
    <row r="1208" spans="29:33" ht="24.95" hidden="1" customHeight="1" x14ac:dyDescent="0.2">
      <c r="AC1208" s="37" t="s">
        <v>232</v>
      </c>
      <c r="AE1208" s="38">
        <f t="shared" si="18"/>
        <v>1</v>
      </c>
      <c r="AF1208" s="38">
        <f>IF(AE1208=1,COUNTIF($AE$5:AE1208,1),"")</f>
        <v>1204</v>
      </c>
      <c r="AG1208" t="str">
        <f>IFERROR(INDEX($AC$5:$AC$2219,MATCH(ROWS($AF$5:AF1208),$AF$5:$AF$2219,0)),"")</f>
        <v>Honorarium of President and members</v>
      </c>
    </row>
    <row r="1209" spans="29:33" ht="24.95" hidden="1" customHeight="1" x14ac:dyDescent="0.2">
      <c r="AC1209" s="37" t="s">
        <v>2725</v>
      </c>
      <c r="AE1209" s="38">
        <f t="shared" si="18"/>
        <v>1</v>
      </c>
      <c r="AF1209" s="38">
        <f>IF(AE1209=1,COUNTIF($AE$5:AE1209,1),"")</f>
        <v>1205</v>
      </c>
      <c r="AG1209" t="str">
        <f>IFERROR(INDEX($AC$5:$AC$2219,MATCH(ROWS($AF$5:AF1209),$AF$5:$AF$2219,0)),"")</f>
        <v>Honours and Rewards</v>
      </c>
    </row>
    <row r="1210" spans="29:33" ht="24.95" hidden="1" customHeight="1" x14ac:dyDescent="0.2">
      <c r="AC1210" s="37" t="s">
        <v>2727</v>
      </c>
      <c r="AE1210" s="38">
        <f t="shared" si="18"/>
        <v>1</v>
      </c>
      <c r="AF1210" s="38">
        <f>IF(AE1210=1,COUNTIF($AE$5:AE1210,1),"")</f>
        <v>1206</v>
      </c>
      <c r="AG1210" t="str">
        <f>IFERROR(INDEX($AC$5:$AC$2219,MATCH(ROWS($AF$5:AF1210),$AF$5:$AF$2219,0)),"")</f>
        <v>Hospitals, Dispensaries and Subcentres - Constitution of Hospital Management Committees</v>
      </c>
    </row>
    <row r="1211" spans="29:33" ht="24.95" hidden="1" customHeight="1" x14ac:dyDescent="0.2">
      <c r="AC1211" s="37" t="s">
        <v>2729</v>
      </c>
      <c r="AE1211" s="38">
        <f t="shared" si="18"/>
        <v>1</v>
      </c>
      <c r="AF1211" s="38">
        <f>IF(AE1211=1,COUNTIF($AE$5:AE1211,1),"")</f>
        <v>1207</v>
      </c>
      <c r="AG1211" t="str">
        <f>IFERROR(INDEX($AC$5:$AC$2219,MATCH(ROWS($AF$5:AF1211),$AF$5:$AF$2219,0)),"")</f>
        <v>Hospitals, Dispensaries and Subcentres - Pruning and cutting of Dangerous Trees</v>
      </c>
    </row>
    <row r="1212" spans="29:33" ht="24.95" hidden="1" customHeight="1" x14ac:dyDescent="0.2">
      <c r="AC1212" s="37" t="s">
        <v>2731</v>
      </c>
      <c r="AE1212" s="38">
        <f t="shared" si="18"/>
        <v>1</v>
      </c>
      <c r="AF1212" s="38">
        <f>IF(AE1212=1,COUNTIF($AE$5:AE1212,1),"")</f>
        <v>1208</v>
      </c>
      <c r="AG1212" t="str">
        <f>IFERROR(INDEX($AC$5:$AC$2219,MATCH(ROWS($AF$5:AF1212),$AF$5:$AF$2219,0)),"")</f>
        <v>House Construction for Houseless through Sponsorship</v>
      </c>
    </row>
    <row r="1213" spans="29:33" ht="24.95" hidden="1" customHeight="1" x14ac:dyDescent="0.2">
      <c r="AC1213" s="37" t="s">
        <v>2733</v>
      </c>
      <c r="AE1213" s="38">
        <f t="shared" si="18"/>
        <v>1</v>
      </c>
      <c r="AF1213" s="38">
        <f>IF(AE1213=1,COUNTIF($AE$5:AE1213,1),"")</f>
        <v>1209</v>
      </c>
      <c r="AG1213" t="str">
        <f>IFERROR(INDEX($AC$5:$AC$2219,MATCH(ROWS($AF$5:AF1213),$AF$5:$AF$2219,0)),"")</f>
        <v>House Construction Subsidy</v>
      </c>
    </row>
    <row r="1214" spans="29:33" ht="24.95" hidden="1" customHeight="1" x14ac:dyDescent="0.2">
      <c r="AC1214" s="37" t="s">
        <v>2735</v>
      </c>
      <c r="AE1214" s="38">
        <f t="shared" si="18"/>
        <v>1</v>
      </c>
      <c r="AF1214" s="38">
        <f>IF(AE1214=1,COUNTIF($AE$5:AE1214,1),"")</f>
        <v>1210</v>
      </c>
      <c r="AG1214" t="str">
        <f>IFERROR(INDEX($AC$5:$AC$2219,MATCH(ROWS($AF$5:AF1214),$AF$5:$AF$2219,0)),"")</f>
        <v>House Electrification for fishermen</v>
      </c>
    </row>
    <row r="1215" spans="29:33" ht="24.95" hidden="1" customHeight="1" x14ac:dyDescent="0.2">
      <c r="AC1215" s="37" t="s">
        <v>2737</v>
      </c>
      <c r="AE1215" s="38">
        <f t="shared" si="18"/>
        <v>1</v>
      </c>
      <c r="AF1215" s="38">
        <f>IF(AE1215=1,COUNTIF($AE$5:AE1215,1),"")</f>
        <v>1211</v>
      </c>
      <c r="AG1215" t="str">
        <f>IFERROR(INDEX($AC$5:$AC$2219,MATCH(ROWS($AF$5:AF1215),$AF$5:$AF$2219,0)),"")</f>
        <v>House Hold Waste Management</v>
      </c>
    </row>
    <row r="1216" spans="29:33" ht="24.95" hidden="1" customHeight="1" x14ac:dyDescent="0.2">
      <c r="AC1216" s="37" t="s">
        <v>153</v>
      </c>
      <c r="AE1216" s="38">
        <f t="shared" si="18"/>
        <v>1</v>
      </c>
      <c r="AF1216" s="38">
        <f>IF(AE1216=1,COUNTIF($AE$5:AE1216,1),"")</f>
        <v>1212</v>
      </c>
      <c r="AG1216" t="str">
        <f>IFERROR(INDEX($AC$5:$AC$2219,MATCH(ROWS($AF$5:AF1216),$AF$5:$AF$2219,0)),"")</f>
        <v>House Keeping</v>
      </c>
    </row>
    <row r="1217" spans="29:33" ht="24.95" hidden="1" customHeight="1" x14ac:dyDescent="0.2">
      <c r="AC1217" s="37" t="s">
        <v>2740</v>
      </c>
      <c r="AE1217" s="38">
        <f t="shared" si="18"/>
        <v>1</v>
      </c>
      <c r="AF1217" s="38">
        <f>IF(AE1217=1,COUNTIF($AE$5:AE1217,1),"")</f>
        <v>1213</v>
      </c>
      <c r="AG1217" t="str">
        <f>IFERROR(INDEX($AC$5:$AC$2219,MATCH(ROWS($AF$5:AF1217),$AF$5:$AF$2219,0)),"")</f>
        <v>House Maintanance for fishermen</v>
      </c>
    </row>
    <row r="1218" spans="29:33" ht="24.95" hidden="1" customHeight="1" x14ac:dyDescent="0.2">
      <c r="AC1218" s="37" t="s">
        <v>2742</v>
      </c>
      <c r="AE1218" s="38">
        <f t="shared" si="18"/>
        <v>1</v>
      </c>
      <c r="AF1218" s="38">
        <f>IF(AE1218=1,COUNTIF($AE$5:AE1218,1),"")</f>
        <v>1214</v>
      </c>
      <c r="AG1218" t="str">
        <f>IFERROR(INDEX($AC$5:$AC$2219,MATCH(ROWS($AF$5:AF1218),$AF$5:$AF$2219,0)),"")</f>
        <v>House Maintanance Subsidy</v>
      </c>
    </row>
    <row r="1219" spans="29:33" ht="24.95" hidden="1" customHeight="1" x14ac:dyDescent="0.2">
      <c r="AC1219" s="37" t="s">
        <v>2744</v>
      </c>
      <c r="AE1219" s="38">
        <f t="shared" si="18"/>
        <v>1</v>
      </c>
      <c r="AF1219" s="38">
        <f>IF(AE1219=1,COUNTIF($AE$5:AE1219,1),"")</f>
        <v>1215</v>
      </c>
      <c r="AG1219" t="str">
        <f>IFERROR(INDEX($AC$5:$AC$2219,MATCH(ROWS($AF$5:AF1219),$AF$5:$AF$2219,0)),"")</f>
        <v>House wiring Subsidy</v>
      </c>
    </row>
    <row r="1220" spans="29:33" ht="24.95" hidden="1" customHeight="1" x14ac:dyDescent="0.2">
      <c r="AC1220" s="37" t="s">
        <v>2746</v>
      </c>
      <c r="AE1220" s="38">
        <f t="shared" si="18"/>
        <v>1</v>
      </c>
      <c r="AF1220" s="38">
        <f>IF(AE1220=1,COUNTIF($AE$5:AE1220,1),"")</f>
        <v>1216</v>
      </c>
      <c r="AG1220" t="str">
        <f>IFERROR(INDEX($AC$5:$AC$2219,MATCH(ROWS($AF$5:AF1220),$AF$5:$AF$2219,0)),"")</f>
        <v>Housing - Act Rules and Related Communications</v>
      </c>
    </row>
    <row r="1221" spans="29:33" ht="24.95" hidden="1" customHeight="1" x14ac:dyDescent="0.2">
      <c r="AC1221" s="37" t="s">
        <v>2748</v>
      </c>
      <c r="AE1221" s="38">
        <f t="shared" si="18"/>
        <v>1</v>
      </c>
      <c r="AF1221" s="38">
        <f>IF(AE1221=1,COUNTIF($AE$5:AE1221,1),"")</f>
        <v>1217</v>
      </c>
      <c r="AG1221" t="str">
        <f>IFERROR(INDEX($AC$5:$AC$2219,MATCH(ROWS($AF$5:AF1221),$AF$5:$AF$2219,0)),"")</f>
        <v>Housing for Fishermen</v>
      </c>
    </row>
    <row r="1222" spans="29:33" ht="24.95" hidden="1" customHeight="1" x14ac:dyDescent="0.2">
      <c r="AC1222" s="37" t="s">
        <v>2750</v>
      </c>
      <c r="AE1222" s="38">
        <f t="shared" ref="AE1222:AE1285" si="19">--ISNUMBER(IFERROR(SEARCH(D$5,AC1222,1),""))</f>
        <v>1</v>
      </c>
      <c r="AF1222" s="38">
        <f>IF(AE1222=1,COUNTIF($AE$5:AE1222,1),"")</f>
        <v>1218</v>
      </c>
      <c r="AG1222" t="str">
        <f>IFERROR(INDEX($AC$5:$AC$2219,MATCH(ROWS($AF$5:AF1222),$AF$5:$AF$2219,0)),"")</f>
        <v>Housing Schemes - Keeping of Records and deeds</v>
      </c>
    </row>
    <row r="1223" spans="29:33" ht="24.95" hidden="1" customHeight="1" x14ac:dyDescent="0.2">
      <c r="AC1223" s="37" t="s">
        <v>2752</v>
      </c>
      <c r="AE1223" s="38">
        <f t="shared" si="19"/>
        <v>1</v>
      </c>
      <c r="AF1223" s="38">
        <f>IF(AE1223=1,COUNTIF($AE$5:AE1223,1),"")</f>
        <v>1219</v>
      </c>
      <c r="AG1223" t="str">
        <f>IFERROR(INDEX($AC$5:$AC$2219,MATCH(ROWS($AF$5:AF1223),$AF$5:$AF$2219,0)),"")</f>
        <v>Housing Schemes of Other Departments and Agencies</v>
      </c>
    </row>
    <row r="1224" spans="29:33" ht="24.95" hidden="1" customHeight="1" x14ac:dyDescent="0.2">
      <c r="AC1224" s="37" t="s">
        <v>2754</v>
      </c>
      <c r="AE1224" s="38">
        <f t="shared" si="19"/>
        <v>1</v>
      </c>
      <c r="AF1224" s="38">
        <f>IF(AE1224=1,COUNTIF($AE$5:AE1224,1),"")</f>
        <v>1220</v>
      </c>
      <c r="AG1224" t="str">
        <f>IFERROR(INDEX($AC$5:$AC$2219,MATCH(ROWS($AF$5:AF1224),$AF$5:$AF$2219,0)),"")</f>
        <v>Housing Schemes - Return of Records and deeds</v>
      </c>
    </row>
    <row r="1225" spans="29:33" ht="24.95" hidden="1" customHeight="1" x14ac:dyDescent="0.2">
      <c r="AC1225" s="37" t="s">
        <v>2756</v>
      </c>
      <c r="AE1225" s="38">
        <f t="shared" si="19"/>
        <v>1</v>
      </c>
      <c r="AF1225" s="38">
        <f>IF(AE1225=1,COUNTIF($AE$5:AE1225,1),"")</f>
        <v>1221</v>
      </c>
      <c r="AG1225" t="str">
        <f>IFERROR(INDEX($AC$5:$AC$2219,MATCH(ROWS($AF$5:AF1225),$AF$5:$AF$2219,0)),"")</f>
        <v>Human Development Indices</v>
      </c>
    </row>
    <row r="1226" spans="29:33" ht="24.95" hidden="1" customHeight="1" x14ac:dyDescent="0.2">
      <c r="AC1226" s="37" t="s">
        <v>2758</v>
      </c>
      <c r="AE1226" s="38">
        <f t="shared" si="19"/>
        <v>1</v>
      </c>
      <c r="AF1226" s="38">
        <f>IF(AE1226=1,COUNTIF($AE$5:AE1226,1),"")</f>
        <v>1222</v>
      </c>
      <c r="AG1226" t="str">
        <f>IFERROR(INDEX($AC$5:$AC$2219,MATCH(ROWS($AF$5:AF1226),$AF$5:$AF$2219,0)),"")</f>
        <v>Hunger Free Panchayat</v>
      </c>
    </row>
    <row r="1227" spans="29:33" ht="24.95" hidden="1" customHeight="1" x14ac:dyDescent="0.2">
      <c r="AC1227" s="37" t="s">
        <v>2760</v>
      </c>
      <c r="AE1227" s="38">
        <f t="shared" si="19"/>
        <v>1</v>
      </c>
      <c r="AF1227" s="38">
        <f>IF(AE1227=1,COUNTIF($AE$5:AE1227,1),"")</f>
        <v>1223</v>
      </c>
      <c r="AG1227" t="str">
        <f>IFERROR(INDEX($AC$5:$AC$2219,MATCH(ROWS($AF$5:AF1227),$AF$5:$AF$2219,0)),"")</f>
        <v>Hygiene Fascilities</v>
      </c>
    </row>
    <row r="1228" spans="29:33" ht="24.95" hidden="1" customHeight="1" x14ac:dyDescent="0.2">
      <c r="AC1228" s="37" t="s">
        <v>2762</v>
      </c>
      <c r="AE1228" s="38">
        <f t="shared" si="19"/>
        <v>1</v>
      </c>
      <c r="AF1228" s="38">
        <f>IF(AE1228=1,COUNTIF($AE$5:AE1228,1),"")</f>
        <v>1224</v>
      </c>
      <c r="AG1228" t="str">
        <f>IFERROR(INDEX($AC$5:$AC$2219,MATCH(ROWS($AF$5:AF1228),$AF$5:$AF$2219,0)),"")</f>
        <v>Identification Of Location For Public Toilets</v>
      </c>
    </row>
    <row r="1229" spans="29:33" ht="24.95" hidden="1" customHeight="1" x14ac:dyDescent="0.2">
      <c r="AC1229" s="37" t="s">
        <v>2764</v>
      </c>
      <c r="AE1229" s="38">
        <f t="shared" si="19"/>
        <v>1</v>
      </c>
      <c r="AF1229" s="38">
        <f>IF(AE1229=1,COUNTIF($AE$5:AE1229,1),"")</f>
        <v>1225</v>
      </c>
      <c r="AG1229" t="str">
        <f>IFERROR(INDEX($AC$5:$AC$2219,MATCH(ROWS($AF$5:AF1229),$AF$5:$AF$2219,0)),"")</f>
        <v>Identification of spots for the Installation of Streetlight</v>
      </c>
    </row>
    <row r="1230" spans="29:33" ht="24.95" hidden="1" customHeight="1" x14ac:dyDescent="0.2">
      <c r="AC1230" s="37" t="s">
        <v>265</v>
      </c>
      <c r="AE1230" s="38">
        <f t="shared" si="19"/>
        <v>1</v>
      </c>
      <c r="AF1230" s="38">
        <f>IF(AE1230=1,COUNTIF($AE$5:AE1230,1),"")</f>
        <v>1226</v>
      </c>
      <c r="AG1230" t="str">
        <f>IFERROR(INDEX($AC$5:$AC$2219,MATCH(ROWS($AF$5:AF1230),$AF$5:$AF$2219,0)),"")</f>
        <v>Immunisation Programme</v>
      </c>
    </row>
    <row r="1231" spans="29:33" ht="24.95" hidden="1" customHeight="1" x14ac:dyDescent="0.2">
      <c r="AC1231" s="37" t="s">
        <v>2766</v>
      </c>
      <c r="AE1231" s="38">
        <f t="shared" si="19"/>
        <v>1</v>
      </c>
      <c r="AF1231" s="38">
        <f>IF(AE1231=1,COUNTIF($AE$5:AE1231,1),"")</f>
        <v>1227</v>
      </c>
      <c r="AG1231" t="str">
        <f>IFERROR(INDEX($AC$5:$AC$2219,MATCH(ROWS($AF$5:AF1231),$AF$5:$AF$2219,0)),"")</f>
        <v>Implementation of Centrally Sponsored Schemes</v>
      </c>
    </row>
    <row r="1232" spans="29:33" ht="24.95" hidden="1" customHeight="1" x14ac:dyDescent="0.2">
      <c r="AC1232" s="37" t="s">
        <v>2768</v>
      </c>
      <c r="AE1232" s="38">
        <f t="shared" si="19"/>
        <v>1</v>
      </c>
      <c r="AF1232" s="38">
        <f>IF(AE1232=1,COUNTIF($AE$5:AE1232,1),"")</f>
        <v>1228</v>
      </c>
      <c r="AG1232" t="str">
        <f>IFERROR(INDEX($AC$5:$AC$2219,MATCH(ROWS($AF$5:AF1232),$AF$5:$AF$2219,0)),"")</f>
        <v>Implementation of Centrally Sponsored Schemes-Fisheries</v>
      </c>
    </row>
    <row r="1233" spans="29:33" ht="24.95" hidden="1" customHeight="1" x14ac:dyDescent="0.2">
      <c r="AC1233" s="37" t="s">
        <v>2770</v>
      </c>
      <c r="AE1233" s="38">
        <f t="shared" si="19"/>
        <v>1</v>
      </c>
      <c r="AF1233" s="38">
        <f>IF(AE1233=1,COUNTIF($AE$5:AE1233,1),"")</f>
        <v>1229</v>
      </c>
      <c r="AG1233" t="str">
        <f>IFERROR(INDEX($AC$5:$AC$2219,MATCH(ROWS($AF$5:AF1233),$AF$5:$AF$2219,0)),"")</f>
        <v>Implementation of decision on appeal</v>
      </c>
    </row>
    <row r="1234" spans="29:33" ht="24.95" hidden="1" customHeight="1" x14ac:dyDescent="0.2">
      <c r="AC1234" s="37" t="s">
        <v>2772</v>
      </c>
      <c r="AE1234" s="38">
        <f t="shared" si="19"/>
        <v>1</v>
      </c>
      <c r="AF1234" s="38">
        <f>IF(AE1234=1,COUNTIF($AE$5:AE1234,1),"")</f>
        <v>1230</v>
      </c>
      <c r="AG1234" t="str">
        <f>IFERROR(INDEX($AC$5:$AC$2219,MATCH(ROWS($AF$5:AF1234),$AF$5:$AF$2219,0)),"")</f>
        <v>Implementation of State Sponsored Schemes</v>
      </c>
    </row>
    <row r="1235" spans="29:33" ht="24.95" hidden="1" customHeight="1" x14ac:dyDescent="0.2">
      <c r="AC1235" s="37" t="s">
        <v>2774</v>
      </c>
      <c r="AE1235" s="38">
        <f t="shared" si="19"/>
        <v>1</v>
      </c>
      <c r="AF1235" s="38">
        <f>IF(AE1235=1,COUNTIF($AE$5:AE1235,1),"")</f>
        <v>1231</v>
      </c>
      <c r="AG1235" t="str">
        <f>IFERROR(INDEX($AC$5:$AC$2219,MATCH(ROWS($AF$5:AF1235),$AF$5:$AF$2219,0)),"")</f>
        <v>Implementing Officers Project Progress Meeting</v>
      </c>
    </row>
    <row r="1236" spans="29:33" ht="24.95" hidden="1" customHeight="1" x14ac:dyDescent="0.2">
      <c r="AC1236" s="37" t="s">
        <v>2776</v>
      </c>
      <c r="AE1236" s="38">
        <f t="shared" si="19"/>
        <v>1</v>
      </c>
      <c r="AF1236" s="38">
        <f>IF(AE1236=1,COUNTIF($AE$5:AE1236,1),"")</f>
        <v>1232</v>
      </c>
      <c r="AG1236" t="str">
        <f>IFERROR(INDEX($AC$5:$AC$2219,MATCH(ROWS($AF$5:AF1236),$AF$5:$AF$2219,0)),"")</f>
        <v>Implimentation of decisions on Appeals</v>
      </c>
    </row>
    <row r="1237" spans="29:33" ht="24.95" hidden="1" customHeight="1" x14ac:dyDescent="0.2">
      <c r="AC1237" s="37" t="s">
        <v>2778</v>
      </c>
      <c r="AE1237" s="38">
        <f t="shared" si="19"/>
        <v>1</v>
      </c>
      <c r="AF1237" s="38">
        <f>IF(AE1237=1,COUNTIF($AE$5:AE1237,1),"")</f>
        <v>1233</v>
      </c>
      <c r="AG1237" t="str">
        <f>IFERROR(INDEX($AC$5:$AC$2219,MATCH(ROWS($AF$5:AF1237),$AF$5:$AF$2219,0)),"")</f>
        <v>Imposition of minor penalities - Contingent employee</v>
      </c>
    </row>
    <row r="1238" spans="29:33" ht="24.95" hidden="1" customHeight="1" x14ac:dyDescent="0.2">
      <c r="AC1238" s="37" t="s">
        <v>2780</v>
      </c>
      <c r="AE1238" s="38">
        <f t="shared" si="19"/>
        <v>1</v>
      </c>
      <c r="AF1238" s="38">
        <f>IF(AE1238=1,COUNTIF($AE$5:AE1238,1),"")</f>
        <v>1234</v>
      </c>
      <c r="AG1238" t="str">
        <f>IFERROR(INDEX($AC$5:$AC$2219,MATCH(ROWS($AF$5:AF1238),$AF$5:$AF$2219,0)),"")</f>
        <v>Imposition of minor penalities - Other employee</v>
      </c>
    </row>
    <row r="1239" spans="29:33" ht="24.95" hidden="1" customHeight="1" x14ac:dyDescent="0.2">
      <c r="AC1239" s="37" t="s">
        <v>2782</v>
      </c>
      <c r="AE1239" s="38">
        <f t="shared" si="19"/>
        <v>1</v>
      </c>
      <c r="AF1239" s="38">
        <f>IF(AE1239=1,COUNTIF($AE$5:AE1239,1),"")</f>
        <v>1235</v>
      </c>
      <c r="AG1239" t="str">
        <f>IFERROR(INDEX($AC$5:$AC$2219,MATCH(ROWS($AF$5:AF1239),$AF$5:$AF$2219,0)),"")</f>
        <v>Imposition of minor penalities - Regular employee</v>
      </c>
    </row>
    <row r="1240" spans="29:33" ht="24.95" hidden="1" customHeight="1" x14ac:dyDescent="0.2">
      <c r="AC1240" s="37" t="s">
        <v>2784</v>
      </c>
      <c r="AE1240" s="38">
        <f t="shared" si="19"/>
        <v>1</v>
      </c>
      <c r="AF1240" s="38">
        <f>IF(AE1240=1,COUNTIF($AE$5:AE1240,1),"")</f>
        <v>1236</v>
      </c>
      <c r="AG1240" t="str">
        <f>IFERROR(INDEX($AC$5:$AC$2219,MATCH(ROWS($AF$5:AF1240),$AF$5:$AF$2219,0)),"")</f>
        <v>Imposition of minor penalties - Secretary</v>
      </c>
    </row>
    <row r="1241" spans="29:33" ht="24.95" hidden="1" customHeight="1" x14ac:dyDescent="0.2">
      <c r="AC1241" s="37" t="s">
        <v>2786</v>
      </c>
      <c r="AE1241" s="38">
        <f t="shared" si="19"/>
        <v>1</v>
      </c>
      <c r="AF1241" s="38">
        <f>IF(AE1241=1,COUNTIF($AE$5:AE1241,1),"")</f>
        <v>1237</v>
      </c>
      <c r="AG1241" t="str">
        <f>IFERROR(INDEX($AC$5:$AC$2219,MATCH(ROWS($AF$5:AF1241),$AF$5:$AF$2219,0)),"")</f>
        <v>Improper disposal of carcasses rubbish and filth</v>
      </c>
    </row>
    <row r="1242" spans="29:33" ht="24.95" hidden="1" customHeight="1" x14ac:dyDescent="0.2">
      <c r="AC1242" s="37" t="s">
        <v>2788</v>
      </c>
      <c r="AE1242" s="38">
        <f t="shared" si="19"/>
        <v>1</v>
      </c>
      <c r="AF1242" s="38">
        <f>IF(AE1242=1,COUNTIF($AE$5:AE1242,1),"")</f>
        <v>1238</v>
      </c>
      <c r="AG1242" t="str">
        <f>IFERROR(INDEX($AC$5:$AC$2219,MATCH(ROWS($AF$5:AF1242),$AF$5:$AF$2219,0)),"")</f>
        <v>Improper disposal of waste by employees asigned for Waste Disposal</v>
      </c>
    </row>
    <row r="1243" spans="29:33" ht="24.95" hidden="1" customHeight="1" x14ac:dyDescent="0.2">
      <c r="AC1243" s="37" t="s">
        <v>2790</v>
      </c>
      <c r="AE1243" s="38">
        <f t="shared" si="19"/>
        <v>1</v>
      </c>
      <c r="AF1243" s="38">
        <f>IF(AE1243=1,COUNTIF($AE$5:AE1243,1),"")</f>
        <v>1239</v>
      </c>
      <c r="AG1243" t="str">
        <f>IFERROR(INDEX($AC$5:$AC$2219,MATCH(ROWS($AF$5:AF1243),$AF$5:$AF$2219,0)),"")</f>
        <v>Improvements and Suggestions on E Governance Applications</v>
      </c>
    </row>
    <row r="1244" spans="29:33" ht="24.95" hidden="1" customHeight="1" x14ac:dyDescent="0.2">
      <c r="AC1244" s="37" t="s">
        <v>2792</v>
      </c>
      <c r="AE1244" s="38">
        <f t="shared" si="19"/>
        <v>1</v>
      </c>
      <c r="AF1244" s="38">
        <f>IF(AE1244=1,COUNTIF($AE$5:AE1244,1),"")</f>
        <v>1240</v>
      </c>
      <c r="AG1244" t="str">
        <f>IFERROR(INDEX($AC$5:$AC$2219,MATCH(ROWS($AF$5:AF1244),$AF$5:$AF$2219,0)),"")</f>
        <v>Inclusion of vested properties in asset register</v>
      </c>
    </row>
    <row r="1245" spans="29:33" ht="24.95" hidden="1" customHeight="1" x14ac:dyDescent="0.2">
      <c r="AC1245" s="37" t="s">
        <v>2794</v>
      </c>
      <c r="AE1245" s="38">
        <f t="shared" si="19"/>
        <v>1</v>
      </c>
      <c r="AF1245" s="38">
        <f>IF(AE1245=1,COUNTIF($AE$5:AE1245,1),"")</f>
        <v>1241</v>
      </c>
      <c r="AG1245" t="str">
        <f>IFERROR(INDEX($AC$5:$AC$2219,MATCH(ROWS($AF$5:AF1245),$AF$5:$AF$2219,0)),"")</f>
        <v>Inclusion or deletion of items in the schedules and Conditions of the Rules</v>
      </c>
    </row>
    <row r="1246" spans="29:33" ht="24.95" hidden="1" customHeight="1" x14ac:dyDescent="0.2">
      <c r="AC1246" s="37" t="s">
        <v>2796</v>
      </c>
      <c r="AE1246" s="38">
        <f t="shared" si="19"/>
        <v>1</v>
      </c>
      <c r="AF1246" s="38">
        <f>IF(AE1246=1,COUNTIF($AE$5:AE1246,1),"")</f>
        <v>1242</v>
      </c>
      <c r="AG1246" t="str">
        <f>IFERROR(INDEX($AC$5:$AC$2219,MATCH(ROWS($AF$5:AF1246),$AF$5:$AF$2219,0)),"")</f>
        <v>Inclusion or Exclusion of Area Newly Added or Removed.</v>
      </c>
    </row>
    <row r="1247" spans="29:33" ht="24.95" hidden="1" customHeight="1" x14ac:dyDescent="0.2">
      <c r="AC1247" s="37" t="s">
        <v>2798</v>
      </c>
      <c r="AE1247" s="38">
        <f t="shared" si="19"/>
        <v>1</v>
      </c>
      <c r="AF1247" s="38">
        <f>IF(AE1247=1,COUNTIF($AE$5:AE1247,1),"")</f>
        <v>1243</v>
      </c>
      <c r="AG1247" t="str">
        <f>IFERROR(INDEX($AC$5:$AC$2219,MATCH(ROWS($AF$5:AF1247),$AF$5:$AF$2219,0)),"")</f>
        <v>Information for Local Fund Accounts Committe</v>
      </c>
    </row>
    <row r="1248" spans="29:33" ht="24.95" hidden="1" customHeight="1" x14ac:dyDescent="0.2">
      <c r="AC1248" s="37" t="s">
        <v>2800</v>
      </c>
      <c r="AE1248" s="38">
        <f t="shared" si="19"/>
        <v>1</v>
      </c>
      <c r="AF1248" s="38">
        <f>IF(AE1248=1,COUNTIF($AE$5:AE1248,1),"")</f>
        <v>1244</v>
      </c>
      <c r="AG1248" t="str">
        <f>IFERROR(INDEX($AC$5:$AC$2219,MATCH(ROWS($AF$5:AF1248),$AF$5:$AF$2219,0)),"")</f>
        <v>Infrastructure in Front Office</v>
      </c>
    </row>
    <row r="1249" spans="29:33" ht="24.95" hidden="1" customHeight="1" x14ac:dyDescent="0.2">
      <c r="AC1249" s="37" t="s">
        <v>2802</v>
      </c>
      <c r="AE1249" s="38">
        <f t="shared" si="19"/>
        <v>1</v>
      </c>
      <c r="AF1249" s="38">
        <f>IF(AE1249=1,COUNTIF($AE$5:AE1249,1),"")</f>
        <v>1245</v>
      </c>
      <c r="AG1249" t="str">
        <f>IFERROR(INDEX($AC$5:$AC$2219,MATCH(ROWS($AF$5:AF1249),$AF$5:$AF$2219,0)),"")</f>
        <v>Infrastruture development to Old Age Home</v>
      </c>
    </row>
    <row r="1250" spans="29:33" ht="24.95" hidden="1" customHeight="1" x14ac:dyDescent="0.2">
      <c r="AC1250" s="37" t="s">
        <v>2804</v>
      </c>
      <c r="AE1250" s="38">
        <f t="shared" si="19"/>
        <v>1</v>
      </c>
      <c r="AF1250" s="38">
        <f>IF(AE1250=1,COUNTIF($AE$5:AE1250,1),"")</f>
        <v>1246</v>
      </c>
      <c r="AG1250" t="str">
        <f>IFERROR(INDEX($AC$5:$AC$2219,MATCH(ROWS($AF$5:AF1250),$AF$5:$AF$2219,0)),"")</f>
        <v>Inimation about Traffic Regulatory Committe Meeting</v>
      </c>
    </row>
    <row r="1251" spans="29:33" ht="24.95" hidden="1" customHeight="1" x14ac:dyDescent="0.2">
      <c r="AC1251" s="37" t="s">
        <v>2806</v>
      </c>
      <c r="AE1251" s="38">
        <f t="shared" si="19"/>
        <v>1</v>
      </c>
      <c r="AF1251" s="38">
        <f>IF(AE1251=1,COUNTIF($AE$5:AE1251,1),"")</f>
        <v>1247</v>
      </c>
      <c r="AG1251" t="str">
        <f>IFERROR(INDEX($AC$5:$AC$2219,MATCH(ROWS($AF$5:AF1251),$AF$5:$AF$2219,0)),"")</f>
        <v>Inland Piscicultue</v>
      </c>
    </row>
    <row r="1252" spans="29:33" ht="24.95" hidden="1" customHeight="1" x14ac:dyDescent="0.2">
      <c r="AC1252" s="37" t="s">
        <v>2808</v>
      </c>
      <c r="AE1252" s="38">
        <f t="shared" si="19"/>
        <v>1</v>
      </c>
      <c r="AF1252" s="38">
        <f>IF(AE1252=1,COUNTIF($AE$5:AE1252,1),"")</f>
        <v>1248</v>
      </c>
      <c r="AG1252" t="str">
        <f>IFERROR(INDEX($AC$5:$AC$2219,MATCH(ROWS($AF$5:AF1252),$AF$5:$AF$2219,0)),"")</f>
        <v>Innovative projects</v>
      </c>
    </row>
    <row r="1253" spans="29:33" ht="24.95" hidden="1" customHeight="1" x14ac:dyDescent="0.2">
      <c r="AC1253" s="37" t="s">
        <v>2810</v>
      </c>
      <c r="AE1253" s="38">
        <f t="shared" si="19"/>
        <v>1</v>
      </c>
      <c r="AF1253" s="38">
        <f>IF(AE1253=1,COUNTIF($AE$5:AE1253,1),"")</f>
        <v>1249</v>
      </c>
      <c r="AG1253" t="str">
        <f>IFERROR(INDEX($AC$5:$AC$2219,MATCH(ROWS($AF$5:AF1253),$AF$5:$AF$2219,0)),"")</f>
        <v>Inspection by authorities (other than Statutory Audit)</v>
      </c>
    </row>
    <row r="1254" spans="29:33" ht="24.95" hidden="1" customHeight="1" x14ac:dyDescent="0.2">
      <c r="AC1254" s="37" t="s">
        <v>2812</v>
      </c>
      <c r="AE1254" s="38">
        <f t="shared" si="19"/>
        <v>1</v>
      </c>
      <c r="AF1254" s="38">
        <f>IF(AE1254=1,COUNTIF($AE$5:AE1254,1),"")</f>
        <v>1250</v>
      </c>
      <c r="AG1254" t="str">
        <f>IFERROR(INDEX($AC$5:$AC$2219,MATCH(ROWS($AF$5:AF1254),$AF$5:$AF$2219,0)),"")</f>
        <v>Inspection Enquiries</v>
      </c>
    </row>
    <row r="1255" spans="29:33" ht="24.95" hidden="1" customHeight="1" x14ac:dyDescent="0.2">
      <c r="AC1255" s="37" t="s">
        <v>2814</v>
      </c>
      <c r="AE1255" s="38">
        <f t="shared" si="19"/>
        <v>1</v>
      </c>
      <c r="AF1255" s="38">
        <f>IF(AE1255=1,COUNTIF($AE$5:AE1255,1),"")</f>
        <v>1251</v>
      </c>
      <c r="AG1255" t="str">
        <f>IFERROR(INDEX($AC$5:$AC$2219,MATCH(ROWS($AF$5:AF1255),$AF$5:$AF$2219,0)),"")</f>
        <v>Installation and Maintenance of Electronics Devices for Ticketing</v>
      </c>
    </row>
    <row r="1256" spans="29:33" ht="24.95" hidden="1" customHeight="1" x14ac:dyDescent="0.2">
      <c r="AC1256" s="37" t="s">
        <v>2816</v>
      </c>
      <c r="AE1256" s="38">
        <f t="shared" si="19"/>
        <v>1</v>
      </c>
      <c r="AF1256" s="38">
        <f>IF(AE1256=1,COUNTIF($AE$5:AE1256,1),"")</f>
        <v>1252</v>
      </c>
      <c r="AG1256" t="str">
        <f>IFERROR(INDEX($AC$5:$AC$2219,MATCH(ROWS($AF$5:AF1256),$AF$5:$AF$2219,0)),"")</f>
        <v>Installation of Agro Nursery</v>
      </c>
    </row>
    <row r="1257" spans="29:33" ht="24.95" hidden="1" customHeight="1" x14ac:dyDescent="0.2">
      <c r="AC1257" s="37" t="s">
        <v>2818</v>
      </c>
      <c r="AE1257" s="38">
        <f t="shared" si="19"/>
        <v>1</v>
      </c>
      <c r="AF1257" s="38">
        <f>IF(AE1257=1,COUNTIF($AE$5:AE1257,1),"")</f>
        <v>1253</v>
      </c>
      <c r="AG1257" t="str">
        <f>IFERROR(INDEX($AC$5:$AC$2219,MATCH(ROWS($AF$5:AF1257),$AF$5:$AF$2219,0)),"")</f>
        <v>Installation of information boards</v>
      </c>
    </row>
    <row r="1258" spans="29:33" ht="24.95" hidden="1" customHeight="1" x14ac:dyDescent="0.2">
      <c r="AC1258" s="37" t="s">
        <v>315</v>
      </c>
      <c r="AE1258" s="38">
        <f t="shared" si="19"/>
        <v>1</v>
      </c>
      <c r="AF1258" s="38">
        <f>IF(AE1258=1,COUNTIF($AE$5:AE1258,1),"")</f>
        <v>1254</v>
      </c>
      <c r="AG1258" t="str">
        <f>IFERROR(INDEX($AC$5:$AC$2219,MATCH(ROWS($AF$5:AF1258),$AF$5:$AF$2219,0)),"")</f>
        <v>Installation of LED Street Lights</v>
      </c>
    </row>
    <row r="1259" spans="29:33" ht="24.95" hidden="1" customHeight="1" x14ac:dyDescent="0.2">
      <c r="AC1259" s="37" t="s">
        <v>317</v>
      </c>
      <c r="AE1259" s="38">
        <f t="shared" si="19"/>
        <v>1</v>
      </c>
      <c r="AF1259" s="38">
        <f>IF(AE1259=1,COUNTIF($AE$5:AE1259,1),"")</f>
        <v>1255</v>
      </c>
      <c r="AG1259" t="str">
        <f>IFERROR(INDEX($AC$5:$AC$2219,MATCH(ROWS($AF$5:AF1259),$AF$5:$AF$2219,0)),"")</f>
        <v>Installation of Street light meter</v>
      </c>
    </row>
    <row r="1260" spans="29:33" ht="24.95" hidden="1" customHeight="1" x14ac:dyDescent="0.2">
      <c r="AC1260" s="37" t="s">
        <v>2820</v>
      </c>
      <c r="AE1260" s="38">
        <f t="shared" si="19"/>
        <v>1</v>
      </c>
      <c r="AF1260" s="38">
        <f>IF(AE1260=1,COUNTIF($AE$5:AE1260,1),"")</f>
        <v>1256</v>
      </c>
      <c r="AG1260" t="str">
        <f>IFERROR(INDEX($AC$5:$AC$2219,MATCH(ROWS($AF$5:AF1260),$AF$5:$AF$2219,0)),"")</f>
        <v>Installation of Street Water Taps</v>
      </c>
    </row>
    <row r="1261" spans="29:33" ht="24.95" hidden="1" customHeight="1" x14ac:dyDescent="0.2">
      <c r="AC1261" s="37" t="s">
        <v>2822</v>
      </c>
      <c r="AE1261" s="38">
        <f t="shared" si="19"/>
        <v>1</v>
      </c>
      <c r="AF1261" s="38">
        <f>IF(AE1261=1,COUNTIF($AE$5:AE1261,1),"")</f>
        <v>1257</v>
      </c>
      <c r="AG1261" t="str">
        <f>IFERROR(INDEX($AC$5:$AC$2219,MATCH(ROWS($AF$5:AF1261),$AF$5:$AF$2219,0)),"")</f>
        <v>Installation of Transformer</v>
      </c>
    </row>
    <row r="1262" spans="29:33" ht="24.95" hidden="1" customHeight="1" x14ac:dyDescent="0.2">
      <c r="AC1262" s="37" t="s">
        <v>2824</v>
      </c>
      <c r="AE1262" s="38">
        <f t="shared" si="19"/>
        <v>1</v>
      </c>
      <c r="AF1262" s="38">
        <f>IF(AE1262=1,COUNTIF($AE$5:AE1262,1),"")</f>
        <v>1258</v>
      </c>
      <c r="AG1262" t="str">
        <f>IFERROR(INDEX($AC$5:$AC$2219,MATCH(ROWS($AF$5:AF1262),$AF$5:$AF$2219,0)),"")</f>
        <v>Installation Of Warning And Regulatory Boards</v>
      </c>
    </row>
    <row r="1263" spans="29:33" ht="24.95" hidden="1" customHeight="1" x14ac:dyDescent="0.2">
      <c r="AC1263" s="37" t="s">
        <v>2826</v>
      </c>
      <c r="AE1263" s="38">
        <f t="shared" si="19"/>
        <v>1</v>
      </c>
      <c r="AF1263" s="38">
        <f>IF(AE1263=1,COUNTIF($AE$5:AE1263,1),"")</f>
        <v>1259</v>
      </c>
      <c r="AG1263" t="str">
        <f>IFERROR(INDEX($AC$5:$AC$2219,MATCH(ROWS($AF$5:AF1263),$AF$5:$AF$2219,0)),"")</f>
        <v>Installation of warning boards near public water bodies</v>
      </c>
    </row>
    <row r="1264" spans="29:33" ht="24.95" hidden="1" customHeight="1" x14ac:dyDescent="0.2">
      <c r="AC1264" s="37" t="s">
        <v>2828</v>
      </c>
      <c r="AE1264" s="38">
        <f t="shared" si="19"/>
        <v>1</v>
      </c>
      <c r="AF1264" s="38">
        <f>IF(AE1264=1,COUNTIF($AE$5:AE1264,1),"")</f>
        <v>1260</v>
      </c>
      <c r="AG1264" t="str">
        <f>IFERROR(INDEX($AC$5:$AC$2219,MATCH(ROWS($AF$5:AF1264),$AF$5:$AF$2219,0)),"")</f>
        <v>Institutions / Establishments in which President / Elected representatives have privileges</v>
      </c>
    </row>
    <row r="1265" spans="29:33" ht="24.95" hidden="1" customHeight="1" x14ac:dyDescent="0.2">
      <c r="AC1265" s="37" t="s">
        <v>2830</v>
      </c>
      <c r="AE1265" s="38">
        <f t="shared" si="19"/>
        <v>1</v>
      </c>
      <c r="AF1265" s="38">
        <f>IF(AE1265=1,COUNTIF($AE$5:AE1265,1),"")</f>
        <v>1261</v>
      </c>
      <c r="AG1265" t="str">
        <f>IFERROR(INDEX($AC$5:$AC$2219,MATCH(ROWS($AF$5:AF1265),$AF$5:$AF$2219,0)),"")</f>
        <v>Insulated box for fish marketing</v>
      </c>
    </row>
    <row r="1266" spans="29:33" ht="24.95" hidden="1" customHeight="1" x14ac:dyDescent="0.2">
      <c r="AC1266" s="37" t="s">
        <v>2832</v>
      </c>
      <c r="AE1266" s="38">
        <f t="shared" si="19"/>
        <v>1</v>
      </c>
      <c r="AF1266" s="38">
        <f>IF(AE1266=1,COUNTIF($AE$5:AE1266,1),"")</f>
        <v>1262</v>
      </c>
      <c r="AG1266" t="str">
        <f>IFERROR(INDEX($AC$5:$AC$2219,MATCH(ROWS($AF$5:AF1266),$AF$5:$AF$2219,0)),"")</f>
        <v>Insurance to Domestic Animals</v>
      </c>
    </row>
    <row r="1267" spans="29:33" ht="24.95" hidden="1" customHeight="1" x14ac:dyDescent="0.2">
      <c r="AC1267" s="37" t="s">
        <v>2834</v>
      </c>
      <c r="AE1267" s="38">
        <f t="shared" si="19"/>
        <v>1</v>
      </c>
      <c r="AF1267" s="38">
        <f>IF(AE1267=1,COUNTIF($AE$5:AE1267,1),"")</f>
        <v>1263</v>
      </c>
      <c r="AG1267" t="str">
        <f>IFERROR(INDEX($AC$5:$AC$2219,MATCH(ROWS($AF$5:AF1267),$AF$5:$AF$2219,0)),"")</f>
        <v>Insurance to fishing implements</v>
      </c>
    </row>
    <row r="1268" spans="29:33" ht="24.95" hidden="1" customHeight="1" x14ac:dyDescent="0.2">
      <c r="AC1268" s="37" t="s">
        <v>2836</v>
      </c>
      <c r="AE1268" s="38">
        <f t="shared" si="19"/>
        <v>1</v>
      </c>
      <c r="AF1268" s="38">
        <f>IF(AE1268=1,COUNTIF($AE$5:AE1268,1),"")</f>
        <v>1264</v>
      </c>
      <c r="AG1268" t="str">
        <f>IFERROR(INDEX($AC$5:$AC$2219,MATCH(ROWS($AF$5:AF1268),$AF$5:$AF$2219,0)),"")</f>
        <v>Integrated Development for ST Colony</v>
      </c>
    </row>
    <row r="1269" spans="29:33" ht="24.95" hidden="1" customHeight="1" x14ac:dyDescent="0.2">
      <c r="AC1269" s="37" t="s">
        <v>2838</v>
      </c>
      <c r="AE1269" s="38">
        <f t="shared" si="19"/>
        <v>1</v>
      </c>
      <c r="AF1269" s="38">
        <f>IF(AE1269=1,COUNTIF($AE$5:AE1269,1),"")</f>
        <v>1265</v>
      </c>
      <c r="AG1269" t="str">
        <f>IFERROR(INDEX($AC$5:$AC$2219,MATCH(ROWS($AF$5:AF1269),$AF$5:$AF$2219,0)),"")</f>
        <v>Integrated Development of SC Colonies</v>
      </c>
    </row>
    <row r="1270" spans="29:33" ht="24.95" hidden="1" customHeight="1" x14ac:dyDescent="0.2">
      <c r="AC1270" s="37" t="s">
        <v>2840</v>
      </c>
      <c r="AE1270" s="38">
        <f t="shared" si="19"/>
        <v>1</v>
      </c>
      <c r="AF1270" s="38">
        <f>IF(AE1270=1,COUNTIF($AE$5:AE1270,1),"")</f>
        <v>1266</v>
      </c>
      <c r="AG1270" t="str">
        <f>IFERROR(INDEX($AC$5:$AC$2219,MATCH(ROWS($AF$5:AF1270),$AF$5:$AF$2219,0)),"")</f>
        <v>Interest subvention Scheme</v>
      </c>
    </row>
    <row r="1271" spans="29:33" ht="24.95" hidden="1" customHeight="1" x14ac:dyDescent="0.2">
      <c r="AC1271" s="37" t="s">
        <v>2842</v>
      </c>
      <c r="AE1271" s="38">
        <f t="shared" si="19"/>
        <v>1</v>
      </c>
      <c r="AF1271" s="38">
        <f>IF(AE1271=1,COUNTIF($AE$5:AE1271,1),"")</f>
        <v>1267</v>
      </c>
      <c r="AG1271" t="str">
        <f>IFERROR(INDEX($AC$5:$AC$2219,MATCH(ROWS($AF$5:AF1271),$AF$5:$AF$2219,0)),"")</f>
        <v>Internal Complaint Committee - Constitution / Reconstitution</v>
      </c>
    </row>
    <row r="1272" spans="29:33" ht="24.95" hidden="1" customHeight="1" x14ac:dyDescent="0.2">
      <c r="AC1272" s="37" t="s">
        <v>2844</v>
      </c>
      <c r="AE1272" s="38">
        <f t="shared" si="19"/>
        <v>1</v>
      </c>
      <c r="AF1272" s="38">
        <f>IF(AE1272=1,COUNTIF($AE$5:AE1272,1),"")</f>
        <v>1268</v>
      </c>
      <c r="AG1272" t="str">
        <f>IFERROR(INDEX($AC$5:$AC$2219,MATCH(ROWS($AF$5:AF1272),$AF$5:$AF$2219,0)),"")</f>
        <v>Internal Compliant Committee (ICC)</v>
      </c>
    </row>
    <row r="1273" spans="29:33" ht="24.95" hidden="1" customHeight="1" x14ac:dyDescent="0.2">
      <c r="AC1273" s="37" t="s">
        <v>2846</v>
      </c>
      <c r="AE1273" s="38">
        <f t="shared" si="19"/>
        <v>1</v>
      </c>
      <c r="AF1273" s="38">
        <f>IF(AE1273=1,COUNTIF($AE$5:AE1273,1),"")</f>
        <v>1269</v>
      </c>
      <c r="AG1273" t="str">
        <f>IFERROR(INDEX($AC$5:$AC$2219,MATCH(ROWS($AF$5:AF1273),$AF$5:$AF$2219,0)),"")</f>
        <v>In the final beneficiary list Insertion of beneficiaries who have not been included</v>
      </c>
    </row>
    <row r="1274" spans="29:33" ht="24.95" hidden="1" customHeight="1" x14ac:dyDescent="0.2">
      <c r="AC1274" s="37" t="s">
        <v>2848</v>
      </c>
      <c r="AE1274" s="38">
        <f t="shared" si="19"/>
        <v>1</v>
      </c>
      <c r="AF1274" s="38">
        <f>IF(AE1274=1,COUNTIF($AE$5:AE1274,1),"")</f>
        <v>1270</v>
      </c>
      <c r="AG1274" t="str">
        <f>IFERROR(INDEX($AC$5:$AC$2219,MATCH(ROWS($AF$5:AF1274),$AF$5:$AF$2219,0)),"")</f>
        <v>Intimation about Deemed Permit/Occupancy</v>
      </c>
    </row>
    <row r="1275" spans="29:33" ht="24.95" hidden="1" customHeight="1" x14ac:dyDescent="0.2">
      <c r="AC1275" s="37" t="s">
        <v>2850</v>
      </c>
      <c r="AE1275" s="38">
        <f t="shared" si="19"/>
        <v>1</v>
      </c>
      <c r="AF1275" s="38">
        <f>IF(AE1275=1,COUNTIF($AE$5:AE1275,1),"")</f>
        <v>1271</v>
      </c>
      <c r="AG1275" t="str">
        <f>IFERROR(INDEX($AC$5:$AC$2219,MATCH(ROWS($AF$5:AF1275),$AF$5:$AF$2219,0)),"")</f>
        <v>Intimation for change of licensee</v>
      </c>
    </row>
    <row r="1276" spans="29:33" ht="24.95" hidden="1" customHeight="1" x14ac:dyDescent="0.2">
      <c r="AC1276" s="37" t="s">
        <v>2852</v>
      </c>
      <c r="AE1276" s="38">
        <f t="shared" si="19"/>
        <v>1</v>
      </c>
      <c r="AF1276" s="38">
        <f>IF(AE1276=1,COUNTIF($AE$5:AE1276,1),"")</f>
        <v>1272</v>
      </c>
      <c r="AG1276" t="str">
        <f>IFERROR(INDEX($AC$5:$AC$2219,MATCH(ROWS($AF$5:AF1276),$AF$5:$AF$2219,0)),"")</f>
        <v>INTIMATION / LETTERS ON VIOLATION OF RULES AND REGULATIONS - MGNREGS</v>
      </c>
    </row>
    <row r="1277" spans="29:33" ht="24.95" hidden="1" customHeight="1" x14ac:dyDescent="0.2">
      <c r="AC1277" s="37" t="s">
        <v>2854</v>
      </c>
      <c r="AE1277" s="38">
        <f t="shared" si="19"/>
        <v>1</v>
      </c>
      <c r="AF1277" s="38">
        <f>IF(AE1277=1,COUNTIF($AE$5:AE1277,1),"")</f>
        <v>1273</v>
      </c>
      <c r="AG1277" t="str">
        <f>IFERROR(INDEX($AC$5:$AC$2219,MATCH(ROWS($AF$5:AF1277),$AF$5:$AF$2219,0)),"")</f>
        <v>Intimation of completion of Construction/Development of which filed prior intimation by State or Central Government</v>
      </c>
    </row>
    <row r="1278" spans="29:33" ht="24.95" hidden="1" customHeight="1" x14ac:dyDescent="0.2">
      <c r="AC1278" s="37" t="s">
        <v>2856</v>
      </c>
      <c r="AE1278" s="38">
        <f t="shared" si="19"/>
        <v>1</v>
      </c>
      <c r="AF1278" s="38">
        <f>IF(AE1278=1,COUNTIF($AE$5:AE1278,1),"")</f>
        <v>1274</v>
      </c>
      <c r="AG1278" t="str">
        <f>IFERROR(INDEX($AC$5:$AC$2219,MATCH(ROWS($AF$5:AF1278),$AF$5:$AF$2219,0)),"")</f>
        <v>Intimation of completion of Construction/Development without prior intimation by State or Central Govern</v>
      </c>
    </row>
    <row r="1279" spans="29:33" ht="24.95" hidden="1" customHeight="1" x14ac:dyDescent="0.2">
      <c r="AC1279" s="37" t="s">
        <v>2858</v>
      </c>
      <c r="AE1279" s="38">
        <f t="shared" si="19"/>
        <v>1</v>
      </c>
      <c r="AF1279" s="38">
        <f>IF(AE1279=1,COUNTIF($AE$5:AE1279,1),"")</f>
        <v>1275</v>
      </c>
      <c r="AG1279" t="str">
        <f>IFERROR(INDEX($AC$5:$AC$2219,MATCH(ROWS($AF$5:AF1279),$AF$5:$AF$2219,0)),"")</f>
        <v>Intimation of Construction / plot sub division by State / Central Government departments</v>
      </c>
    </row>
    <row r="1280" spans="29:33" ht="24.95" hidden="1" customHeight="1" x14ac:dyDescent="0.2">
      <c r="AC1280" s="37" t="s">
        <v>2860</v>
      </c>
      <c r="AE1280" s="38">
        <f t="shared" si="19"/>
        <v>1</v>
      </c>
      <c r="AF1280" s="38">
        <f>IF(AE1280=1,COUNTIF($AE$5:AE1280,1),"")</f>
        <v>1276</v>
      </c>
      <c r="AG1280" t="str">
        <f>IFERROR(INDEX($AC$5:$AC$2219,MATCH(ROWS($AF$5:AF1280),$AF$5:$AF$2219,0)),"")</f>
        <v>Intimation of Leave of President</v>
      </c>
    </row>
    <row r="1281" spans="29:33" ht="24.95" hidden="1" customHeight="1" x14ac:dyDescent="0.2">
      <c r="AC1281" s="37" t="s">
        <v>2862</v>
      </c>
      <c r="AE1281" s="38">
        <f t="shared" si="19"/>
        <v>1</v>
      </c>
      <c r="AF1281" s="38">
        <f>IF(AE1281=1,COUNTIF($AE$5:AE1281,1),"")</f>
        <v>1277</v>
      </c>
      <c r="AG1281" t="str">
        <f>IFERROR(INDEX($AC$5:$AC$2219,MATCH(ROWS($AF$5:AF1281),$AF$5:$AF$2219,0)),"")</f>
        <v>Intimation of Profession Tax demand</v>
      </c>
    </row>
    <row r="1282" spans="29:33" ht="24.95" hidden="1" customHeight="1" x14ac:dyDescent="0.2">
      <c r="AC1282" s="37" t="s">
        <v>2864</v>
      </c>
      <c r="AE1282" s="38">
        <f t="shared" si="19"/>
        <v>1</v>
      </c>
      <c r="AF1282" s="38">
        <f>IF(AE1282=1,COUNTIF($AE$5:AE1282,1),"")</f>
        <v>1278</v>
      </c>
      <c r="AG1282" t="str">
        <f>IFERROR(INDEX($AC$5:$AC$2219,MATCH(ROWS($AF$5:AF1282),$AF$5:$AF$2219,0)),"")</f>
        <v>Intimation of Termination</v>
      </c>
    </row>
    <row r="1283" spans="29:33" ht="24.95" hidden="1" customHeight="1" x14ac:dyDescent="0.2">
      <c r="AC1283" s="37" t="s">
        <v>2866</v>
      </c>
      <c r="AE1283" s="38">
        <f t="shared" si="19"/>
        <v>1</v>
      </c>
      <c r="AF1283" s="38">
        <f>IF(AE1283=1,COUNTIF($AE$5:AE1283,1),"")</f>
        <v>1279</v>
      </c>
      <c r="AG1283" t="str">
        <f>IFERROR(INDEX($AC$5:$AC$2219,MATCH(ROWS($AF$5:AF1283),$AF$5:$AF$2219,0)),"")</f>
        <v>Intimation of Transfer of plot</v>
      </c>
    </row>
    <row r="1284" spans="29:33" ht="24.95" hidden="1" customHeight="1" x14ac:dyDescent="0.2">
      <c r="AC1284" s="37" t="s">
        <v>2868</v>
      </c>
      <c r="AE1284" s="38">
        <f t="shared" si="19"/>
        <v>1</v>
      </c>
      <c r="AF1284" s="38">
        <f>IF(AE1284=1,COUNTIF($AE$5:AE1284,1),"")</f>
        <v>1280</v>
      </c>
      <c r="AG1284" t="str">
        <f>IFERROR(INDEX($AC$5:$AC$2219,MATCH(ROWS($AF$5:AF1284),$AF$5:$AF$2219,0)),"")</f>
        <v>Intimation regarding Audit - Accountant General</v>
      </c>
    </row>
    <row r="1285" spans="29:33" ht="24.95" hidden="1" customHeight="1" x14ac:dyDescent="0.2">
      <c r="AC1285" s="37" t="s">
        <v>2870</v>
      </c>
      <c r="AE1285" s="38">
        <f t="shared" si="19"/>
        <v>1</v>
      </c>
      <c r="AF1285" s="38">
        <f>IF(AE1285=1,COUNTIF($AE$5:AE1285,1),"")</f>
        <v>1281</v>
      </c>
      <c r="AG1285" t="str">
        <f>IFERROR(INDEX($AC$5:$AC$2219,MATCH(ROWS($AF$5:AF1285),$AF$5:$AF$2219,0)),"")</f>
        <v>Intimation regarding Audit - Chartered Accountant Audit</v>
      </c>
    </row>
    <row r="1286" spans="29:33" ht="24.95" hidden="1" customHeight="1" x14ac:dyDescent="0.2">
      <c r="AC1286" s="37" t="s">
        <v>2872</v>
      </c>
      <c r="AE1286" s="38">
        <f t="shared" ref="AE1286:AE1349" si="20">--ISNUMBER(IFERROR(SEARCH(D$5,AC1286,1),""))</f>
        <v>1</v>
      </c>
      <c r="AF1286" s="38">
        <f>IF(AE1286=1,COUNTIF($AE$5:AE1286,1),"")</f>
        <v>1282</v>
      </c>
      <c r="AG1286" t="str">
        <f>IFERROR(INDEX($AC$5:$AC$2219,MATCH(ROWS($AF$5:AF1286),$AF$5:$AF$2219,0)),"")</f>
        <v>Intimation regarding Audit - Finance Inspection Wing</v>
      </c>
    </row>
    <row r="1287" spans="29:33" ht="24.95" hidden="1" customHeight="1" x14ac:dyDescent="0.2">
      <c r="AC1287" s="37" t="s">
        <v>2874</v>
      </c>
      <c r="AE1287" s="38">
        <f t="shared" si="20"/>
        <v>1</v>
      </c>
      <c r="AF1287" s="38">
        <f>IF(AE1287=1,COUNTIF($AE$5:AE1287,1),"")</f>
        <v>1283</v>
      </c>
      <c r="AG1287" t="str">
        <f>IFERROR(INDEX($AC$5:$AC$2219,MATCH(ROWS($AF$5:AF1287),$AF$5:$AF$2219,0)),"")</f>
        <v>Intimation regarding Audit - KSAD</v>
      </c>
    </row>
    <row r="1288" spans="29:33" ht="24.95" hidden="1" customHeight="1" x14ac:dyDescent="0.2">
      <c r="AC1288" s="37" t="s">
        <v>2876</v>
      </c>
      <c r="AE1288" s="38">
        <f t="shared" si="20"/>
        <v>1</v>
      </c>
      <c r="AF1288" s="38">
        <f>IF(AE1288=1,COUNTIF($AE$5:AE1288,1),"")</f>
        <v>1284</v>
      </c>
      <c r="AG1288" t="str">
        <f>IFERROR(INDEX($AC$5:$AC$2219,MATCH(ROWS($AF$5:AF1288),$AF$5:$AF$2219,0)),"")</f>
        <v>Intimation regarding Audit - Performane audit</v>
      </c>
    </row>
    <row r="1289" spans="29:33" ht="24.95" hidden="1" customHeight="1" x14ac:dyDescent="0.2">
      <c r="AC1289" s="37" t="s">
        <v>2878</v>
      </c>
      <c r="AE1289" s="38">
        <f t="shared" si="20"/>
        <v>1</v>
      </c>
      <c r="AF1289" s="38">
        <f>IF(AE1289=1,COUNTIF($AE$5:AE1289,1),"")</f>
        <v>1285</v>
      </c>
      <c r="AG1289" t="str">
        <f>IFERROR(INDEX($AC$5:$AC$2219,MATCH(ROWS($AF$5:AF1289),$AF$5:$AF$2219,0)),"")</f>
        <v>Intimation regarding Audit - Social Audit</v>
      </c>
    </row>
    <row r="1290" spans="29:33" ht="24.95" hidden="1" customHeight="1" x14ac:dyDescent="0.2">
      <c r="AC1290" s="37" t="s">
        <v>2880</v>
      </c>
      <c r="AE1290" s="38">
        <f t="shared" si="20"/>
        <v>1</v>
      </c>
      <c r="AF1290" s="38">
        <f>IF(AE1290=1,COUNTIF($AE$5:AE1290,1),"")</f>
        <v>1286</v>
      </c>
      <c r="AG1290" t="str">
        <f>IFERROR(INDEX($AC$5:$AC$2219,MATCH(ROWS($AF$5:AF1290),$AF$5:$AF$2219,0)),"")</f>
        <v>Intimation regarding Audit - Store Purchase Audit</v>
      </c>
    </row>
    <row r="1291" spans="29:33" ht="24.95" hidden="1" customHeight="1" x14ac:dyDescent="0.2">
      <c r="AC1291" s="37" t="s">
        <v>2882</v>
      </c>
      <c r="AE1291" s="38">
        <f t="shared" si="20"/>
        <v>1</v>
      </c>
      <c r="AF1291" s="38">
        <f>IF(AE1291=1,COUNTIF($AE$5:AE1291,1),"")</f>
        <v>1287</v>
      </c>
      <c r="AG1291" t="str">
        <f>IFERROR(INDEX($AC$5:$AC$2219,MATCH(ROWS($AF$5:AF1291),$AF$5:$AF$2219,0)),"")</f>
        <v>Intimation regarding Inspection</v>
      </c>
    </row>
    <row r="1292" spans="29:33" ht="24.95" hidden="1" customHeight="1" x14ac:dyDescent="0.2">
      <c r="AC1292" s="37" t="s">
        <v>2884</v>
      </c>
      <c r="AE1292" s="38">
        <f t="shared" si="20"/>
        <v>1</v>
      </c>
      <c r="AF1292" s="38">
        <f>IF(AE1292=1,COUNTIF($AE$5:AE1292,1),"")</f>
        <v>1288</v>
      </c>
      <c r="AG1292" t="str">
        <f>IFERROR(INDEX($AC$5:$AC$2219,MATCH(ROWS($AF$5:AF1292),$AF$5:$AF$2219,0)),"")</f>
        <v>Intimation to Beneficiaries who have not executing agreement</v>
      </c>
    </row>
    <row r="1293" spans="29:33" ht="24.95" hidden="1" customHeight="1" x14ac:dyDescent="0.2">
      <c r="AC1293" s="37" t="s">
        <v>2886</v>
      </c>
      <c r="AE1293" s="38">
        <f t="shared" si="20"/>
        <v>1</v>
      </c>
      <c r="AF1293" s="38">
        <f>IF(AE1293=1,COUNTIF($AE$5:AE1293,1),"")</f>
        <v>1289</v>
      </c>
      <c r="AG1293" t="str">
        <f>IFERROR(INDEX($AC$5:$AC$2219,MATCH(ROWS($AF$5:AF1293),$AF$5:$AF$2219,0)),"")</f>
        <v>Introducing before the Panchayat about the decision taken by secretary on installation permit application</v>
      </c>
    </row>
    <row r="1294" spans="29:33" ht="24.95" hidden="1" customHeight="1" x14ac:dyDescent="0.2">
      <c r="AC1294" s="37" t="s">
        <v>2888</v>
      </c>
      <c r="AE1294" s="38">
        <f t="shared" si="20"/>
        <v>1</v>
      </c>
      <c r="AF1294" s="38">
        <f>IF(AE1294=1,COUNTIF($AE$5:AE1294,1),"")</f>
        <v>1290</v>
      </c>
      <c r="AG1294" t="str">
        <f>IFERROR(INDEX($AC$5:$AC$2219,MATCH(ROWS($AF$5:AF1294),$AF$5:$AF$2219,0)),"")</f>
        <v>Investments - Investing surplus ownfund in Fixed deposits</v>
      </c>
    </row>
    <row r="1295" spans="29:33" ht="24.95" hidden="1" customHeight="1" x14ac:dyDescent="0.2">
      <c r="AC1295" s="37" t="s">
        <v>2889</v>
      </c>
      <c r="AE1295" s="38">
        <f t="shared" si="20"/>
        <v>1</v>
      </c>
      <c r="AF1295" s="38">
        <f>IF(AE1295=1,COUNTIF($AE$5:AE1295,1),"")</f>
        <v>1291</v>
      </c>
      <c r="AG1295" t="str">
        <f>IFERROR(INDEX($AC$5:$AC$2219,MATCH(ROWS($AF$5:AF1295),$AF$5:$AF$2219,0)),"")</f>
        <v>Inviting Proposals for Budget</v>
      </c>
    </row>
    <row r="1296" spans="29:33" ht="24.95" hidden="1" customHeight="1" x14ac:dyDescent="0.2">
      <c r="AC1296" s="37" t="s">
        <v>2891</v>
      </c>
      <c r="AE1296" s="38">
        <f t="shared" si="20"/>
        <v>1</v>
      </c>
      <c r="AF1296" s="38">
        <f>IF(AE1296=1,COUNTIF($AE$5:AE1296,1),"")</f>
        <v>1292</v>
      </c>
      <c r="AG1296" t="str">
        <f>IFERROR(INDEX($AC$5:$AC$2219,MATCH(ROWS($AF$5:AF1296),$AF$5:$AF$2219,0)),"")</f>
        <v>Irrigation Facilities for Nursery</v>
      </c>
    </row>
    <row r="1297" spans="29:33" ht="24.95" hidden="1" customHeight="1" x14ac:dyDescent="0.2">
      <c r="AC1297" s="37" t="s">
        <v>2893</v>
      </c>
      <c r="AE1297" s="38">
        <f t="shared" si="20"/>
        <v>1</v>
      </c>
      <c r="AF1297" s="38">
        <f>IF(AE1297=1,COUNTIF($AE$5:AE1297,1),"")</f>
        <v>1293</v>
      </c>
      <c r="AG1297" t="str">
        <f>IFERROR(INDEX($AC$5:$AC$2219,MATCH(ROWS($AF$5:AF1297),$AF$5:$AF$2219,0)),"")</f>
        <v>I S O certification</v>
      </c>
    </row>
    <row r="1298" spans="29:33" ht="24.95" hidden="1" customHeight="1" x14ac:dyDescent="0.2">
      <c r="AC1298" s="37" t="s">
        <v>2895</v>
      </c>
      <c r="AE1298" s="38">
        <f t="shared" si="20"/>
        <v>1</v>
      </c>
      <c r="AF1298" s="38">
        <f>IF(AE1298=1,COUNTIF($AE$5:AE1298,1),"")</f>
        <v>1294</v>
      </c>
      <c r="AG1298" t="str">
        <f>IFERROR(INDEX($AC$5:$AC$2219,MATCH(ROWS($AF$5:AF1298),$AF$5:$AF$2219,0)),"")</f>
        <v>ISO certification</v>
      </c>
    </row>
    <row r="1299" spans="29:33" ht="24.95" hidden="1" customHeight="1" x14ac:dyDescent="0.2">
      <c r="AC1299" s="37" t="s">
        <v>2897</v>
      </c>
      <c r="AE1299" s="38">
        <f t="shared" si="20"/>
        <v>1</v>
      </c>
      <c r="AF1299" s="38">
        <f>IF(AE1299=1,COUNTIF($AE$5:AE1299,1),"")</f>
        <v>1295</v>
      </c>
      <c r="AG1299" t="str">
        <f>IFERROR(INDEX($AC$5:$AC$2219,MATCH(ROWS($AF$5:AF1299),$AF$5:$AF$2219,0)),"")</f>
        <v>ISO certification for Veterinary Dispensary / Hospital</v>
      </c>
    </row>
    <row r="1300" spans="29:33" ht="24.95" hidden="1" customHeight="1" x14ac:dyDescent="0.2">
      <c r="AC1300" s="37" t="s">
        <v>2899</v>
      </c>
      <c r="AE1300" s="38">
        <f t="shared" si="20"/>
        <v>1</v>
      </c>
      <c r="AF1300" s="38">
        <f>IF(AE1300=1,COUNTIF($AE$5:AE1300,1),"")</f>
        <v>1296</v>
      </c>
      <c r="AG1300" t="str">
        <f>IFERROR(INDEX($AC$5:$AC$2219,MATCH(ROWS($AF$5:AF1300),$AF$5:$AF$2219,0)),"")</f>
        <v>Issuance of advances other than from projects</v>
      </c>
    </row>
    <row r="1301" spans="29:33" ht="24.95" hidden="1" customHeight="1" x14ac:dyDescent="0.2">
      <c r="AC1301" s="37" t="s">
        <v>2900</v>
      </c>
      <c r="AE1301" s="38">
        <f t="shared" si="20"/>
        <v>1</v>
      </c>
      <c r="AF1301" s="38">
        <f>IF(AE1301=1,COUNTIF($AE$5:AE1301,1),"")</f>
        <v>1297</v>
      </c>
      <c r="AG1301" t="str">
        <f>IFERROR(INDEX($AC$5:$AC$2219,MATCH(ROWS($AF$5:AF1301),$AF$5:$AF$2219,0)),"")</f>
        <v>Issue from Stock</v>
      </c>
    </row>
    <row r="1302" spans="29:33" ht="24.95" hidden="1" customHeight="1" x14ac:dyDescent="0.2">
      <c r="AC1302" s="37" t="s">
        <v>2902</v>
      </c>
      <c r="AE1302" s="38">
        <f t="shared" si="20"/>
        <v>1</v>
      </c>
      <c r="AF1302" s="38">
        <f>IF(AE1302=1,COUNTIF($AE$5:AE1302,1),"")</f>
        <v>1298</v>
      </c>
      <c r="AG1302" t="str">
        <f>IFERROR(INDEX($AC$5:$AC$2219,MATCH(ROWS($AF$5:AF1302),$AF$5:$AF$2219,0)),"")</f>
        <v>Issuing license to brokers and commission agents</v>
      </c>
    </row>
    <row r="1303" spans="29:33" ht="24.95" hidden="1" customHeight="1" x14ac:dyDescent="0.2">
      <c r="AC1303" s="37" t="s">
        <v>2904</v>
      </c>
      <c r="AE1303" s="38">
        <f t="shared" si="20"/>
        <v>1</v>
      </c>
      <c r="AF1303" s="38">
        <f>IF(AE1303=1,COUNTIF($AE$5:AE1303,1),"")</f>
        <v>1299</v>
      </c>
      <c r="AG1303" t="str">
        <f>IFERROR(INDEX($AC$5:$AC$2219,MATCH(ROWS($AF$5:AF1303),$AF$5:$AF$2219,0)),"")</f>
        <v>Jagratha Samithy -Logistics</v>
      </c>
    </row>
    <row r="1304" spans="29:33" ht="24.95" hidden="1" customHeight="1" x14ac:dyDescent="0.2">
      <c r="AC1304" s="37" t="s">
        <v>2906</v>
      </c>
      <c r="AE1304" s="38">
        <f t="shared" si="20"/>
        <v>1</v>
      </c>
      <c r="AF1304" s="38">
        <f>IF(AE1304=1,COUNTIF($AE$5:AE1304,1),"")</f>
        <v>1300</v>
      </c>
      <c r="AG1304" t="str">
        <f>IFERROR(INDEX($AC$5:$AC$2219,MATCH(ROWS($AF$5:AF1304),$AF$5:$AF$2219,0)),"")</f>
        <v>Jal Jeevan Mission</v>
      </c>
    </row>
    <row r="1305" spans="29:33" ht="24.95" hidden="1" customHeight="1" x14ac:dyDescent="0.2">
      <c r="AC1305" s="37" t="s">
        <v>2908</v>
      </c>
      <c r="AE1305" s="38">
        <f t="shared" si="20"/>
        <v>1</v>
      </c>
      <c r="AF1305" s="38">
        <f>IF(AE1305=1,COUNTIF($AE$5:AE1305,1),"")</f>
        <v>1301</v>
      </c>
      <c r="AG1305" t="str">
        <f>IFERROR(INDEX($AC$5:$AC$2219,MATCH(ROWS($AF$5:AF1305),$AF$5:$AF$2219,0)),"")</f>
        <v>Joining of Employees-Other Employees</v>
      </c>
    </row>
    <row r="1306" spans="29:33" ht="24.95" hidden="1" customHeight="1" x14ac:dyDescent="0.2">
      <c r="AC1306" s="37" t="s">
        <v>2910</v>
      </c>
      <c r="AE1306" s="38">
        <f t="shared" si="20"/>
        <v>1</v>
      </c>
      <c r="AF1306" s="38">
        <f>IF(AE1306=1,COUNTIF($AE$5:AE1306,1),"")</f>
        <v>1302</v>
      </c>
      <c r="AG1306" t="str">
        <f>IFERROR(INDEX($AC$5:$AC$2219,MATCH(ROWS($AF$5:AF1306),$AF$5:$AF$2219,0)),"")</f>
        <v>Joining of Part time Contingent Employee</v>
      </c>
    </row>
    <row r="1307" spans="29:33" ht="24.95" hidden="1" customHeight="1" x14ac:dyDescent="0.2">
      <c r="AC1307" s="37" t="s">
        <v>2912</v>
      </c>
      <c r="AE1307" s="38">
        <f t="shared" si="20"/>
        <v>1</v>
      </c>
      <c r="AF1307" s="38">
        <f>IF(AE1307=1,COUNTIF($AE$5:AE1307,1),"")</f>
        <v>1303</v>
      </c>
      <c r="AG1307" t="str">
        <f>IFERROR(INDEX($AC$5:$AC$2219,MATCH(ROWS($AF$5:AF1307),$AF$5:$AF$2219,0)),"")</f>
        <v>Joining of Regular Employee</v>
      </c>
    </row>
    <row r="1308" spans="29:33" ht="24.95" hidden="1" customHeight="1" x14ac:dyDescent="0.2">
      <c r="AC1308" s="37" t="s">
        <v>2914</v>
      </c>
      <c r="AE1308" s="38">
        <f t="shared" si="20"/>
        <v>1</v>
      </c>
      <c r="AF1308" s="38">
        <f>IF(AE1308=1,COUNTIF($AE$5:AE1308,1),"")</f>
        <v>1304</v>
      </c>
      <c r="AG1308" t="str">
        <f>IFERROR(INDEX($AC$5:$AC$2219,MATCH(ROWS($AF$5:AF1308),$AF$5:$AF$2219,0)),"")</f>
        <v>Joint Committee - Formation / Dissolution / Reorganisation of Committee</v>
      </c>
    </row>
    <row r="1309" spans="29:33" ht="24.95" hidden="1" customHeight="1" x14ac:dyDescent="0.2">
      <c r="AC1309" s="37" t="s">
        <v>2916</v>
      </c>
      <c r="AE1309" s="38">
        <f t="shared" si="20"/>
        <v>1</v>
      </c>
      <c r="AF1309" s="38">
        <f>IF(AE1309=1,COUNTIF($AE$5:AE1309,1),"")</f>
        <v>1305</v>
      </c>
      <c r="AG1309" t="str">
        <f>IFERROR(INDEX($AC$5:$AC$2219,MATCH(ROWS($AF$5:AF1309),$AF$5:$AF$2219,0)),"")</f>
        <v>Joint Committee -Logistics</v>
      </c>
    </row>
    <row r="1310" spans="29:33" ht="24.95" hidden="1" customHeight="1" x14ac:dyDescent="0.2">
      <c r="AC1310" s="37" t="s">
        <v>2918</v>
      </c>
      <c r="AE1310" s="38">
        <f t="shared" si="20"/>
        <v>1</v>
      </c>
      <c r="AF1310" s="38">
        <f>IF(AE1310=1,COUNTIF($AE$5:AE1310,1),"")</f>
        <v>1306</v>
      </c>
      <c r="AG1310" t="str">
        <f>IFERROR(INDEX($AC$5:$AC$2219,MATCH(ROWS($AF$5:AF1310),$AF$5:$AF$2219,0)),"")</f>
        <v>Joint Committee - Motion of Resolutions</v>
      </c>
    </row>
    <row r="1311" spans="29:33" ht="24.95" hidden="1" customHeight="1" x14ac:dyDescent="0.2">
      <c r="AC1311" s="37" t="s">
        <v>2920</v>
      </c>
      <c r="AE1311" s="38">
        <f t="shared" si="20"/>
        <v>1</v>
      </c>
      <c r="AF1311" s="38">
        <f>IF(AE1311=1,COUNTIF($AE$5:AE1311,1),"")</f>
        <v>1307</v>
      </c>
      <c r="AG1311" t="str">
        <f>IFERROR(INDEX($AC$5:$AC$2219,MATCH(ROWS($AF$5:AF1311),$AF$5:$AF$2219,0)),"")</f>
        <v>Joint Committee - Providing copy of Minutes and Resolutions</v>
      </c>
    </row>
    <row r="1312" spans="29:33" ht="24.95" hidden="1" customHeight="1" x14ac:dyDescent="0.2">
      <c r="AC1312" s="37" t="s">
        <v>2922</v>
      </c>
      <c r="AE1312" s="38">
        <f t="shared" si="20"/>
        <v>1</v>
      </c>
      <c r="AF1312" s="38">
        <f>IF(AE1312=1,COUNTIF($AE$5:AE1312,1),"")</f>
        <v>1308</v>
      </c>
      <c r="AG1312" t="str">
        <f>IFERROR(INDEX($AC$5:$AC$2219,MATCH(ROWS($AF$5:AF1312),$AF$5:$AF$2219,0)),"")</f>
        <v>Joint inspection of street lighting</v>
      </c>
    </row>
    <row r="1313" spans="29:33" ht="24.95" hidden="1" customHeight="1" x14ac:dyDescent="0.2">
      <c r="AC1313" s="37" t="s">
        <v>2924</v>
      </c>
      <c r="AE1313" s="38">
        <f t="shared" si="20"/>
        <v>1</v>
      </c>
      <c r="AF1313" s="38">
        <f>IF(AE1313=1,COUNTIF($AE$5:AE1313,1),"")</f>
        <v>1309</v>
      </c>
      <c r="AG1313" t="str">
        <f>IFERROR(INDEX($AC$5:$AC$2219,MATCH(ROWS($AF$5:AF1313),$AF$5:$AF$2219,0)),"")</f>
        <v>Journal Entry</v>
      </c>
    </row>
    <row r="1314" spans="29:33" ht="24.95" hidden="1" customHeight="1" x14ac:dyDescent="0.2">
      <c r="AC1314" s="37" t="s">
        <v>2926</v>
      </c>
      <c r="AE1314" s="38">
        <f t="shared" si="20"/>
        <v>1</v>
      </c>
      <c r="AF1314" s="38">
        <f>IF(AE1314=1,COUNTIF($AE$5:AE1314,1),"")</f>
        <v>1310</v>
      </c>
      <c r="AG1314" t="str">
        <f>IFERROR(INDEX($AC$5:$AC$2219,MATCH(ROWS($AF$5:AF1314),$AF$5:$AF$2219,0)),"")</f>
        <v>Keeping filth on premises</v>
      </c>
    </row>
    <row r="1315" spans="29:33" ht="24.95" hidden="1" customHeight="1" x14ac:dyDescent="0.2">
      <c r="AC1315" s="37" t="s">
        <v>2928</v>
      </c>
      <c r="AE1315" s="38">
        <f t="shared" si="20"/>
        <v>1</v>
      </c>
      <c r="AF1315" s="38">
        <f>IF(AE1315=1,COUNTIF($AE$5:AE1315,1),"")</f>
        <v>1311</v>
      </c>
      <c r="AG1315" t="str">
        <f>IFERROR(INDEX($AC$5:$AC$2219,MATCH(ROWS($AF$5:AF1315),$AF$5:$AF$2219,0)),"")</f>
        <v>Kerala Grama Panchayat Association (KGPA)</v>
      </c>
    </row>
    <row r="1316" spans="29:33" ht="24.95" hidden="1" customHeight="1" x14ac:dyDescent="0.2">
      <c r="AC1316" s="37" t="s">
        <v>2930</v>
      </c>
      <c r="AE1316" s="38">
        <f t="shared" si="20"/>
        <v>1</v>
      </c>
      <c r="AF1316" s="38">
        <f>IF(AE1316=1,COUNTIF($AE$5:AE1316,1),"")</f>
        <v>1312</v>
      </c>
      <c r="AG1316" t="str">
        <f>IFERROR(INDEX($AC$5:$AC$2219,MATCH(ROWS($AF$5:AF1316),$AF$5:$AF$2219,0)),"")</f>
        <v>Keralothsavam - constitution of the functioning committee / Reception committee</v>
      </c>
    </row>
    <row r="1317" spans="29:33" ht="24.95" hidden="1" customHeight="1" x14ac:dyDescent="0.2">
      <c r="AC1317" s="37" t="s">
        <v>35</v>
      </c>
      <c r="AE1317" s="38">
        <f t="shared" si="20"/>
        <v>1</v>
      </c>
      <c r="AF1317" s="38">
        <f>IF(AE1317=1,COUNTIF($AE$5:AE1317,1),"")</f>
        <v>1313</v>
      </c>
      <c r="AG1317" t="str">
        <f>IFERROR(INDEX($AC$5:$AC$2219,MATCH(ROWS($AF$5:AF1317),$AF$5:$AF$2219,0)),"")</f>
        <v>Keralothsavam - Expenses</v>
      </c>
    </row>
    <row r="1318" spans="29:33" ht="24.95" hidden="1" customHeight="1" x14ac:dyDescent="0.2">
      <c r="AC1318" s="37" t="s">
        <v>2932</v>
      </c>
      <c r="AE1318" s="38">
        <f t="shared" si="20"/>
        <v>1</v>
      </c>
      <c r="AF1318" s="38">
        <f>IF(AE1318=1,COUNTIF($AE$5:AE1318,1),"")</f>
        <v>1314</v>
      </c>
      <c r="AG1318" t="str">
        <f>IFERROR(INDEX($AC$5:$AC$2219,MATCH(ROWS($AF$5:AF1318),$AF$5:$AF$2219,0)),"")</f>
        <v>K-SWIFT Acknowledgement Certificate</v>
      </c>
    </row>
    <row r="1319" spans="29:33" ht="24.95" hidden="1" customHeight="1" x14ac:dyDescent="0.2">
      <c r="AC1319" s="37" t="s">
        <v>2934</v>
      </c>
      <c r="AE1319" s="38">
        <f t="shared" si="20"/>
        <v>1</v>
      </c>
      <c r="AF1319" s="38">
        <f>IF(AE1319=1,COUNTIF($AE$5:AE1319,1),"")</f>
        <v>1315</v>
      </c>
      <c r="AG1319" t="str">
        <f>IFERROR(INDEX($AC$5:$AC$2219,MATCH(ROWS($AF$5:AF1319),$AF$5:$AF$2219,0)),"")</f>
        <v>Kudumbasree Election</v>
      </c>
    </row>
    <row r="1320" spans="29:33" ht="24.95" hidden="1" customHeight="1" x14ac:dyDescent="0.2">
      <c r="AC1320" s="37" t="s">
        <v>2936</v>
      </c>
      <c r="AE1320" s="38">
        <f t="shared" si="20"/>
        <v>1</v>
      </c>
      <c r="AF1320" s="38">
        <f>IF(AE1320=1,COUNTIF($AE$5:AE1320,1),"")</f>
        <v>1316</v>
      </c>
      <c r="AG1320" t="str">
        <f>IFERROR(INDEX($AC$5:$AC$2219,MATCH(ROWS($AF$5:AF1320),$AF$5:$AF$2219,0)),"")</f>
        <v>Laboratories</v>
      </c>
    </row>
    <row r="1321" spans="29:33" ht="24.95" hidden="1" customHeight="1" x14ac:dyDescent="0.2">
      <c r="AC1321" s="37" t="s">
        <v>2938</v>
      </c>
      <c r="AE1321" s="38">
        <f t="shared" si="20"/>
        <v>1</v>
      </c>
      <c r="AF1321" s="38">
        <f>IF(AE1321=1,COUNTIF($AE$5:AE1321,1),"")</f>
        <v>1317</v>
      </c>
      <c r="AG1321" t="str">
        <f>IFERROR(INDEX($AC$5:$AC$2219,MATCH(ROWS($AF$5:AF1321),$AF$5:$AF$2219,0)),"")</f>
        <v>LA Interpellations</v>
      </c>
    </row>
    <row r="1322" spans="29:33" ht="24.95" hidden="1" customHeight="1" x14ac:dyDescent="0.2">
      <c r="AC1322" s="37" t="s">
        <v>2940</v>
      </c>
      <c r="AE1322" s="38">
        <f t="shared" si="20"/>
        <v>1</v>
      </c>
      <c r="AF1322" s="38">
        <f>IF(AE1322=1,COUNTIF($AE$5:AE1322,1),"")</f>
        <v>1318</v>
      </c>
      <c r="AG1322" t="str">
        <f>IFERROR(INDEX($AC$5:$AC$2219,MATCH(ROWS($AF$5:AF1322),$AF$5:$AF$2219,0)),"")</f>
        <v>Land arablization</v>
      </c>
    </row>
    <row r="1323" spans="29:33" ht="24.95" hidden="1" customHeight="1" x14ac:dyDescent="0.2">
      <c r="AC1323" s="37" t="s">
        <v>2942</v>
      </c>
      <c r="AE1323" s="38">
        <f t="shared" si="20"/>
        <v>1</v>
      </c>
      <c r="AF1323" s="38">
        <f>IF(AE1323=1,COUNTIF($AE$5:AE1323,1),"")</f>
        <v>1319</v>
      </c>
      <c r="AG1323" t="str">
        <f>IFERROR(INDEX($AC$5:$AC$2219,MATCH(ROWS($AF$5:AF1323),$AF$5:$AF$2219,0)),"")</f>
        <v>Land Development Activities on Waste Land</v>
      </c>
    </row>
    <row r="1324" spans="29:33" ht="24.95" hidden="1" customHeight="1" x14ac:dyDescent="0.2">
      <c r="AC1324" s="37" t="s">
        <v>2944</v>
      </c>
      <c r="AE1324" s="38">
        <f t="shared" si="20"/>
        <v>1</v>
      </c>
      <c r="AF1324" s="38">
        <f>IF(AE1324=1,COUNTIF($AE$5:AE1324,1),"")</f>
        <v>1320</v>
      </c>
      <c r="AG1324" t="str">
        <f>IFERROR(INDEX($AC$5:$AC$2219,MATCH(ROWS($AF$5:AF1324),$AF$5:$AF$2219,0)),"")</f>
        <v>Land Development Activities other than waste land</v>
      </c>
    </row>
    <row r="1325" spans="29:33" ht="24.95" hidden="1" customHeight="1" x14ac:dyDescent="0.2">
      <c r="AC1325" s="37" t="s">
        <v>2946</v>
      </c>
      <c r="AE1325" s="38">
        <f t="shared" si="20"/>
        <v>1</v>
      </c>
      <c r="AF1325" s="38">
        <f>IF(AE1325=1,COUNTIF($AE$5:AE1325,1),"")</f>
        <v>1321</v>
      </c>
      <c r="AG1325" t="str">
        <f>IFERROR(INDEX($AC$5:$AC$2219,MATCH(ROWS($AF$5:AF1325),$AF$5:$AF$2219,0)),"")</f>
        <v>Land for Purambokke Dwellers</v>
      </c>
    </row>
    <row r="1326" spans="29:33" ht="24.95" hidden="1" customHeight="1" x14ac:dyDescent="0.2">
      <c r="AC1326" s="37" t="s">
        <v>2948</v>
      </c>
      <c r="AE1326" s="38">
        <f t="shared" si="20"/>
        <v>1</v>
      </c>
      <c r="AF1326" s="38">
        <f>IF(AE1326=1,COUNTIF($AE$5:AE1326,1),"")</f>
        <v>1322</v>
      </c>
      <c r="AG1326" t="str">
        <f>IFERROR(INDEX($AC$5:$AC$2219,MATCH(ROWS($AF$5:AF1326),$AF$5:$AF$2219,0)),"")</f>
        <v>Landing Centre construction</v>
      </c>
    </row>
    <row r="1327" spans="29:33" ht="24.95" hidden="1" customHeight="1" x14ac:dyDescent="0.2">
      <c r="AC1327" s="37" t="s">
        <v>2950</v>
      </c>
      <c r="AE1327" s="38">
        <f t="shared" si="20"/>
        <v>1</v>
      </c>
      <c r="AF1327" s="38">
        <f>IF(AE1327=1,COUNTIF($AE$5:AE1327,1),"")</f>
        <v>1323</v>
      </c>
      <c r="AG1327" t="str">
        <f>IFERROR(INDEX($AC$5:$AC$2219,MATCH(ROWS($AF$5:AF1327),$AF$5:$AF$2219,0)),"")</f>
        <v>Landing Centre Maintenance</v>
      </c>
    </row>
    <row r="1328" spans="29:33" ht="24.95" hidden="1" customHeight="1" x14ac:dyDescent="0.2">
      <c r="AC1328" s="37" t="s">
        <v>2952</v>
      </c>
      <c r="AE1328" s="38">
        <f t="shared" si="20"/>
        <v>1</v>
      </c>
      <c r="AF1328" s="38">
        <f>IF(AE1328=1,COUNTIF($AE$5:AE1328,1),"")</f>
        <v>1324</v>
      </c>
      <c r="AG1328" t="str">
        <f>IFERROR(INDEX($AC$5:$AC$2219,MATCH(ROWS($AF$5:AF1328),$AF$5:$AF$2219,0)),"")</f>
        <v>LC/NLC of employees</v>
      </c>
    </row>
    <row r="1329" spans="29:33" ht="24.95" hidden="1" customHeight="1" x14ac:dyDescent="0.2">
      <c r="AC1329" s="37" t="s">
        <v>2954</v>
      </c>
      <c r="AE1329" s="38">
        <f t="shared" si="20"/>
        <v>1</v>
      </c>
      <c r="AF1329" s="38">
        <f>IF(AE1329=1,COUNTIF($AE$5:AE1329,1),"")</f>
        <v>1325</v>
      </c>
      <c r="AG1329" t="str">
        <f>IFERROR(INDEX($AC$5:$AC$2219,MATCH(ROWS($AF$5:AF1329),$AF$5:$AF$2219,0)),"")</f>
        <v>Lease of parts of public market</v>
      </c>
    </row>
    <row r="1330" spans="29:33" ht="24.95" hidden="1" customHeight="1" x14ac:dyDescent="0.2">
      <c r="AC1330" s="37" t="s">
        <v>2956</v>
      </c>
      <c r="AE1330" s="38">
        <f t="shared" si="20"/>
        <v>1</v>
      </c>
      <c r="AF1330" s="38">
        <f>IF(AE1330=1,COUNTIF($AE$5:AE1330,1),"")</f>
        <v>1326</v>
      </c>
      <c r="AG1330" t="str">
        <f>IFERROR(INDEX($AC$5:$AC$2219,MATCH(ROWS($AF$5:AF1330),$AF$5:$AF$2219,0)),"")</f>
        <v>Leasing of Land</v>
      </c>
    </row>
    <row r="1331" spans="29:33" ht="24.95" hidden="1" customHeight="1" x14ac:dyDescent="0.2">
      <c r="AC1331" s="37" t="s">
        <v>2958</v>
      </c>
      <c r="AE1331" s="38">
        <f t="shared" si="20"/>
        <v>1</v>
      </c>
      <c r="AF1331" s="38">
        <f>IF(AE1331=1,COUNTIF($AE$5:AE1331,1),"")</f>
        <v>1327</v>
      </c>
      <c r="AG1331" t="str">
        <f>IFERROR(INDEX($AC$5:$AC$2219,MATCH(ROWS($AF$5:AF1331),$AF$5:$AF$2219,0)),"")</f>
        <v>Leasing of waste lands for cultivation</v>
      </c>
    </row>
    <row r="1332" spans="29:33" ht="24.95" hidden="1" customHeight="1" x14ac:dyDescent="0.2">
      <c r="AC1332" s="37" t="s">
        <v>2960</v>
      </c>
      <c r="AE1332" s="38">
        <f t="shared" si="20"/>
        <v>1</v>
      </c>
      <c r="AF1332" s="38">
        <f>IF(AE1332=1,COUNTIF($AE$5:AE1332,1),"")</f>
        <v>1328</v>
      </c>
      <c r="AG1332" t="str">
        <f>IFERROR(INDEX($AC$5:$AC$2219,MATCH(ROWS($AF$5:AF1332),$AF$5:$AF$2219,0)),"")</f>
        <v>Leave for Internship staff</v>
      </c>
    </row>
    <row r="1333" spans="29:33" ht="24.95" hidden="1" customHeight="1" x14ac:dyDescent="0.2">
      <c r="AC1333" s="37" t="s">
        <v>2962</v>
      </c>
      <c r="AE1333" s="38">
        <f t="shared" si="20"/>
        <v>1</v>
      </c>
      <c r="AF1333" s="38">
        <f>IF(AE1333=1,COUNTIF($AE$5:AE1333,1),"")</f>
        <v>1329</v>
      </c>
      <c r="AG1333" t="str">
        <f>IFERROR(INDEX($AC$5:$AC$2219,MATCH(ROWS($AF$5:AF1333),$AF$5:$AF$2219,0)),"")</f>
        <v>Leave for study purpose for Regular Employee</v>
      </c>
    </row>
    <row r="1334" spans="29:33" ht="24.95" hidden="1" customHeight="1" x14ac:dyDescent="0.2">
      <c r="AC1334" s="37" t="s">
        <v>2964</v>
      </c>
      <c r="AE1334" s="38">
        <f t="shared" si="20"/>
        <v>1</v>
      </c>
      <c r="AF1334" s="38">
        <f>IF(AE1334=1,COUNTIF($AE$5:AE1334,1),"")</f>
        <v>1330</v>
      </c>
      <c r="AG1334" t="str">
        <f>IFERROR(INDEX($AC$5:$AC$2219,MATCH(ROWS($AF$5:AF1334),$AF$5:$AF$2219,0)),"")</f>
        <v>Leave for taking up employment Abroad or within India for Regular Employee</v>
      </c>
    </row>
    <row r="1335" spans="29:33" ht="24.95" hidden="1" customHeight="1" x14ac:dyDescent="0.2">
      <c r="AC1335" s="37" t="s">
        <v>2966</v>
      </c>
      <c r="AE1335" s="38">
        <f t="shared" si="20"/>
        <v>1</v>
      </c>
      <c r="AF1335" s="38">
        <f>IF(AE1335=1,COUNTIF($AE$5:AE1335,1),"")</f>
        <v>1331</v>
      </c>
      <c r="AG1335" t="str">
        <f>IFERROR(INDEX($AC$5:$AC$2219,MATCH(ROWS($AF$5:AF1335),$AF$5:$AF$2219,0)),"")</f>
        <v>Leave for Temporary Staff</v>
      </c>
    </row>
    <row r="1336" spans="29:33" ht="24.95" hidden="1" customHeight="1" x14ac:dyDescent="0.2">
      <c r="AC1336" s="37" t="s">
        <v>2968</v>
      </c>
      <c r="AE1336" s="38">
        <f t="shared" si="20"/>
        <v>1</v>
      </c>
      <c r="AF1336" s="38">
        <f>IF(AE1336=1,COUNTIF($AE$5:AE1336,1),"")</f>
        <v>1332</v>
      </c>
      <c r="AG1336" t="str">
        <f>IFERROR(INDEX($AC$5:$AC$2219,MATCH(ROWS($AF$5:AF1336),$AF$5:$AF$2219,0)),"")</f>
        <v>Leave other than Casual Leave for Deputation Employee</v>
      </c>
    </row>
    <row r="1337" spans="29:33" ht="24.95" hidden="1" customHeight="1" x14ac:dyDescent="0.2">
      <c r="AC1337" s="37" t="s">
        <v>2970</v>
      </c>
      <c r="AE1337" s="38">
        <f t="shared" si="20"/>
        <v>1</v>
      </c>
      <c r="AF1337" s="38">
        <f>IF(AE1337=1,COUNTIF($AE$5:AE1337,1),"")</f>
        <v>1333</v>
      </c>
      <c r="AG1337" t="str">
        <f>IFERROR(INDEX($AC$5:$AC$2219,MATCH(ROWS($AF$5:AF1337),$AF$5:$AF$2219,0)),"")</f>
        <v>Leave other than Casual Leave for Redeployed Employee</v>
      </c>
    </row>
    <row r="1338" spans="29:33" ht="24.95" hidden="1" customHeight="1" x14ac:dyDescent="0.2">
      <c r="AC1338" s="37" t="s">
        <v>2972</v>
      </c>
      <c r="AE1338" s="38">
        <f t="shared" si="20"/>
        <v>1</v>
      </c>
      <c r="AF1338" s="38">
        <f>IF(AE1338=1,COUNTIF($AE$5:AE1338,1),"")</f>
        <v>1334</v>
      </c>
      <c r="AG1338" t="str">
        <f>IFERROR(INDEX($AC$5:$AC$2219,MATCH(ROWS($AF$5:AF1338),$AF$5:$AF$2219,0)),"")</f>
        <v>Leave other than Casual Leave for Working Arrangement Employee</v>
      </c>
    </row>
    <row r="1339" spans="29:33" ht="24.95" hidden="1" customHeight="1" x14ac:dyDescent="0.2">
      <c r="AC1339" s="37" t="s">
        <v>2974</v>
      </c>
      <c r="AE1339" s="38">
        <f t="shared" si="20"/>
        <v>1</v>
      </c>
      <c r="AF1339" s="38">
        <f>IF(AE1339=1,COUNTIF($AE$5:AE1339,1),"")</f>
        <v>1335</v>
      </c>
      <c r="AG1339" t="str">
        <f>IFERROR(INDEX($AC$5:$AC$2219,MATCH(ROWS($AF$5:AF1339),$AF$5:$AF$2219,0)),"")</f>
        <v>Leave Without Allowance for Contract Employee</v>
      </c>
    </row>
    <row r="1340" spans="29:33" ht="24.95" hidden="1" customHeight="1" x14ac:dyDescent="0.2">
      <c r="AC1340" s="37" t="s">
        <v>2976</v>
      </c>
      <c r="AE1340" s="38">
        <f t="shared" si="20"/>
        <v>1</v>
      </c>
      <c r="AF1340" s="38">
        <f>IF(AE1340=1,COUNTIF($AE$5:AE1340,1),"")</f>
        <v>1336</v>
      </c>
      <c r="AG1340" t="str">
        <f>IFERROR(INDEX($AC$5:$AC$2219,MATCH(ROWS($AF$5:AF1340),$AF$5:$AF$2219,0)),"")</f>
        <v>Leave without allowance for joining spouse</v>
      </c>
    </row>
    <row r="1341" spans="29:33" ht="24.95" hidden="1" customHeight="1" x14ac:dyDescent="0.2">
      <c r="AC1341" s="37" t="s">
        <v>2978</v>
      </c>
      <c r="AE1341" s="38">
        <f t="shared" si="20"/>
        <v>1</v>
      </c>
      <c r="AF1341" s="38">
        <f>IF(AE1341=1,COUNTIF($AE$5:AE1341,1),"")</f>
        <v>1337</v>
      </c>
      <c r="AG1341" t="str">
        <f>IFERROR(INDEX($AC$5:$AC$2219,MATCH(ROWS($AF$5:AF1341),$AF$5:$AF$2219,0)),"")</f>
        <v>Leave Without Allowance for Part Time Contingent Employee</v>
      </c>
    </row>
    <row r="1342" spans="29:33" ht="24.95" hidden="1" customHeight="1" x14ac:dyDescent="0.2">
      <c r="AC1342" s="37" t="s">
        <v>2980</v>
      </c>
      <c r="AE1342" s="38">
        <f t="shared" si="20"/>
        <v>1</v>
      </c>
      <c r="AF1342" s="38">
        <f>IF(AE1342=1,COUNTIF($AE$5:AE1342,1),"")</f>
        <v>1338</v>
      </c>
      <c r="AG1342" t="str">
        <f>IFERROR(INDEX($AC$5:$AC$2219,MATCH(ROWS($AF$5:AF1342),$AF$5:$AF$2219,0)),"")</f>
        <v>Leave Without Allowance for Regular Employee</v>
      </c>
    </row>
    <row r="1343" spans="29:33" ht="24.95" hidden="1" customHeight="1" x14ac:dyDescent="0.2">
      <c r="AC1343" s="37" t="s">
        <v>2982</v>
      </c>
      <c r="AE1343" s="38">
        <f t="shared" si="20"/>
        <v>1</v>
      </c>
      <c r="AF1343" s="38">
        <f>IF(AE1343=1,COUNTIF($AE$5:AE1343,1),"")</f>
        <v>1339</v>
      </c>
      <c r="AG1343" t="str">
        <f>IFERROR(INDEX($AC$5:$AC$2219,MATCH(ROWS($AF$5:AF1343),$AF$5:$AF$2219,0)),"")</f>
        <v>Legal Action on Profession Tax Defaulters(Distraint)</v>
      </c>
    </row>
    <row r="1344" spans="29:33" ht="24.95" hidden="1" customHeight="1" x14ac:dyDescent="0.2">
      <c r="AC1344" s="37" t="s">
        <v>2984</v>
      </c>
      <c r="AE1344" s="38">
        <f t="shared" si="20"/>
        <v>1</v>
      </c>
      <c r="AF1344" s="38">
        <f>IF(AE1344=1,COUNTIF($AE$5:AE1344,1),"")</f>
        <v>1340</v>
      </c>
      <c r="AG1344" t="str">
        <f>IFERROR(INDEX($AC$5:$AC$2219,MATCH(ROWS($AF$5:AF1344),$AF$5:$AF$2219,0)),"")</f>
        <v>Legal Action on Profession Tax Defaulters Owner or Occupier Before Distraint</v>
      </c>
    </row>
    <row r="1345" spans="29:33" ht="24.95" hidden="1" customHeight="1" x14ac:dyDescent="0.2">
      <c r="AC1345" s="37" t="s">
        <v>2986</v>
      </c>
      <c r="AE1345" s="38">
        <f t="shared" si="20"/>
        <v>1</v>
      </c>
      <c r="AF1345" s="38">
        <f>IF(AE1345=1,COUNTIF($AE$5:AE1345,1),"")</f>
        <v>1341</v>
      </c>
      <c r="AG1345" t="str">
        <f>IFERROR(INDEX($AC$5:$AC$2219,MATCH(ROWS($AF$5:AF1345),$AF$5:$AF$2219,0)),"")</f>
        <v>Legal Action on Profession Tax Defaulters Owner or Occupier Civil Case</v>
      </c>
    </row>
    <row r="1346" spans="29:33" ht="24.95" hidden="1" customHeight="1" x14ac:dyDescent="0.2">
      <c r="AC1346" s="37" t="s">
        <v>2988</v>
      </c>
      <c r="AE1346" s="38">
        <f t="shared" si="20"/>
        <v>1</v>
      </c>
      <c r="AF1346" s="38">
        <f>IF(AE1346=1,COUNTIF($AE$5:AE1346,1),"")</f>
        <v>1342</v>
      </c>
      <c r="AG1346" t="str">
        <f>IFERROR(INDEX($AC$5:$AC$2219,MATCH(ROWS($AF$5:AF1346),$AF$5:$AF$2219,0)),"")</f>
        <v>Legal Action on Profession Tax Defaulters Owner OR Occupier Prosecution</v>
      </c>
    </row>
    <row r="1347" spans="29:33" ht="24.95" hidden="1" customHeight="1" x14ac:dyDescent="0.2">
      <c r="AC1347" s="37" t="s">
        <v>2990</v>
      </c>
      <c r="AE1347" s="38">
        <f t="shared" si="20"/>
        <v>1</v>
      </c>
      <c r="AF1347" s="38">
        <f>IF(AE1347=1,COUNTIF($AE$5:AE1347,1),"")</f>
        <v>1343</v>
      </c>
      <c r="AG1347" t="str">
        <f>IFERROR(INDEX($AC$5:$AC$2219,MATCH(ROWS($AF$5:AF1347),$AF$5:$AF$2219,0)),"")</f>
        <v>Legal Action on Profession Tax Defaulters Owner or Occupier Revenue Recovery</v>
      </c>
    </row>
    <row r="1348" spans="29:33" ht="24.95" hidden="1" customHeight="1" x14ac:dyDescent="0.2">
      <c r="AC1348" s="37" t="s">
        <v>2992</v>
      </c>
      <c r="AE1348" s="38">
        <f t="shared" si="20"/>
        <v>1</v>
      </c>
      <c r="AF1348" s="38">
        <f>IF(AE1348=1,COUNTIF($AE$5:AE1348,1),"")</f>
        <v>1344</v>
      </c>
      <c r="AG1348" t="str">
        <f>IFERROR(INDEX($AC$5:$AC$2219,MATCH(ROWS($AF$5:AF1348),$AF$5:$AF$2219,0)),"")</f>
        <v>Legal Action on Property Tax Defaulters - Owner/Occupier (Before Distraint)</v>
      </c>
    </row>
    <row r="1349" spans="29:33" ht="24.95" hidden="1" customHeight="1" x14ac:dyDescent="0.2">
      <c r="AC1349" s="37" t="s">
        <v>2994</v>
      </c>
      <c r="AE1349" s="38">
        <f t="shared" si="20"/>
        <v>1</v>
      </c>
      <c r="AF1349" s="38">
        <f>IF(AE1349=1,COUNTIF($AE$5:AE1349,1),"")</f>
        <v>1345</v>
      </c>
      <c r="AG1349" t="str">
        <f>IFERROR(INDEX($AC$5:$AC$2219,MATCH(ROWS($AF$5:AF1349),$AF$5:$AF$2219,0)),"")</f>
        <v>Legal Action on Property Tax Defaulters - Owner/Occupier ( Distraint)</v>
      </c>
    </row>
    <row r="1350" spans="29:33" ht="24.95" hidden="1" customHeight="1" x14ac:dyDescent="0.2">
      <c r="AC1350" s="37" t="s">
        <v>2996</v>
      </c>
      <c r="AE1350" s="38">
        <f t="shared" ref="AE1350:AE1413" si="21">--ISNUMBER(IFERROR(SEARCH(D$5,AC1350,1),""))</f>
        <v>1</v>
      </c>
      <c r="AF1350" s="38">
        <f>IF(AE1350=1,COUNTIF($AE$5:AE1350,1),"")</f>
        <v>1346</v>
      </c>
      <c r="AG1350" t="str">
        <f>IFERROR(INDEX($AC$5:$AC$2219,MATCH(ROWS($AF$5:AF1350),$AF$5:$AF$2219,0)),"")</f>
        <v>Legal Action on Property Tax Defaulters - Owner/Occupier (Prosecution/Civil case/Revenue Recovery)</v>
      </c>
    </row>
    <row r="1351" spans="29:33" ht="24.95" hidden="1" customHeight="1" x14ac:dyDescent="0.2">
      <c r="AC1351" s="37" t="s">
        <v>2998</v>
      </c>
      <c r="AE1351" s="38">
        <f t="shared" si="21"/>
        <v>1</v>
      </c>
      <c r="AF1351" s="38">
        <f>IF(AE1351=1,COUNTIF($AE$5:AE1351,1),"")</f>
        <v>1347</v>
      </c>
      <c r="AG1351" t="str">
        <f>IFERROR(INDEX($AC$5:$AC$2219,MATCH(ROWS($AF$5:AF1351),$AF$5:$AF$2219,0)),"")</f>
        <v>Legal Awareness Among Weaker Sections</v>
      </c>
    </row>
    <row r="1352" spans="29:33" ht="24.95" hidden="1" customHeight="1" x14ac:dyDescent="0.2">
      <c r="AC1352" s="37" t="s">
        <v>3000</v>
      </c>
      <c r="AE1352" s="38">
        <f t="shared" si="21"/>
        <v>1</v>
      </c>
      <c r="AF1352" s="38">
        <f>IF(AE1352=1,COUNTIF($AE$5:AE1352,1),"")</f>
        <v>1348</v>
      </c>
      <c r="AG1352" t="str">
        <f>IFERROR(INDEX($AC$5:$AC$2219,MATCH(ROWS($AF$5:AF1352),$AF$5:$AF$2219,0)),"")</f>
        <v>Legal help</v>
      </c>
    </row>
    <row r="1353" spans="29:33" ht="24.95" hidden="1" customHeight="1" x14ac:dyDescent="0.2">
      <c r="AC1353" s="37" t="s">
        <v>3002</v>
      </c>
      <c r="AE1353" s="38">
        <f t="shared" si="21"/>
        <v>1</v>
      </c>
      <c r="AF1353" s="38">
        <f>IF(AE1353=1,COUNTIF($AE$5:AE1353,1),"")</f>
        <v>1349</v>
      </c>
      <c r="AG1353" t="str">
        <f>IFERROR(INDEX($AC$5:$AC$2219,MATCH(ROWS($AF$5:AF1353),$AF$5:$AF$2219,0)),"")</f>
        <v>Legislative Committee on Environment</v>
      </c>
    </row>
    <row r="1354" spans="29:33" ht="24.95" hidden="1" customHeight="1" x14ac:dyDescent="0.2">
      <c r="AC1354" s="37" t="s">
        <v>3004</v>
      </c>
      <c r="AE1354" s="38">
        <f t="shared" si="21"/>
        <v>1</v>
      </c>
      <c r="AF1354" s="38">
        <f>IF(AE1354=1,COUNTIF($AE$5:AE1354,1),"")</f>
        <v>1350</v>
      </c>
      <c r="AG1354" t="str">
        <f>IFERROR(INDEX($AC$5:$AC$2219,MATCH(ROWS($AF$5:AF1354),$AF$5:$AF$2219,0)),"")</f>
        <v>Legislative Committee on Estimates</v>
      </c>
    </row>
    <row r="1355" spans="29:33" ht="24.95" hidden="1" customHeight="1" x14ac:dyDescent="0.2">
      <c r="AC1355" s="37" t="s">
        <v>3006</v>
      </c>
      <c r="AE1355" s="38">
        <f t="shared" si="21"/>
        <v>1</v>
      </c>
      <c r="AF1355" s="38">
        <f>IF(AE1355=1,COUNTIF($AE$5:AE1355,1),"")</f>
        <v>1351</v>
      </c>
      <c r="AG1355" t="str">
        <f>IFERROR(INDEX($AC$5:$AC$2219,MATCH(ROWS($AF$5:AF1355),$AF$5:$AF$2219,0)),"")</f>
        <v>Legislative Committee on Government Assurances</v>
      </c>
    </row>
    <row r="1356" spans="29:33" ht="24.95" hidden="1" customHeight="1" x14ac:dyDescent="0.2">
      <c r="AC1356" s="37" t="s">
        <v>3008</v>
      </c>
      <c r="AE1356" s="38">
        <f t="shared" si="21"/>
        <v>1</v>
      </c>
      <c r="AF1356" s="38">
        <f>IF(AE1356=1,COUNTIF($AE$5:AE1356,1),"")</f>
        <v>1352</v>
      </c>
      <c r="AG1356" t="str">
        <f>IFERROR(INDEX($AC$5:$AC$2219,MATCH(ROWS($AF$5:AF1356),$AF$5:$AF$2219,0)),"")</f>
        <v>Legislative Committee on Official Languages</v>
      </c>
    </row>
    <row r="1357" spans="29:33" ht="24.95" hidden="1" customHeight="1" x14ac:dyDescent="0.2">
      <c r="AC1357" s="37" t="s">
        <v>3010</v>
      </c>
      <c r="AE1357" s="38">
        <f t="shared" si="21"/>
        <v>1</v>
      </c>
      <c r="AF1357" s="38">
        <f>IF(AE1357=1,COUNTIF($AE$5:AE1357,1),"")</f>
        <v>1353</v>
      </c>
      <c r="AG1357" t="str">
        <f>IFERROR(INDEX($AC$5:$AC$2219,MATCH(ROWS($AF$5:AF1357),$AF$5:$AF$2219,0)),"")</f>
        <v>Legislative Committee on Petitions</v>
      </c>
    </row>
    <row r="1358" spans="29:33" ht="24.95" hidden="1" customHeight="1" x14ac:dyDescent="0.2">
      <c r="AC1358" s="37" t="s">
        <v>3012</v>
      </c>
      <c r="AE1358" s="38">
        <f t="shared" si="21"/>
        <v>1</v>
      </c>
      <c r="AF1358" s="38">
        <f>IF(AE1358=1,COUNTIF($AE$5:AE1358,1),"")</f>
        <v>1354</v>
      </c>
      <c r="AG1358" t="str">
        <f>IFERROR(INDEX($AC$5:$AC$2219,MATCH(ROWS($AF$5:AF1358),$AF$5:$AF$2219,0)),"")</f>
        <v>Legislative Committee on Privileges and Ethics</v>
      </c>
    </row>
    <row r="1359" spans="29:33" ht="24.95" hidden="1" customHeight="1" x14ac:dyDescent="0.2">
      <c r="AC1359" s="37" t="s">
        <v>3014</v>
      </c>
      <c r="AE1359" s="38">
        <f t="shared" si="21"/>
        <v>1</v>
      </c>
      <c r="AF1359" s="38">
        <f>IF(AE1359=1,COUNTIF($AE$5:AE1359,1),"")</f>
        <v>1355</v>
      </c>
      <c r="AG1359" t="str">
        <f>IFERROR(INDEX($AC$5:$AC$2219,MATCH(ROWS($AF$5:AF1359),$AF$5:$AF$2219,0)),"")</f>
        <v>Legislative Committee on Public Accounts</v>
      </c>
    </row>
    <row r="1360" spans="29:33" ht="24.95" hidden="1" customHeight="1" x14ac:dyDescent="0.2">
      <c r="AC1360" s="37" t="s">
        <v>3016</v>
      </c>
      <c r="AE1360" s="38">
        <f t="shared" si="21"/>
        <v>1</v>
      </c>
      <c r="AF1360" s="38">
        <f>IF(AE1360=1,COUNTIF($AE$5:AE1360,1),"")</f>
        <v>1356</v>
      </c>
      <c r="AG1360" t="str">
        <f>IFERROR(INDEX($AC$5:$AC$2219,MATCH(ROWS($AF$5:AF1360),$AF$5:$AF$2219,0)),"")</f>
        <v>Legislative Committee on Public Undertakings</v>
      </c>
    </row>
    <row r="1361" spans="29:33" ht="24.95" hidden="1" customHeight="1" x14ac:dyDescent="0.2">
      <c r="AC1361" s="37" t="s">
        <v>3018</v>
      </c>
      <c r="AE1361" s="38">
        <f t="shared" si="21"/>
        <v>1</v>
      </c>
      <c r="AF1361" s="38">
        <f>IF(AE1361=1,COUNTIF($AE$5:AE1361,1),"")</f>
        <v>1357</v>
      </c>
      <c r="AG1361" t="str">
        <f>IFERROR(INDEX($AC$5:$AC$2219,MATCH(ROWS($AF$5:AF1361),$AF$5:$AF$2219,0)),"")</f>
        <v>Legislative Committees</v>
      </c>
    </row>
    <row r="1362" spans="29:33" ht="24.95" hidden="1" customHeight="1" x14ac:dyDescent="0.2">
      <c r="AC1362" s="37" t="s">
        <v>3020</v>
      </c>
      <c r="AE1362" s="38">
        <f t="shared" si="21"/>
        <v>1</v>
      </c>
      <c r="AF1362" s="38">
        <f>IF(AE1362=1,COUNTIF($AE$5:AE1362,1),"")</f>
        <v>1358</v>
      </c>
      <c r="AG1362" t="str">
        <f>IFERROR(INDEX($AC$5:$AC$2219,MATCH(ROWS($AF$5:AF1362),$AF$5:$AF$2219,0)),"")</f>
        <v>Let out farm machinery</v>
      </c>
    </row>
    <row r="1363" spans="29:33" ht="24.95" hidden="1" customHeight="1" x14ac:dyDescent="0.2">
      <c r="AC1363" s="37" t="s">
        <v>3022</v>
      </c>
      <c r="AE1363" s="38">
        <f t="shared" si="21"/>
        <v>1</v>
      </c>
      <c r="AF1363" s="38">
        <f>IF(AE1363=1,COUNTIF($AE$5:AE1363,1),"")</f>
        <v>1359</v>
      </c>
      <c r="AG1363" t="str">
        <f>IFERROR(INDEX($AC$5:$AC$2219,MATCH(ROWS($AF$5:AF1363),$AF$5:$AF$2219,0)),"")</f>
        <v>Letters of Implementing Officers</v>
      </c>
    </row>
    <row r="1364" spans="29:33" ht="24.95" hidden="1" customHeight="1" x14ac:dyDescent="0.2">
      <c r="AC1364" s="37" t="s">
        <v>3024</v>
      </c>
      <c r="AE1364" s="38">
        <f t="shared" si="21"/>
        <v>1</v>
      </c>
      <c r="AF1364" s="38">
        <f>IF(AE1364=1,COUNTIF($AE$5:AE1364,1),"")</f>
        <v>1360</v>
      </c>
      <c r="AG1364" t="str">
        <f>IFERROR(INDEX($AC$5:$AC$2219,MATCH(ROWS($AF$5:AF1364),$AF$5:$AF$2219,0)),"")</f>
        <v>Letters to the President</v>
      </c>
    </row>
    <row r="1365" spans="29:33" ht="24.95" hidden="1" customHeight="1" x14ac:dyDescent="0.2">
      <c r="AC1365" s="37" t="s">
        <v>3026</v>
      </c>
      <c r="AE1365" s="38">
        <f t="shared" si="21"/>
        <v>1</v>
      </c>
      <c r="AF1365" s="38">
        <f>IF(AE1365=1,COUNTIF($AE$5:AE1365,1),"")</f>
        <v>1361</v>
      </c>
      <c r="AG1365" t="str">
        <f>IFERROR(INDEX($AC$5:$AC$2219,MATCH(ROWS($AF$5:AF1365),$AF$5:$AF$2219,0)),"")</f>
        <v>Leviying of annual fee on waste management etc</v>
      </c>
    </row>
    <row r="1366" spans="29:33" ht="24.95" hidden="1" customHeight="1" x14ac:dyDescent="0.2">
      <c r="AC1366" s="37" t="s">
        <v>3028</v>
      </c>
      <c r="AE1366" s="38">
        <f t="shared" si="21"/>
        <v>1</v>
      </c>
      <c r="AF1366" s="38">
        <f>IF(AE1366=1,COUNTIF($AE$5:AE1366,1),"")</f>
        <v>1362</v>
      </c>
      <c r="AG1366" t="str">
        <f>IFERROR(INDEX($AC$5:$AC$2219,MATCH(ROWS($AF$5:AF1366),$AF$5:$AF$2219,0)),"")</f>
        <v>Levy charging for material collected or cultivated for Commercial Purpose 20(13) of KSBDR 2008</v>
      </c>
    </row>
    <row r="1367" spans="29:33" ht="24.95" hidden="1" customHeight="1" x14ac:dyDescent="0.2">
      <c r="AC1367" s="37" t="s">
        <v>3030</v>
      </c>
      <c r="AE1367" s="38">
        <f t="shared" si="21"/>
        <v>1</v>
      </c>
      <c r="AF1367" s="38">
        <f>IF(AE1367=1,COUNTIF($AE$5:AE1367,1),"")</f>
        <v>1363</v>
      </c>
      <c r="AG1367" t="str">
        <f>IFERROR(INDEX($AC$5:$AC$2219,MATCH(ROWS($AF$5:AF1367),$AF$5:$AF$2219,0)),"")</f>
        <v>Levying of taxes and tolls</v>
      </c>
    </row>
    <row r="1368" spans="29:33" ht="24.95" hidden="1" customHeight="1" x14ac:dyDescent="0.2">
      <c r="AC1368" s="37" t="s">
        <v>3032</v>
      </c>
      <c r="AE1368" s="38">
        <f t="shared" si="21"/>
        <v>1</v>
      </c>
      <c r="AF1368" s="38">
        <f>IF(AE1368=1,COUNTIF($AE$5:AE1368,1),"")</f>
        <v>1364</v>
      </c>
      <c r="AG1368" t="str">
        <f>IFERROR(INDEX($AC$5:$AC$2219,MATCH(ROWS($AF$5:AF1368),$AF$5:$AF$2219,0)),"")</f>
        <v>Levying of Userfee</v>
      </c>
    </row>
    <row r="1369" spans="29:33" ht="24.95" hidden="1" customHeight="1" x14ac:dyDescent="0.2">
      <c r="AC1369" s="37" t="s">
        <v>3034</v>
      </c>
      <c r="AE1369" s="38">
        <f t="shared" si="21"/>
        <v>1</v>
      </c>
      <c r="AF1369" s="38">
        <f>IF(AE1369=1,COUNTIF($AE$5:AE1369,1),"")</f>
        <v>1365</v>
      </c>
      <c r="AG1369" t="str">
        <f>IFERROR(INDEX($AC$5:$AC$2219,MATCH(ROWS($AF$5:AF1369),$AF$5:$AF$2219,0)),"")</f>
        <v>Levying Rent for Right of Usage</v>
      </c>
    </row>
    <row r="1370" spans="29:33" ht="24.95" hidden="1" customHeight="1" x14ac:dyDescent="0.2">
      <c r="AC1370" s="37" t="s">
        <v>3036</v>
      </c>
      <c r="AE1370" s="38">
        <f t="shared" si="21"/>
        <v>1</v>
      </c>
      <c r="AF1370" s="38">
        <f>IF(AE1370=1,COUNTIF($AE$5:AE1370,1),"")</f>
        <v>1366</v>
      </c>
      <c r="AG1370" t="str">
        <f>IFERROR(INDEX($AC$5:$AC$2219,MATCH(ROWS($AF$5:AF1370),$AF$5:$AF$2219,0)),"")</f>
        <v>Levying Tax on Dramatic and Circus Performance</v>
      </c>
    </row>
    <row r="1371" spans="29:33" ht="24.95" hidden="1" customHeight="1" x14ac:dyDescent="0.2">
      <c r="AC1371" s="37" t="s">
        <v>3038</v>
      </c>
      <c r="AE1371" s="38">
        <f t="shared" si="21"/>
        <v>1</v>
      </c>
      <c r="AF1371" s="38">
        <f>IF(AE1371=1,COUNTIF($AE$5:AE1371,1),"")</f>
        <v>1367</v>
      </c>
      <c r="AG1371" t="str">
        <f>IFERROR(INDEX($AC$5:$AC$2219,MATCH(ROWS($AF$5:AF1371),$AF$5:$AF$2219,0)),"")</f>
        <v>libraries</v>
      </c>
    </row>
    <row r="1372" spans="29:33" ht="24.95" hidden="1" customHeight="1" x14ac:dyDescent="0.2">
      <c r="AC1372" s="37" t="s">
        <v>3040</v>
      </c>
      <c r="AE1372" s="38">
        <f t="shared" si="21"/>
        <v>1</v>
      </c>
      <c r="AF1372" s="38">
        <f>IF(AE1372=1,COUNTIF($AE$5:AE1372,1),"")</f>
        <v>1368</v>
      </c>
      <c r="AG1372" t="str">
        <f>IFERROR(INDEX($AC$5:$AC$2219,MATCH(ROWS($AF$5:AF1372),$AF$5:$AF$2219,0)),"")</f>
        <v>Library Bye law</v>
      </c>
    </row>
    <row r="1373" spans="29:33" ht="24.95" hidden="1" customHeight="1" x14ac:dyDescent="0.2">
      <c r="AC1373" s="37" t="s">
        <v>3042</v>
      </c>
      <c r="AE1373" s="38">
        <f t="shared" si="21"/>
        <v>1</v>
      </c>
      <c r="AF1373" s="38">
        <f>IF(AE1373=1,COUNTIF($AE$5:AE1373,1),"")</f>
        <v>1369</v>
      </c>
      <c r="AG1373" t="str">
        <f>IFERROR(INDEX($AC$5:$AC$2219,MATCH(ROWS($AF$5:AF1373),$AF$5:$AF$2219,0)),"")</f>
        <v>Library Grants received from State Library Council</v>
      </c>
    </row>
    <row r="1374" spans="29:33" ht="24.95" hidden="1" customHeight="1" x14ac:dyDescent="0.2">
      <c r="AC1374" s="37" t="s">
        <v>3044</v>
      </c>
      <c r="AE1374" s="38">
        <f t="shared" si="21"/>
        <v>1</v>
      </c>
      <c r="AF1374" s="38">
        <f>IF(AE1374=1,COUNTIF($AE$5:AE1374,1),"")</f>
        <v>1370</v>
      </c>
      <c r="AG1374" t="str">
        <f>IFERROR(INDEX($AC$5:$AC$2219,MATCH(ROWS($AF$5:AF1374),$AF$5:$AF$2219,0)),"")</f>
        <v>License for districtwide wholesale distribution of manure</v>
      </c>
    </row>
    <row r="1375" spans="29:33" ht="24.95" hidden="1" customHeight="1" x14ac:dyDescent="0.2">
      <c r="AC1375" s="37" t="s">
        <v>3046</v>
      </c>
      <c r="AE1375" s="38">
        <f t="shared" si="21"/>
        <v>1</v>
      </c>
      <c r="AF1375" s="38">
        <f>IF(AE1375=1,COUNTIF($AE$5:AE1375,1),"")</f>
        <v>1371</v>
      </c>
      <c r="AG1375" t="str">
        <f>IFERROR(INDEX($AC$5:$AC$2219,MATCH(ROWS($AF$5:AF1375),$AF$5:$AF$2219,0)),"")</f>
        <v>License for wholesale distribution of pesticides</v>
      </c>
    </row>
    <row r="1376" spans="29:33" ht="24.95" hidden="1" customHeight="1" x14ac:dyDescent="0.2">
      <c r="AC1376" s="37" t="s">
        <v>3048</v>
      </c>
      <c r="AE1376" s="38">
        <f t="shared" si="21"/>
        <v>1</v>
      </c>
      <c r="AF1376" s="38">
        <f>IF(AE1376=1,COUNTIF($AE$5:AE1376,1),"")</f>
        <v>1372</v>
      </c>
      <c r="AG1376" t="str">
        <f>IFERROR(INDEX($AC$5:$AC$2219,MATCH(ROWS($AF$5:AF1376),$AF$5:$AF$2219,0)),"")</f>
        <v>License to establish pesticide manufacturing unit</v>
      </c>
    </row>
    <row r="1377" spans="29:33" ht="24.95" hidden="1" customHeight="1" x14ac:dyDescent="0.2">
      <c r="AC1377" s="37" t="s">
        <v>3050</v>
      </c>
      <c r="AE1377" s="38">
        <f t="shared" si="21"/>
        <v>1</v>
      </c>
      <c r="AF1377" s="38">
        <f>IF(AE1377=1,COUNTIF($AE$5:AE1377,1),"")</f>
        <v>1373</v>
      </c>
      <c r="AG1377" t="str">
        <f>IFERROR(INDEX($AC$5:$AC$2219,MATCH(ROWS($AF$5:AF1377),$AF$5:$AF$2219,0)),"")</f>
        <v>License to operate the Nursery</v>
      </c>
    </row>
    <row r="1378" spans="29:33" ht="24.95" hidden="1" customHeight="1" x14ac:dyDescent="0.2">
      <c r="AC1378" s="37" t="s">
        <v>3052</v>
      </c>
      <c r="AE1378" s="38">
        <f t="shared" si="21"/>
        <v>1</v>
      </c>
      <c r="AF1378" s="38">
        <f>IF(AE1378=1,COUNTIF($AE$5:AE1378,1),"")</f>
        <v>1374</v>
      </c>
      <c r="AG1378" t="str">
        <f>IFERROR(INDEX($AC$5:$AC$2219,MATCH(ROWS($AF$5:AF1378),$AF$5:$AF$2219,0)),"")</f>
        <v>License to Private Markets-Remittance of amount towards advertisement charges</v>
      </c>
    </row>
    <row r="1379" spans="29:33" ht="24.95" hidden="1" customHeight="1" x14ac:dyDescent="0.2">
      <c r="AC1379" s="37" t="s">
        <v>3054</v>
      </c>
      <c r="AE1379" s="38">
        <f t="shared" si="21"/>
        <v>1</v>
      </c>
      <c r="AF1379" s="38">
        <f>IF(AE1379=1,COUNTIF($AE$5:AE1379,1),"")</f>
        <v>1375</v>
      </c>
      <c r="AG1379" t="str">
        <f>IFERROR(INDEX($AC$5:$AC$2219,MATCH(ROWS($AF$5:AF1379),$AF$5:$AF$2219,0)),"")</f>
        <v>Licensing for establishment / expansion of private cemetery (places for Burial and Burning Grounds)</v>
      </c>
    </row>
    <row r="1380" spans="29:33" ht="24.95" hidden="1" customHeight="1" x14ac:dyDescent="0.2">
      <c r="AC1380" s="37" t="s">
        <v>3056</v>
      </c>
      <c r="AE1380" s="38">
        <f t="shared" si="21"/>
        <v>1</v>
      </c>
      <c r="AF1380" s="38">
        <f>IF(AE1380=1,COUNTIF($AE$5:AE1380,1),"")</f>
        <v>1376</v>
      </c>
      <c r="AG1380" t="str">
        <f>IFERROR(INDEX($AC$5:$AC$2219,MATCH(ROWS($AF$5:AF1380),$AF$5:$AF$2219,0)),"")</f>
        <v>Limitted Tender</v>
      </c>
    </row>
    <row r="1381" spans="29:33" ht="24.95" hidden="1" customHeight="1" x14ac:dyDescent="0.2">
      <c r="AC1381" s="37" t="s">
        <v>3058</v>
      </c>
      <c r="AE1381" s="38">
        <f t="shared" si="21"/>
        <v>1</v>
      </c>
      <c r="AF1381" s="38">
        <f>IF(AE1381=1,COUNTIF($AE$5:AE1381,1),"")</f>
        <v>1377</v>
      </c>
      <c r="AG1381" t="str">
        <f>IFERROR(INDEX($AC$5:$AC$2219,MATCH(ROWS($AF$5:AF1381),$AF$5:$AF$2219,0)),"")</f>
        <v>Literacy Grant Received from Literacy Mission</v>
      </c>
    </row>
    <row r="1382" spans="29:33" ht="24.95" hidden="1" customHeight="1" x14ac:dyDescent="0.2">
      <c r="AC1382" s="37" t="s">
        <v>3060</v>
      </c>
      <c r="AE1382" s="38">
        <f t="shared" si="21"/>
        <v>1</v>
      </c>
      <c r="AF1382" s="38">
        <f>IF(AE1382=1,COUNTIF($AE$5:AE1382,1),"")</f>
        <v>1378</v>
      </c>
      <c r="AG1382" t="str">
        <f>IFERROR(INDEX($AC$5:$AC$2219,MATCH(ROWS($AF$5:AF1382),$AF$5:$AF$2219,0)),"")</f>
        <v>Litigations at Differnt Commissions Committees</v>
      </c>
    </row>
    <row r="1383" spans="29:33" ht="24.95" hidden="1" customHeight="1" x14ac:dyDescent="0.2">
      <c r="AC1383" s="37" t="s">
        <v>3060</v>
      </c>
      <c r="AE1383" s="38">
        <f t="shared" si="21"/>
        <v>1</v>
      </c>
      <c r="AF1383" s="38">
        <f>IF(AE1383=1,COUNTIF($AE$5:AE1383,1),"")</f>
        <v>1379</v>
      </c>
      <c r="AG1383" t="str">
        <f>IFERROR(INDEX($AC$5:$AC$2219,MATCH(ROWS($AF$5:AF1383),$AF$5:$AF$2219,0)),"")</f>
        <v>Litigations at Differnt Commissions Committees</v>
      </c>
    </row>
    <row r="1384" spans="29:33" ht="24.95" hidden="1" customHeight="1" x14ac:dyDescent="0.2">
      <c r="AC1384" s="37" t="s">
        <v>3063</v>
      </c>
      <c r="AE1384" s="38">
        <f t="shared" si="21"/>
        <v>1</v>
      </c>
      <c r="AF1384" s="38">
        <f>IF(AE1384=1,COUNTIF($AE$5:AE1384,1),"")</f>
        <v>1380</v>
      </c>
      <c r="AG1384" t="str">
        <f>IFERROR(INDEX($AC$5:$AC$2219,MATCH(ROWS($AF$5:AF1384),$AF$5:$AF$2219,0)),"")</f>
        <v>Litigations at District Court</v>
      </c>
    </row>
    <row r="1385" spans="29:33" ht="24.95" hidden="1" customHeight="1" x14ac:dyDescent="0.2">
      <c r="AC1385" s="37" t="s">
        <v>3063</v>
      </c>
      <c r="AE1385" s="38">
        <f t="shared" si="21"/>
        <v>1</v>
      </c>
      <c r="AF1385" s="38">
        <f>IF(AE1385=1,COUNTIF($AE$5:AE1385,1),"")</f>
        <v>1381</v>
      </c>
      <c r="AG1385" t="str">
        <f>IFERROR(INDEX($AC$5:$AC$2219,MATCH(ROWS($AF$5:AF1385),$AF$5:$AF$2219,0)),"")</f>
        <v>Litigations at District Court</v>
      </c>
    </row>
    <row r="1386" spans="29:33" ht="24.95" hidden="1" customHeight="1" x14ac:dyDescent="0.2">
      <c r="AC1386" s="37" t="s">
        <v>3066</v>
      </c>
      <c r="AE1386" s="38">
        <f t="shared" si="21"/>
        <v>1</v>
      </c>
      <c r="AF1386" s="38">
        <f>IF(AE1386=1,COUNTIF($AE$5:AE1386,1),"")</f>
        <v>1382</v>
      </c>
      <c r="AG1386" t="str">
        <f>IFERROR(INDEX($AC$5:$AC$2219,MATCH(ROWS($AF$5:AF1386),$AF$5:$AF$2219,0)),"")</f>
        <v>Litigations at Kerala High Court</v>
      </c>
    </row>
    <row r="1387" spans="29:33" ht="24.95" hidden="1" customHeight="1" x14ac:dyDescent="0.2">
      <c r="AC1387" s="37" t="s">
        <v>3066</v>
      </c>
      <c r="AE1387" s="38">
        <f t="shared" si="21"/>
        <v>1</v>
      </c>
      <c r="AF1387" s="38">
        <f>IF(AE1387=1,COUNTIF($AE$5:AE1387,1),"")</f>
        <v>1383</v>
      </c>
      <c r="AG1387" t="str">
        <f>IFERROR(INDEX($AC$5:$AC$2219,MATCH(ROWS($AF$5:AF1387),$AF$5:$AF$2219,0)),"")</f>
        <v>Litigations at Kerala High Court</v>
      </c>
    </row>
    <row r="1388" spans="29:33" ht="24.95" hidden="1" customHeight="1" x14ac:dyDescent="0.2">
      <c r="AC1388" s="37" t="s">
        <v>3069</v>
      </c>
      <c r="AE1388" s="38">
        <f t="shared" si="21"/>
        <v>1</v>
      </c>
      <c r="AF1388" s="38">
        <f>IF(AE1388=1,COUNTIF($AE$5:AE1388,1),"")</f>
        <v>1384</v>
      </c>
      <c r="AG1388" t="str">
        <f>IFERROR(INDEX($AC$5:$AC$2219,MATCH(ROWS($AF$5:AF1388),$AF$5:$AF$2219,0)),"")</f>
        <v>Litigations at Legal Service Authority</v>
      </c>
    </row>
    <row r="1389" spans="29:33" ht="24.95" hidden="1" customHeight="1" x14ac:dyDescent="0.2">
      <c r="AC1389" s="37" t="s">
        <v>3069</v>
      </c>
      <c r="AE1389" s="38">
        <f t="shared" si="21"/>
        <v>1</v>
      </c>
      <c r="AF1389" s="38">
        <f>IF(AE1389=1,COUNTIF($AE$5:AE1389,1),"")</f>
        <v>1385</v>
      </c>
      <c r="AG1389" t="str">
        <f>IFERROR(INDEX($AC$5:$AC$2219,MATCH(ROWS($AF$5:AF1389),$AF$5:$AF$2219,0)),"")</f>
        <v>Litigations at Legal Service Authority</v>
      </c>
    </row>
    <row r="1390" spans="29:33" ht="24.95" hidden="1" customHeight="1" x14ac:dyDescent="0.2">
      <c r="AC1390" s="37" t="s">
        <v>3072</v>
      </c>
      <c r="AE1390" s="38">
        <f t="shared" si="21"/>
        <v>1</v>
      </c>
      <c r="AF1390" s="38">
        <f>IF(AE1390=1,COUNTIF($AE$5:AE1390,1),"")</f>
        <v>1386</v>
      </c>
      <c r="AG1390" t="str">
        <f>IFERROR(INDEX($AC$5:$AC$2219,MATCH(ROWS($AF$5:AF1390),$AF$5:$AF$2219,0)),"")</f>
        <v>Litigations at Munsiff Court</v>
      </c>
    </row>
    <row r="1391" spans="29:33" ht="24.95" hidden="1" customHeight="1" x14ac:dyDescent="0.2">
      <c r="AC1391" s="37" t="s">
        <v>3072</v>
      </c>
      <c r="AE1391" s="38">
        <f t="shared" si="21"/>
        <v>1</v>
      </c>
      <c r="AF1391" s="38">
        <f>IF(AE1391=1,COUNTIF($AE$5:AE1391,1),"")</f>
        <v>1387</v>
      </c>
      <c r="AG1391" t="str">
        <f>IFERROR(INDEX($AC$5:$AC$2219,MATCH(ROWS($AF$5:AF1391),$AF$5:$AF$2219,0)),"")</f>
        <v>Litigations at Munsiff Court</v>
      </c>
    </row>
    <row r="1392" spans="29:33" ht="24.95" hidden="1" customHeight="1" x14ac:dyDescent="0.2">
      <c r="AC1392" s="37" t="s">
        <v>3075</v>
      </c>
      <c r="AE1392" s="38">
        <f t="shared" si="21"/>
        <v>1</v>
      </c>
      <c r="AF1392" s="38">
        <f>IF(AE1392=1,COUNTIF($AE$5:AE1392,1),"")</f>
        <v>1388</v>
      </c>
      <c r="AG1392" t="str">
        <f>IFERROR(INDEX($AC$5:$AC$2219,MATCH(ROWS($AF$5:AF1392),$AF$5:$AF$2219,0)),"")</f>
        <v>Litigations at National Green Tribunal</v>
      </c>
    </row>
    <row r="1393" spans="29:33" ht="24.95" hidden="1" customHeight="1" x14ac:dyDescent="0.2">
      <c r="AC1393" s="37" t="s">
        <v>3075</v>
      </c>
      <c r="AE1393" s="38">
        <f t="shared" si="21"/>
        <v>1</v>
      </c>
      <c r="AF1393" s="38">
        <f>IF(AE1393=1,COUNTIF($AE$5:AE1393,1),"")</f>
        <v>1389</v>
      </c>
      <c r="AG1393" t="str">
        <f>IFERROR(INDEX($AC$5:$AC$2219,MATCH(ROWS($AF$5:AF1393),$AF$5:$AF$2219,0)),"")</f>
        <v>Litigations at National Green Tribunal</v>
      </c>
    </row>
    <row r="1394" spans="29:33" ht="24.95" hidden="1" customHeight="1" x14ac:dyDescent="0.2">
      <c r="AC1394" s="37" t="s">
        <v>3078</v>
      </c>
      <c r="AE1394" s="38">
        <f t="shared" si="21"/>
        <v>1</v>
      </c>
      <c r="AF1394" s="38">
        <f>IF(AE1394=1,COUNTIF($AE$5:AE1394,1),"")</f>
        <v>1390</v>
      </c>
      <c r="AG1394" t="str">
        <f>IFERROR(INDEX($AC$5:$AC$2219,MATCH(ROWS($AF$5:AF1394),$AF$5:$AF$2219,0)),"")</f>
        <v>Litigations at Ombudsman for LSGIs</v>
      </c>
    </row>
    <row r="1395" spans="29:33" ht="24.95" hidden="1" customHeight="1" x14ac:dyDescent="0.2">
      <c r="AC1395" s="37" t="s">
        <v>3080</v>
      </c>
      <c r="AE1395" s="38">
        <f t="shared" si="21"/>
        <v>1</v>
      </c>
      <c r="AF1395" s="38">
        <f>IF(AE1395=1,COUNTIF($AE$5:AE1395,1),"")</f>
        <v>1391</v>
      </c>
      <c r="AG1395" t="str">
        <f>IFERROR(INDEX($AC$5:$AC$2219,MATCH(ROWS($AF$5:AF1395),$AF$5:$AF$2219,0)),"")</f>
        <v>Litigations at other Tribunals Court of Law</v>
      </c>
    </row>
    <row r="1396" spans="29:33" ht="24.95" hidden="1" customHeight="1" x14ac:dyDescent="0.2">
      <c r="AC1396" s="37" t="s">
        <v>3082</v>
      </c>
      <c r="AE1396" s="38">
        <f t="shared" si="21"/>
        <v>1</v>
      </c>
      <c r="AF1396" s="38">
        <f>IF(AE1396=1,COUNTIF($AE$5:AE1396,1),"")</f>
        <v>1392</v>
      </c>
      <c r="AG1396" t="str">
        <f>IFERROR(INDEX($AC$5:$AC$2219,MATCH(ROWS($AF$5:AF1396),$AF$5:$AF$2219,0)),"")</f>
        <v>Litigations at other Tribunals/ Court of Law</v>
      </c>
    </row>
    <row r="1397" spans="29:33" ht="24.95" hidden="1" customHeight="1" x14ac:dyDescent="0.2">
      <c r="AC1397" s="37" t="s">
        <v>3084</v>
      </c>
      <c r="AE1397" s="38">
        <f t="shared" si="21"/>
        <v>1</v>
      </c>
      <c r="AF1397" s="38">
        <f>IF(AE1397=1,COUNTIF($AE$5:AE1397,1),"")</f>
        <v>1393</v>
      </c>
      <c r="AG1397" t="str">
        <f>IFERROR(INDEX($AC$5:$AC$2219,MATCH(ROWS($AF$5:AF1397),$AF$5:$AF$2219,0)),"")</f>
        <v>Litigations at Sub Court</v>
      </c>
    </row>
    <row r="1398" spans="29:33" ht="24.95" hidden="1" customHeight="1" x14ac:dyDescent="0.2">
      <c r="AC1398" s="37" t="s">
        <v>3084</v>
      </c>
      <c r="AE1398" s="38">
        <f t="shared" si="21"/>
        <v>1</v>
      </c>
      <c r="AF1398" s="38">
        <f>IF(AE1398=1,COUNTIF($AE$5:AE1398,1),"")</f>
        <v>1394</v>
      </c>
      <c r="AG1398" t="str">
        <f>IFERROR(INDEX($AC$5:$AC$2219,MATCH(ROWS($AF$5:AF1398),$AF$5:$AF$2219,0)),"")</f>
        <v>Litigations at Sub Court</v>
      </c>
    </row>
    <row r="1399" spans="29:33" ht="24.95" hidden="1" customHeight="1" x14ac:dyDescent="0.2">
      <c r="AC1399" s="37" t="s">
        <v>3087</v>
      </c>
      <c r="AE1399" s="38">
        <f t="shared" si="21"/>
        <v>1</v>
      </c>
      <c r="AF1399" s="38">
        <f>IF(AE1399=1,COUNTIF($AE$5:AE1399,1),"")</f>
        <v>1395</v>
      </c>
      <c r="AG1399" t="str">
        <f>IFERROR(INDEX($AC$5:$AC$2219,MATCH(ROWS($AF$5:AF1399),$AF$5:$AF$2219,0)),"")</f>
        <v>Litigations at Supreme Court of India</v>
      </c>
    </row>
    <row r="1400" spans="29:33" ht="24.95" hidden="1" customHeight="1" x14ac:dyDescent="0.2">
      <c r="AC1400" s="37" t="s">
        <v>3087</v>
      </c>
      <c r="AE1400" s="38">
        <f t="shared" si="21"/>
        <v>1</v>
      </c>
      <c r="AF1400" s="38">
        <f>IF(AE1400=1,COUNTIF($AE$5:AE1400,1),"")</f>
        <v>1396</v>
      </c>
      <c r="AG1400" t="str">
        <f>IFERROR(INDEX($AC$5:$AC$2219,MATCH(ROWS($AF$5:AF1400),$AF$5:$AF$2219,0)),"")</f>
        <v>Litigations at Supreme Court of India</v>
      </c>
    </row>
    <row r="1401" spans="29:33" ht="24.95" hidden="1" customHeight="1" x14ac:dyDescent="0.2">
      <c r="AC1401" s="37" t="s">
        <v>3090</v>
      </c>
      <c r="AE1401" s="38">
        <f t="shared" si="21"/>
        <v>1</v>
      </c>
      <c r="AF1401" s="38">
        <f>IF(AE1401=1,COUNTIF($AE$5:AE1401,1),"")</f>
        <v>1397</v>
      </c>
      <c r="AG1401" t="str">
        <f>IFERROR(INDEX($AC$5:$AC$2219,MATCH(ROWS($AF$5:AF1401),$AF$5:$AF$2219,0)),"")</f>
        <v>Litigations at Tribunal for LSGls</v>
      </c>
    </row>
    <row r="1402" spans="29:33" ht="24.95" hidden="1" customHeight="1" x14ac:dyDescent="0.2">
      <c r="AC1402" s="37" t="s">
        <v>3092</v>
      </c>
      <c r="AE1402" s="38">
        <f t="shared" si="21"/>
        <v>1</v>
      </c>
      <c r="AF1402" s="38">
        <f>IF(AE1402=1,COUNTIF($AE$5:AE1402,1),"")</f>
        <v>1398</v>
      </c>
      <c r="AG1402" t="str">
        <f>IFERROR(INDEX($AC$5:$AC$2219,MATCH(ROWS($AF$5:AF1402),$AF$5:$AF$2219,0)),"")</f>
        <v>Livestock Farms</v>
      </c>
    </row>
    <row r="1403" spans="29:33" ht="24.95" hidden="1" customHeight="1" x14ac:dyDescent="0.2">
      <c r="AC1403" s="37" t="s">
        <v>3094</v>
      </c>
      <c r="AE1403" s="38">
        <f t="shared" si="21"/>
        <v>1</v>
      </c>
      <c r="AF1403" s="38">
        <f>IF(AE1403=1,COUNTIF($AE$5:AE1403,1),"")</f>
        <v>1399</v>
      </c>
      <c r="AG1403" t="str">
        <f>IFERROR(INDEX($AC$5:$AC$2219,MATCH(ROWS($AF$5:AF1403),$AF$5:$AF$2219,0)),"")</f>
        <v>Loan repayment - Not included in annual plan</v>
      </c>
    </row>
    <row r="1404" spans="29:33" ht="24.95" hidden="1" customHeight="1" x14ac:dyDescent="0.2">
      <c r="AC1404" s="37" t="s">
        <v>3095</v>
      </c>
      <c r="AE1404" s="38">
        <f t="shared" si="21"/>
        <v>1</v>
      </c>
      <c r="AF1404" s="38">
        <f>IF(AE1404=1,COUNTIF($AE$5:AE1404,1),"")</f>
        <v>1400</v>
      </c>
      <c r="AG1404" t="str">
        <f>IFERROR(INDEX($AC$5:$AC$2219,MATCH(ROWS($AF$5:AF1404),$AF$5:$AF$2219,0)),"")</f>
        <v>Local Economic Development</v>
      </c>
    </row>
    <row r="1405" spans="29:33" ht="24.95" hidden="1" customHeight="1" x14ac:dyDescent="0.2">
      <c r="AC1405" s="37" t="s">
        <v>3097</v>
      </c>
      <c r="AE1405" s="38">
        <f t="shared" si="21"/>
        <v>1</v>
      </c>
      <c r="AF1405" s="38">
        <f>IF(AE1405=1,COUNTIF($AE$5:AE1405,1),"")</f>
        <v>1401</v>
      </c>
      <c r="AG1405" t="str">
        <f>IFERROR(INDEX($AC$5:$AC$2219,MATCH(ROWS($AF$5:AF1405),$AF$5:$AF$2219,0)),"")</f>
        <v>Lodging Houses</v>
      </c>
    </row>
    <row r="1406" spans="29:33" ht="24.95" hidden="1" customHeight="1" x14ac:dyDescent="0.2">
      <c r="AC1406" s="37" t="s">
        <v>3099</v>
      </c>
      <c r="AE1406" s="38">
        <f t="shared" si="21"/>
        <v>1</v>
      </c>
      <c r="AF1406" s="38">
        <f>IF(AE1406=1,COUNTIF($AE$5:AE1406,1),"")</f>
        <v>1402</v>
      </c>
      <c r="AG1406" t="str">
        <f>IFERROR(INDEX($AC$5:$AC$2219,MATCH(ROWS($AF$5:AF1406),$AF$5:$AF$2219,0)),"")</f>
        <v>Loksabha Interpellations</v>
      </c>
    </row>
    <row r="1407" spans="29:33" ht="24.95" hidden="1" customHeight="1" x14ac:dyDescent="0.2">
      <c r="AC1407" s="37" t="s">
        <v>3101</v>
      </c>
      <c r="AE1407" s="38">
        <f t="shared" si="21"/>
        <v>1</v>
      </c>
      <c r="AF1407" s="38">
        <f>IF(AE1407=1,COUNTIF($AE$5:AE1407,1),"")</f>
        <v>1403</v>
      </c>
      <c r="AG1407" t="str">
        <f>IFERROR(INDEX($AC$5:$AC$2219,MATCH(ROWS($AF$5:AF1407),$AF$5:$AF$2219,0)),"")</f>
        <v>Loss of Furniture, Fixtures and Office Equipments</v>
      </c>
    </row>
    <row r="1408" spans="29:33" ht="24.95" hidden="1" customHeight="1" x14ac:dyDescent="0.2">
      <c r="AC1408" s="37" t="s">
        <v>3103</v>
      </c>
      <c r="AE1408" s="38">
        <f t="shared" si="21"/>
        <v>1</v>
      </c>
      <c r="AF1408" s="38">
        <f>IF(AE1408=1,COUNTIF($AE$5:AE1408,1),"")</f>
        <v>1404</v>
      </c>
      <c r="AG1408" t="str">
        <f>IFERROR(INDEX($AC$5:$AC$2219,MATCH(ROWS($AF$5:AF1408),$AF$5:$AF$2219,0)),"")</f>
        <v>Mahatma Gandhi NREGS - Administrative Expenses</v>
      </c>
    </row>
    <row r="1409" spans="29:33" ht="24.95" hidden="1" customHeight="1" x14ac:dyDescent="0.2">
      <c r="AC1409" s="37" t="s">
        <v>3104</v>
      </c>
      <c r="AE1409" s="38">
        <f t="shared" si="21"/>
        <v>1</v>
      </c>
      <c r="AF1409" s="38">
        <f>IF(AE1409=1,COUNTIF($AE$5:AE1409,1),"")</f>
        <v>1405</v>
      </c>
      <c r="AG1409" t="str">
        <f>IFERROR(INDEX($AC$5:$AC$2219,MATCH(ROWS($AF$5:AF1409),$AF$5:$AF$2219,0)),"")</f>
        <v>Mahatma Gandhi NREGS-Sanction of Ex Gratia in case of death or Permanent disability happened during work</v>
      </c>
    </row>
    <row r="1410" spans="29:33" ht="24.95" hidden="1" customHeight="1" x14ac:dyDescent="0.2">
      <c r="AC1410" s="37" t="s">
        <v>3105</v>
      </c>
      <c r="AE1410" s="38">
        <f t="shared" si="21"/>
        <v>1</v>
      </c>
      <c r="AF1410" s="38">
        <f>IF(AE1410=1,COUNTIF($AE$5:AE1410,1),"")</f>
        <v>1406</v>
      </c>
      <c r="AG1410" t="str">
        <f>IFERROR(INDEX($AC$5:$AC$2219,MATCH(ROWS($AF$5:AF1410),$AF$5:$AF$2219,0)),"")</f>
        <v>Mahatma Gandhi NREGS Social Audit</v>
      </c>
    </row>
    <row r="1411" spans="29:33" ht="24.95" hidden="1" customHeight="1" x14ac:dyDescent="0.2">
      <c r="AC1411" s="37" t="s">
        <v>3107</v>
      </c>
      <c r="AE1411" s="38">
        <f t="shared" si="21"/>
        <v>1</v>
      </c>
      <c r="AF1411" s="38">
        <f>IF(AE1411=1,COUNTIF($AE$5:AE1411,1),"")</f>
        <v>1407</v>
      </c>
      <c r="AG1411" t="str">
        <f>IFERROR(INDEX($AC$5:$AC$2219,MATCH(ROWS($AF$5:AF1411),$AF$5:$AF$2219,0)),"")</f>
        <v>Mahatma Gandhi NREGS - Treatment Expenses</v>
      </c>
    </row>
    <row r="1412" spans="29:33" ht="24.95" hidden="1" customHeight="1" x14ac:dyDescent="0.2">
      <c r="AC1412" s="37" t="s">
        <v>3108</v>
      </c>
      <c r="AE1412" s="38">
        <f t="shared" si="21"/>
        <v>1</v>
      </c>
      <c r="AF1412" s="38">
        <f>IF(AE1412=1,COUNTIF($AE$5:AE1412,1),"")</f>
        <v>1408</v>
      </c>
      <c r="AG1412" t="str">
        <f>IFERROR(INDEX($AC$5:$AC$2219,MATCH(ROWS($AF$5:AF1412),$AF$5:$AF$2219,0)),"")</f>
        <v>Maintaining Complaint register</v>
      </c>
    </row>
    <row r="1413" spans="29:33" ht="24.95" hidden="1" customHeight="1" x14ac:dyDescent="0.2">
      <c r="AC1413" s="37" t="s">
        <v>3110</v>
      </c>
      <c r="AE1413" s="38">
        <f t="shared" si="21"/>
        <v>1</v>
      </c>
      <c r="AF1413" s="38">
        <f>IF(AE1413=1,COUNTIF($AE$5:AE1413,1),"")</f>
        <v>1409</v>
      </c>
      <c r="AG1413" t="str">
        <f>IFERROR(INDEX($AC$5:$AC$2219,MATCH(ROWS($AF$5:AF1413),$AF$5:$AF$2219,0)),"")</f>
        <v>Maintaining of Registers</v>
      </c>
    </row>
    <row r="1414" spans="29:33" ht="24.95" hidden="1" customHeight="1" x14ac:dyDescent="0.2">
      <c r="AC1414" s="37" t="s">
        <v>3112</v>
      </c>
      <c r="AE1414" s="38">
        <f t="shared" ref="AE1414:AE1477" si="22">--ISNUMBER(IFERROR(SEARCH(D$5,AC1414,1),""))</f>
        <v>1</v>
      </c>
      <c r="AF1414" s="38">
        <f>IF(AE1414=1,COUNTIF($AE$5:AE1414,1),"")</f>
        <v>1410</v>
      </c>
      <c r="AG1414" t="str">
        <f>IFERROR(INDEX($AC$5:$AC$2219,MATCH(ROWS($AF$5:AF1414),$AF$5:$AF$2219,0)),"")</f>
        <v>Maintaining Suit Register</v>
      </c>
    </row>
    <row r="1415" spans="29:33" ht="24.95" hidden="1" customHeight="1" x14ac:dyDescent="0.2">
      <c r="AC1415" s="37" t="s">
        <v>115</v>
      </c>
      <c r="AE1415" s="38">
        <f t="shared" si="22"/>
        <v>1</v>
      </c>
      <c r="AF1415" s="38">
        <f>IF(AE1415=1,COUNTIF($AE$5:AE1415,1),"")</f>
        <v>1411</v>
      </c>
      <c r="AG1415" t="str">
        <f>IFERROR(INDEX($AC$5:$AC$2219,MATCH(ROWS($AF$5:AF1415),$AF$5:$AF$2219,0)),"")</f>
        <v>Maintanance Of bath ghat</v>
      </c>
    </row>
    <row r="1416" spans="29:33" ht="24.95" hidden="1" customHeight="1" x14ac:dyDescent="0.2">
      <c r="AC1416" s="37" t="s">
        <v>189</v>
      </c>
      <c r="AE1416" s="38">
        <f t="shared" si="22"/>
        <v>1</v>
      </c>
      <c r="AF1416" s="38">
        <f>IF(AE1416=1,COUNTIF($AE$5:AE1416,1),"")</f>
        <v>1412</v>
      </c>
      <c r="AG1416" t="str">
        <f>IFERROR(INDEX($AC$5:$AC$2219,MATCH(ROWS($AF$5:AF1416),$AF$5:$AF$2219,0)),"")</f>
        <v>Maintanance of burial grounds</v>
      </c>
    </row>
    <row r="1417" spans="29:33" ht="24.95" hidden="1" customHeight="1" x14ac:dyDescent="0.2">
      <c r="AC1417" s="37" t="s">
        <v>14</v>
      </c>
      <c r="AE1417" s="38">
        <f t="shared" si="22"/>
        <v>1</v>
      </c>
      <c r="AF1417" s="38">
        <f>IF(AE1417=1,COUNTIF($AE$5:AE1417,1),"")</f>
        <v>1413</v>
      </c>
      <c r="AG1417" t="str">
        <f>IFERROR(INDEX($AC$5:$AC$2219,MATCH(ROWS($AF$5:AF1417),$AF$5:$AF$2219,0)),"")</f>
        <v>Maintanance of Cattle pound</v>
      </c>
    </row>
    <row r="1418" spans="29:33" ht="24.95" hidden="1" customHeight="1" x14ac:dyDescent="0.2">
      <c r="AC1418" s="37" t="s">
        <v>3114</v>
      </c>
      <c r="AE1418" s="38">
        <f t="shared" si="22"/>
        <v>1</v>
      </c>
      <c r="AF1418" s="38">
        <f>IF(AE1418=1,COUNTIF($AE$5:AE1418,1),"")</f>
        <v>1414</v>
      </c>
      <c r="AG1418" t="str">
        <f>IFERROR(INDEX($AC$5:$AC$2219,MATCH(ROWS($AF$5:AF1418),$AF$5:$AF$2219,0)),"")</f>
        <v>Maintanance of Ferry and allied amenities</v>
      </c>
    </row>
    <row r="1419" spans="29:33" ht="24.95" hidden="1" customHeight="1" x14ac:dyDescent="0.2">
      <c r="AC1419" s="37" t="s">
        <v>3116</v>
      </c>
      <c r="AE1419" s="38">
        <f t="shared" si="22"/>
        <v>1</v>
      </c>
      <c r="AF1419" s="38">
        <f>IF(AE1419=1,COUNTIF($AE$5:AE1419,1),"")</f>
        <v>1415</v>
      </c>
      <c r="AG1419" t="str">
        <f>IFERROR(INDEX($AC$5:$AC$2219,MATCH(ROWS($AF$5:AF1419),$AF$5:$AF$2219,0)),"")</f>
        <v>Maintanance of Krishi Bhavan</v>
      </c>
    </row>
    <row r="1420" spans="29:33" ht="24.95" hidden="1" customHeight="1" x14ac:dyDescent="0.2">
      <c r="AC1420" s="37" t="s">
        <v>3118</v>
      </c>
      <c r="AE1420" s="38">
        <f t="shared" si="22"/>
        <v>1</v>
      </c>
      <c r="AF1420" s="38">
        <f>IF(AE1420=1,COUNTIF($AE$5:AE1420,1),"")</f>
        <v>1416</v>
      </c>
      <c r="AG1420" t="str">
        <f>IFERROR(INDEX($AC$5:$AC$2219,MATCH(ROWS($AF$5:AF1420),$AF$5:$AF$2219,0)),"")</f>
        <v>Maintanance of Landing and halting places / Vehicle stands</v>
      </c>
    </row>
    <row r="1421" spans="29:33" ht="24.95" hidden="1" customHeight="1" x14ac:dyDescent="0.2">
      <c r="AC1421" s="37" t="s">
        <v>122</v>
      </c>
      <c r="AE1421" s="38">
        <f t="shared" si="22"/>
        <v>1</v>
      </c>
      <c r="AF1421" s="38">
        <f>IF(AE1421=1,COUNTIF($AE$5:AE1421,1),"")</f>
        <v>1417</v>
      </c>
      <c r="AG1421" t="str">
        <f>IFERROR(INDEX($AC$5:$AC$2219,MATCH(ROWS($AF$5:AF1421),$AF$5:$AF$2219,0)),"")</f>
        <v>Maintanance of Public Market</v>
      </c>
    </row>
    <row r="1422" spans="29:33" ht="24.95" hidden="1" customHeight="1" x14ac:dyDescent="0.2">
      <c r="AC1422" s="37" t="s">
        <v>3119</v>
      </c>
      <c r="AE1422" s="38">
        <f t="shared" si="22"/>
        <v>1</v>
      </c>
      <c r="AF1422" s="38">
        <f>IF(AE1422=1,COUNTIF($AE$5:AE1422,1),"")</f>
        <v>1418</v>
      </c>
      <c r="AG1422" t="str">
        <f>IFERROR(INDEX($AC$5:$AC$2219,MATCH(ROWS($AF$5:AF1422),$AF$5:$AF$2219,0)),"")</f>
        <v>Maintenance and Modernisation of slaughter house</v>
      </c>
    </row>
    <row r="1423" spans="29:33" ht="24.95" hidden="1" customHeight="1" x14ac:dyDescent="0.2">
      <c r="AC1423" s="37" t="s">
        <v>3120</v>
      </c>
      <c r="AE1423" s="38">
        <f t="shared" si="22"/>
        <v>1</v>
      </c>
      <c r="AF1423" s="38">
        <f>IF(AE1423=1,COUNTIF($AE$5:AE1423,1),"")</f>
        <v>1419</v>
      </c>
      <c r="AG1423" t="str">
        <f>IFERROR(INDEX($AC$5:$AC$2219,MATCH(ROWS($AF$5:AF1423),$AF$5:$AF$2219,0)),"")</f>
        <v>Maintenance and upkeeping of farm machinery</v>
      </c>
    </row>
    <row r="1424" spans="29:33" ht="24.95" hidden="1" customHeight="1" x14ac:dyDescent="0.2">
      <c r="AC1424" s="37" t="s">
        <v>281</v>
      </c>
      <c r="AE1424" s="38">
        <f t="shared" si="22"/>
        <v>1</v>
      </c>
      <c r="AF1424" s="38">
        <f>IF(AE1424=1,COUNTIF($AE$5:AE1424,1),"")</f>
        <v>1420</v>
      </c>
      <c r="AG1424" t="str">
        <f>IFERROR(INDEX($AC$5:$AC$2219,MATCH(ROWS($AF$5:AF1424),$AF$5:$AF$2219,0)),"")</f>
        <v>Maintenance charges ( Street Light)</v>
      </c>
    </row>
    <row r="1425" spans="29:33" ht="24.95" hidden="1" customHeight="1" x14ac:dyDescent="0.2">
      <c r="AC1425" s="37" t="s">
        <v>3122</v>
      </c>
      <c r="AE1425" s="38">
        <f t="shared" si="22"/>
        <v>1</v>
      </c>
      <c r="AF1425" s="38">
        <f>IF(AE1425=1,COUNTIF($AE$5:AE1425,1),"")</f>
        <v>1421</v>
      </c>
      <c r="AG1425" t="str">
        <f>IFERROR(INDEX($AC$5:$AC$2219,MATCH(ROWS($AF$5:AF1425),$AF$5:$AF$2219,0)),"")</f>
        <v>Maintenance of Building</v>
      </c>
    </row>
    <row r="1426" spans="29:33" ht="24.95" hidden="1" customHeight="1" x14ac:dyDescent="0.2">
      <c r="AC1426" s="37" t="s">
        <v>3124</v>
      </c>
      <c r="AE1426" s="38">
        <f t="shared" si="22"/>
        <v>1</v>
      </c>
      <c r="AF1426" s="38">
        <f>IF(AE1426=1,COUNTIF($AE$5:AE1426,1),"")</f>
        <v>1422</v>
      </c>
      <c r="AG1426" t="str">
        <f>IFERROR(INDEX($AC$5:$AC$2219,MATCH(ROWS($AF$5:AF1426),$AF$5:$AF$2219,0)),"")</f>
        <v>Maintenance of Community Assets</v>
      </c>
    </row>
    <row r="1427" spans="29:33" ht="24.95" hidden="1" customHeight="1" x14ac:dyDescent="0.2">
      <c r="AC1427" s="37" t="s">
        <v>3126</v>
      </c>
      <c r="AE1427" s="38">
        <f t="shared" si="22"/>
        <v>1</v>
      </c>
      <c r="AF1427" s="38">
        <f>IF(AE1427=1,COUNTIF($AE$5:AE1427,1),"")</f>
        <v>1423</v>
      </c>
      <c r="AG1427" t="str">
        <f>IFERROR(INDEX($AC$5:$AC$2219,MATCH(ROWS($AF$5:AF1427),$AF$5:$AF$2219,0)),"")</f>
        <v>Maintenance of farms</v>
      </c>
    </row>
    <row r="1428" spans="29:33" ht="24.95" hidden="1" customHeight="1" x14ac:dyDescent="0.2">
      <c r="AC1428" s="37" t="s">
        <v>3128</v>
      </c>
      <c r="AE1428" s="38">
        <f t="shared" si="22"/>
        <v>1</v>
      </c>
      <c r="AF1428" s="38">
        <f>IF(AE1428=1,COUNTIF($AE$5:AE1428,1),"")</f>
        <v>1424</v>
      </c>
      <c r="AG1428" t="str">
        <f>IFERROR(INDEX($AC$5:$AC$2219,MATCH(ROWS($AF$5:AF1428),$AF$5:$AF$2219,0)),"")</f>
        <v>Maintenance of Fish Auction Hall</v>
      </c>
    </row>
    <row r="1429" spans="29:33" ht="24.95" hidden="1" customHeight="1" x14ac:dyDescent="0.2">
      <c r="AC1429" s="37" t="s">
        <v>3130</v>
      </c>
      <c r="AE1429" s="38">
        <f t="shared" si="22"/>
        <v>1</v>
      </c>
      <c r="AF1429" s="38">
        <f>IF(AE1429=1,COUNTIF($AE$5:AE1429,1),"")</f>
        <v>1425</v>
      </c>
      <c r="AG1429" t="str">
        <f>IFERROR(INDEX($AC$5:$AC$2219,MATCH(ROWS($AF$5:AF1429),$AF$5:$AF$2219,0)),"")</f>
        <v>Maintenance of Fisheries house/Matsya Bhavan</v>
      </c>
    </row>
    <row r="1430" spans="29:33" ht="24.95" hidden="1" customHeight="1" x14ac:dyDescent="0.2">
      <c r="AC1430" s="37" t="s">
        <v>3132</v>
      </c>
      <c r="AE1430" s="38">
        <f t="shared" si="22"/>
        <v>1</v>
      </c>
      <c r="AF1430" s="38">
        <f>IF(AE1430=1,COUNTIF($AE$5:AE1430,1),"")</f>
        <v>1426</v>
      </c>
      <c r="AG1430" t="str">
        <f>IFERROR(INDEX($AC$5:$AC$2219,MATCH(ROWS($AF$5:AF1430),$AF$5:$AF$2219,0)),"")</f>
        <v>Maintenance of fish markets</v>
      </c>
    </row>
    <row r="1431" spans="29:33" ht="24.95" hidden="1" customHeight="1" x14ac:dyDescent="0.2">
      <c r="AC1431" s="37" t="s">
        <v>3134</v>
      </c>
      <c r="AE1431" s="38">
        <f t="shared" si="22"/>
        <v>1</v>
      </c>
      <c r="AF1431" s="38">
        <f>IF(AE1431=1,COUNTIF($AE$5:AE1431,1),"")</f>
        <v>1427</v>
      </c>
      <c r="AG1431" t="str">
        <f>IFERROR(INDEX($AC$5:$AC$2219,MATCH(ROWS($AF$5:AF1431),$AF$5:$AF$2219,0)),"")</f>
        <v>Maintenance of Furniture, Fixtures and Office Equipments</v>
      </c>
    </row>
    <row r="1432" spans="29:33" ht="24.95" hidden="1" customHeight="1" x14ac:dyDescent="0.2">
      <c r="AC1432" s="37" t="s">
        <v>3136</v>
      </c>
      <c r="AE1432" s="38">
        <f t="shared" si="22"/>
        <v>1</v>
      </c>
      <c r="AF1432" s="38">
        <f>IF(AE1432=1,COUNTIF($AE$5:AE1432,1),"")</f>
        <v>1428</v>
      </c>
      <c r="AG1432" t="str">
        <f>IFERROR(INDEX($AC$5:$AC$2219,MATCH(ROWS($AF$5:AF1432),$AF$5:$AF$2219,0)),"")</f>
        <v>Maintenance of ICDP Sub Centre</v>
      </c>
    </row>
    <row r="1433" spans="29:33" ht="24.95" hidden="1" customHeight="1" x14ac:dyDescent="0.2">
      <c r="AC1433" s="37" t="s">
        <v>3138</v>
      </c>
      <c r="AE1433" s="38">
        <f t="shared" si="22"/>
        <v>1</v>
      </c>
      <c r="AF1433" s="38">
        <f>IF(AE1433=1,COUNTIF($AE$5:AE1433,1),"")</f>
        <v>1429</v>
      </c>
      <c r="AG1433" t="str">
        <f>IFERROR(INDEX($AC$5:$AC$2219,MATCH(ROWS($AF$5:AF1433),$AF$5:$AF$2219,0)),"")</f>
        <v>Maintenance of Irrigation Structures</v>
      </c>
    </row>
    <row r="1434" spans="29:33" ht="24.95" hidden="1" customHeight="1" x14ac:dyDescent="0.2">
      <c r="AC1434" s="37" t="s">
        <v>3140</v>
      </c>
      <c r="AE1434" s="38">
        <f t="shared" si="22"/>
        <v>1</v>
      </c>
      <c r="AF1434" s="38">
        <f>IF(AE1434=1,COUNTIF($AE$5:AE1434,1),"")</f>
        <v>1430</v>
      </c>
      <c r="AG1434" t="str">
        <f>IFERROR(INDEX($AC$5:$AC$2219,MATCH(ROWS($AF$5:AF1434),$AF$5:$AF$2219,0)),"")</f>
        <v>Maintenance of Krishi bhavan</v>
      </c>
    </row>
    <row r="1435" spans="29:33" ht="24.95" hidden="1" customHeight="1" x14ac:dyDescent="0.2">
      <c r="AC1435" s="37" t="s">
        <v>3142</v>
      </c>
      <c r="AE1435" s="38">
        <f t="shared" si="22"/>
        <v>1</v>
      </c>
      <c r="AF1435" s="38">
        <f>IF(AE1435=1,COUNTIF($AE$5:AE1435,1),"")</f>
        <v>1431</v>
      </c>
      <c r="AG1435" t="str">
        <f>IFERROR(INDEX($AC$5:$AC$2219,MATCH(ROWS($AF$5:AF1435),$AF$5:$AF$2219,0)),"")</f>
        <v>Maintenance of Krishi bhavan.</v>
      </c>
    </row>
    <row r="1436" spans="29:33" ht="24.95" hidden="1" customHeight="1" x14ac:dyDescent="0.2">
      <c r="AC1436" s="37" t="s">
        <v>3144</v>
      </c>
      <c r="AE1436" s="38">
        <f t="shared" si="22"/>
        <v>1</v>
      </c>
      <c r="AF1436" s="38">
        <f>IF(AE1436=1,COUNTIF($AE$5:AE1436,1),"")</f>
        <v>1432</v>
      </c>
      <c r="AG1436" t="str">
        <f>IFERROR(INDEX($AC$5:$AC$2219,MATCH(ROWS($AF$5:AF1436),$AF$5:$AF$2219,0)),"")</f>
        <v>Maintenance of Other Drinking Water Sources</v>
      </c>
    </row>
    <row r="1437" spans="29:33" ht="24.95" hidden="1" customHeight="1" x14ac:dyDescent="0.2">
      <c r="AC1437" s="37" t="s">
        <v>3146</v>
      </c>
      <c r="AE1437" s="38">
        <f t="shared" si="22"/>
        <v>1</v>
      </c>
      <c r="AF1437" s="38">
        <f>IF(AE1437=1,COUNTIF($AE$5:AE1437,1),"")</f>
        <v>1433</v>
      </c>
      <c r="AG1437" t="str">
        <f>IFERROR(INDEX($AC$5:$AC$2219,MATCH(ROWS($AF$5:AF1437),$AF$5:$AF$2219,0)),"")</f>
        <v>Maintenance of Pedestrian Lanes</v>
      </c>
    </row>
    <row r="1438" spans="29:33" ht="24.95" hidden="1" customHeight="1" x14ac:dyDescent="0.2">
      <c r="AC1438" s="37" t="s">
        <v>3148</v>
      </c>
      <c r="AE1438" s="38">
        <f t="shared" si="22"/>
        <v>1</v>
      </c>
      <c r="AF1438" s="38">
        <f>IF(AE1438=1,COUNTIF($AE$5:AE1438,1),"")</f>
        <v>1434</v>
      </c>
      <c r="AG1438" t="str">
        <f>IFERROR(INDEX($AC$5:$AC$2219,MATCH(ROWS($AF$5:AF1438),$AF$5:$AF$2219,0)),"")</f>
        <v>Maintenance of Public Wells</v>
      </c>
    </row>
    <row r="1439" spans="29:33" ht="24.95" hidden="1" customHeight="1" x14ac:dyDescent="0.2">
      <c r="AC1439" s="37" t="s">
        <v>3150</v>
      </c>
      <c r="AE1439" s="38">
        <f t="shared" si="22"/>
        <v>1</v>
      </c>
      <c r="AF1439" s="38">
        <f>IF(AE1439=1,COUNTIF($AE$5:AE1439,1),"")</f>
        <v>1435</v>
      </c>
      <c r="AG1439" t="str">
        <f>IFERROR(INDEX($AC$5:$AC$2219,MATCH(ROWS($AF$5:AF1439),$AF$5:$AF$2219,0)),"")</f>
        <v>Maintenance of Roads</v>
      </c>
    </row>
    <row r="1440" spans="29:33" ht="24.95" hidden="1" customHeight="1" x14ac:dyDescent="0.2">
      <c r="AC1440" s="37" t="s">
        <v>3152</v>
      </c>
      <c r="AE1440" s="38">
        <f t="shared" si="22"/>
        <v>1</v>
      </c>
      <c r="AF1440" s="38">
        <f>IF(AE1440=1,COUNTIF($AE$5:AE1440,1),"")</f>
        <v>1436</v>
      </c>
      <c r="AG1440" t="str">
        <f>IFERROR(INDEX($AC$5:$AC$2219,MATCH(ROWS($AF$5:AF1440),$AF$5:$AF$2219,0)),"")</f>
        <v>Maintenance of Tools and Machinery Equipments</v>
      </c>
    </row>
    <row r="1441" spans="29:33" ht="24.95" hidden="1" customHeight="1" x14ac:dyDescent="0.2">
      <c r="AC1441" s="37" t="s">
        <v>3154</v>
      </c>
      <c r="AE1441" s="38">
        <f t="shared" si="22"/>
        <v>1</v>
      </c>
      <c r="AF1441" s="38">
        <f>IF(AE1441=1,COUNTIF($AE$5:AE1441,1),"")</f>
        <v>1437</v>
      </c>
      <c r="AG1441" t="str">
        <f>IFERROR(INDEX($AC$5:$AC$2219,MATCH(ROWS($AF$5:AF1441),$AF$5:$AF$2219,0)),"")</f>
        <v>Maintenance of Transferred Fish farms</v>
      </c>
    </row>
    <row r="1442" spans="29:33" ht="24.95" hidden="1" customHeight="1" x14ac:dyDescent="0.2">
      <c r="AC1442" s="37" t="s">
        <v>3156</v>
      </c>
      <c r="AE1442" s="38">
        <f t="shared" si="22"/>
        <v>1</v>
      </c>
      <c r="AF1442" s="38">
        <f>IF(AE1442=1,COUNTIF($AE$5:AE1442,1),"")</f>
        <v>1438</v>
      </c>
      <c r="AG1442" t="str">
        <f>IFERROR(INDEX($AC$5:$AC$2219,MATCH(ROWS($AF$5:AF1442),$AF$5:$AF$2219,0)),"")</f>
        <v>Maintenance of Vehicles and Other Automobiles</v>
      </c>
    </row>
    <row r="1443" spans="29:33" ht="24.95" hidden="1" customHeight="1" x14ac:dyDescent="0.2">
      <c r="AC1443" s="37" t="s">
        <v>3158</v>
      </c>
      <c r="AE1443" s="38">
        <f t="shared" si="22"/>
        <v>1</v>
      </c>
      <c r="AF1443" s="38">
        <f>IF(AE1443=1,COUNTIF($AE$5:AE1443,1),"")</f>
        <v>1439</v>
      </c>
      <c r="AG1443" t="str">
        <f>IFERROR(INDEX($AC$5:$AC$2219,MATCH(ROWS($AF$5:AF1443),$AF$5:$AF$2219,0)),"")</f>
        <v>Maintenance Of Veterinary Dispensary / Hospital</v>
      </c>
    </row>
    <row r="1444" spans="29:33" ht="24.95" hidden="1" customHeight="1" x14ac:dyDescent="0.2">
      <c r="AC1444" s="37" t="s">
        <v>3160</v>
      </c>
      <c r="AE1444" s="38">
        <f t="shared" si="22"/>
        <v>1</v>
      </c>
      <c r="AF1444" s="38">
        <f>IF(AE1444=1,COUNTIF($AE$5:AE1444,1),"")</f>
        <v>1440</v>
      </c>
      <c r="AG1444" t="str">
        <f>IFERROR(INDEX($AC$5:$AC$2219,MATCH(ROWS($AF$5:AF1444),$AF$5:$AF$2219,0)),"")</f>
        <v>Maintenance of Waterbodies Streams and Rivers</v>
      </c>
    </row>
    <row r="1445" spans="29:33" ht="24.95" hidden="1" customHeight="1" x14ac:dyDescent="0.2">
      <c r="AC1445" s="37" t="s">
        <v>3162</v>
      </c>
      <c r="AE1445" s="38">
        <f t="shared" si="22"/>
        <v>1</v>
      </c>
      <c r="AF1445" s="38">
        <f>IF(AE1445=1,COUNTIF($AE$5:AE1445,1),"")</f>
        <v>1441</v>
      </c>
      <c r="AG1445" t="str">
        <f>IFERROR(INDEX($AC$5:$AC$2219,MATCH(ROWS($AF$5:AF1445),$AF$5:$AF$2219,0)),"")</f>
        <v>Maintenance of Water Supply and Sanitation structures</v>
      </c>
    </row>
    <row r="1446" spans="29:33" ht="24.95" hidden="1" customHeight="1" x14ac:dyDescent="0.2">
      <c r="AC1446" s="37" t="s">
        <v>3164</v>
      </c>
      <c r="AE1446" s="38">
        <f t="shared" si="22"/>
        <v>1</v>
      </c>
      <c r="AF1446" s="38">
        <f>IF(AE1446=1,COUNTIF($AE$5:AE1446,1),"")</f>
        <v>1442</v>
      </c>
      <c r="AG1446" t="str">
        <f>IFERROR(INDEX($AC$5:$AC$2219,MATCH(ROWS($AF$5:AF1446),$AF$5:$AF$2219,0)),"")</f>
        <v>Making of Bye Law</v>
      </c>
    </row>
    <row r="1447" spans="29:33" ht="24.95" hidden="1" customHeight="1" x14ac:dyDescent="0.2">
      <c r="AC1447" s="37" t="s">
        <v>3166</v>
      </c>
      <c r="AE1447" s="38">
        <f t="shared" si="22"/>
        <v>1</v>
      </c>
      <c r="AF1447" s="38">
        <f>IF(AE1447=1,COUNTIF($AE$5:AE1447,1),"")</f>
        <v>1443</v>
      </c>
      <c r="AG1447" t="str">
        <f>IFERROR(INDEX($AC$5:$AC$2219,MATCH(ROWS($AF$5:AF1447),$AF$5:$AF$2219,0)),"")</f>
        <v>Making of Bylaws Landing Places Halting Places Cart Stands and Other Vehicle Stand</v>
      </c>
    </row>
    <row r="1448" spans="29:33" ht="24.95" hidden="1" customHeight="1" x14ac:dyDescent="0.2">
      <c r="AC1448" s="37" t="s">
        <v>3168</v>
      </c>
      <c r="AE1448" s="38">
        <f t="shared" si="22"/>
        <v>1</v>
      </c>
      <c r="AF1448" s="38">
        <f>IF(AE1448=1,COUNTIF($AE$5:AE1448,1),"")</f>
        <v>1444</v>
      </c>
      <c r="AG1448" t="str">
        <f>IFERROR(INDEX($AC$5:$AC$2219,MATCH(ROWS($AF$5:AF1448),$AF$5:$AF$2219,0)),"")</f>
        <v>Making of ByLaws- Public Market</v>
      </c>
    </row>
    <row r="1449" spans="29:33" ht="24.95" hidden="1" customHeight="1" x14ac:dyDescent="0.2">
      <c r="AC1449" s="37" t="s">
        <v>3170</v>
      </c>
      <c r="AE1449" s="38">
        <f t="shared" si="22"/>
        <v>1</v>
      </c>
      <c r="AF1449" s="38">
        <f>IF(AE1449=1,COUNTIF($AE$5:AE1449,1),"")</f>
        <v>1445</v>
      </c>
      <c r="AG1449" t="str">
        <f>IFERROR(INDEX($AC$5:$AC$2219,MATCH(ROWS($AF$5:AF1449),$AF$5:$AF$2219,0)),"")</f>
        <v>Making of ByLaws Slaughter House</v>
      </c>
    </row>
    <row r="1450" spans="29:33" ht="24.95" hidden="1" customHeight="1" x14ac:dyDescent="0.2">
      <c r="AC1450" s="37" t="s">
        <v>3172</v>
      </c>
      <c r="AE1450" s="38">
        <f t="shared" si="22"/>
        <v>1</v>
      </c>
      <c r="AF1450" s="38">
        <f>IF(AE1450=1,COUNTIF($AE$5:AE1450,1),"")</f>
        <v>1446</v>
      </c>
      <c r="AG1450" t="str">
        <f>IFERROR(INDEX($AC$5:$AC$2219,MATCH(ROWS($AF$5:AF1450),$AF$5:$AF$2219,0)),"")</f>
        <v>Making of draft ByLaws-Burning and Burial Grounds</v>
      </c>
    </row>
    <row r="1451" spans="29:33" ht="24.95" hidden="1" customHeight="1" x14ac:dyDescent="0.2">
      <c r="AC1451" s="37" t="s">
        <v>3174</v>
      </c>
      <c r="AE1451" s="38">
        <f t="shared" si="22"/>
        <v>1</v>
      </c>
      <c r="AF1451" s="38">
        <f>IF(AE1451=1,COUNTIF($AE$5:AE1451,1),"")</f>
        <v>1447</v>
      </c>
      <c r="AG1451" t="str">
        <f>IFERROR(INDEX($AC$5:$AC$2219,MATCH(ROWS($AF$5:AF1451),$AF$5:$AF$2219,0)),"")</f>
        <v>Making / updation of Vision and Policy</v>
      </c>
    </row>
    <row r="1452" spans="29:33" ht="24.95" hidden="1" customHeight="1" x14ac:dyDescent="0.2">
      <c r="AC1452" s="37" t="s">
        <v>3176</v>
      </c>
      <c r="AE1452" s="38">
        <f t="shared" si="22"/>
        <v>1</v>
      </c>
      <c r="AF1452" s="38">
        <f>IF(AE1452=1,COUNTIF($AE$5:AE1452,1),"")</f>
        <v>1448</v>
      </c>
      <c r="AG1452" t="str">
        <f>IFERROR(INDEX($AC$5:$AC$2219,MATCH(ROWS($AF$5:AF1452),$AF$5:$AF$2219,0)),"")</f>
        <v>Making / Updation of Vision and Policy</v>
      </c>
    </row>
    <row r="1453" spans="29:33" ht="24.95" hidden="1" customHeight="1" x14ac:dyDescent="0.2">
      <c r="AC1453" s="37" t="s">
        <v>3178</v>
      </c>
      <c r="AE1453" s="38">
        <f t="shared" si="22"/>
        <v>1</v>
      </c>
      <c r="AF1453" s="38">
        <f>IF(AE1453=1,COUNTIF($AE$5:AE1453,1),"")</f>
        <v>1449</v>
      </c>
      <c r="AG1453" t="str">
        <f>IFERROR(INDEX($AC$5:$AC$2219,MATCH(ROWS($AF$5:AF1453),$AF$5:$AF$2219,0)),"")</f>
        <v>Management and disposal of waste</v>
      </c>
    </row>
    <row r="1454" spans="29:33" ht="24.95" hidden="1" customHeight="1" x14ac:dyDescent="0.2">
      <c r="AC1454" s="37" t="s">
        <v>3180</v>
      </c>
      <c r="AE1454" s="38">
        <f t="shared" si="22"/>
        <v>1</v>
      </c>
      <c r="AF1454" s="38">
        <f>IF(AE1454=1,COUNTIF($AE$5:AE1454,1),"")</f>
        <v>1450</v>
      </c>
      <c r="AG1454" t="str">
        <f>IFERROR(INDEX($AC$5:$AC$2219,MATCH(ROWS($AF$5:AF1454),$AF$5:$AF$2219,0)),"")</f>
        <v>Management and Updation of website</v>
      </c>
    </row>
    <row r="1455" spans="29:33" ht="24.95" hidden="1" customHeight="1" x14ac:dyDescent="0.2">
      <c r="AC1455" s="37" t="s">
        <v>3182</v>
      </c>
      <c r="AE1455" s="38">
        <f t="shared" si="22"/>
        <v>1</v>
      </c>
      <c r="AF1455" s="38">
        <f>IF(AE1455=1,COUNTIF($AE$5:AE1455,1),"")</f>
        <v>1451</v>
      </c>
      <c r="AG1455" t="str">
        <f>IFERROR(INDEX($AC$5:$AC$2219,MATCH(ROWS($AF$5:AF1455),$AF$5:$AF$2219,0)),"")</f>
        <v>Management of Akshaya Centres</v>
      </c>
    </row>
    <row r="1456" spans="29:33" ht="24.95" hidden="1" customHeight="1" x14ac:dyDescent="0.2">
      <c r="AC1456" s="37" t="s">
        <v>3184</v>
      </c>
      <c r="AE1456" s="38">
        <f t="shared" si="22"/>
        <v>1</v>
      </c>
      <c r="AF1456" s="38">
        <f>IF(AE1456=1,COUNTIF($AE$5:AE1456,1),"")</f>
        <v>1452</v>
      </c>
      <c r="AG1456" t="str">
        <f>IFERROR(INDEX($AC$5:$AC$2219,MATCH(ROWS($AF$5:AF1456),$AF$5:$AF$2219,0)),"")</f>
        <v>Management of burning and burial grounds / Crematorium</v>
      </c>
    </row>
    <row r="1457" spans="29:33" ht="24.95" hidden="1" customHeight="1" x14ac:dyDescent="0.2">
      <c r="AC1457" s="37" t="s">
        <v>3185</v>
      </c>
      <c r="AE1457" s="38">
        <f t="shared" si="22"/>
        <v>1</v>
      </c>
      <c r="AF1457" s="38">
        <f>IF(AE1457=1,COUNTIF($AE$5:AE1457,1),"")</f>
        <v>1453</v>
      </c>
      <c r="AG1457" t="str">
        <f>IFERROR(INDEX($AC$5:$AC$2219,MATCH(ROWS($AF$5:AF1457),$AF$5:$AF$2219,0)),"")</f>
        <v>management of cattle pound</v>
      </c>
    </row>
    <row r="1458" spans="29:33" ht="24.95" hidden="1" customHeight="1" x14ac:dyDescent="0.2">
      <c r="AC1458" s="37" t="s">
        <v>3187</v>
      </c>
      <c r="AE1458" s="38">
        <f t="shared" si="22"/>
        <v>1</v>
      </c>
      <c r="AF1458" s="38">
        <f>IF(AE1458=1,COUNTIF($AE$5:AE1458,1),"")</f>
        <v>1454</v>
      </c>
      <c r="AG1458" t="str">
        <f>IFERROR(INDEX($AC$5:$AC$2219,MATCH(ROWS($AF$5:AF1458),$AF$5:$AF$2219,0)),"")</f>
        <v>Management of continuing Education Centers</v>
      </c>
    </row>
    <row r="1459" spans="29:33" ht="24.95" hidden="1" customHeight="1" x14ac:dyDescent="0.2">
      <c r="AC1459" s="37" t="s">
        <v>3189</v>
      </c>
      <c r="AE1459" s="38">
        <f t="shared" si="22"/>
        <v>1</v>
      </c>
      <c r="AF1459" s="38">
        <f>IF(AE1459=1,COUNTIF($AE$5:AE1459,1),"")</f>
        <v>1455</v>
      </c>
      <c r="AG1459" t="str">
        <f>IFERROR(INDEX($AC$5:$AC$2219,MATCH(ROWS($AF$5:AF1459),$AF$5:$AF$2219,0)),"")</f>
        <v>Management of E Governance Applications</v>
      </c>
    </row>
    <row r="1460" spans="29:33" ht="24.95" hidden="1" customHeight="1" x14ac:dyDescent="0.2">
      <c r="AC1460" s="37" t="s">
        <v>3191</v>
      </c>
      <c r="AE1460" s="38">
        <f t="shared" si="22"/>
        <v>1</v>
      </c>
      <c r="AF1460" s="38">
        <f>IF(AE1460=1,COUNTIF($AE$5:AE1460,1),"")</f>
        <v>1456</v>
      </c>
      <c r="AG1460" t="str">
        <f>IFERROR(INDEX($AC$5:$AC$2219,MATCH(ROWS($AF$5:AF1460),$AF$5:$AF$2219,0)),"")</f>
        <v>Management of E Governance Equipments</v>
      </c>
    </row>
    <row r="1461" spans="29:33" ht="24.95" hidden="1" customHeight="1" x14ac:dyDescent="0.2">
      <c r="AC1461" s="37" t="s">
        <v>3193</v>
      </c>
      <c r="AE1461" s="38">
        <f t="shared" si="22"/>
        <v>1</v>
      </c>
      <c r="AF1461" s="38">
        <f>IF(AE1461=1,COUNTIF($AE$5:AE1461,1),"")</f>
        <v>1457</v>
      </c>
      <c r="AG1461" t="str">
        <f>IFERROR(INDEX($AC$5:$AC$2219,MATCH(ROWS($AF$5:AF1461),$AF$5:$AF$2219,0)),"")</f>
        <v>Management of Existing Boards.</v>
      </c>
    </row>
    <row r="1462" spans="29:33" ht="24.95" hidden="1" customHeight="1" x14ac:dyDescent="0.2">
      <c r="AC1462" s="37" t="s">
        <v>3195</v>
      </c>
      <c r="AE1462" s="38">
        <f t="shared" si="22"/>
        <v>1</v>
      </c>
      <c r="AF1462" s="38">
        <f>IF(AE1462=1,COUNTIF($AE$5:AE1462,1),"")</f>
        <v>1458</v>
      </c>
      <c r="AG1462" t="str">
        <f>IFERROR(INDEX($AC$5:$AC$2219,MATCH(ROWS($AF$5:AF1462),$AF$5:$AF$2219,0)),"")</f>
        <v>Management of Ferry and allied amenities</v>
      </c>
    </row>
    <row r="1463" spans="29:33" ht="24.95" hidden="1" customHeight="1" x14ac:dyDescent="0.2">
      <c r="AC1463" s="37" t="s">
        <v>3196</v>
      </c>
      <c r="AE1463" s="38">
        <f t="shared" si="22"/>
        <v>1</v>
      </c>
      <c r="AF1463" s="38">
        <f>IF(AE1463=1,COUNTIF($AE$5:AE1463,1),"")</f>
        <v>1459</v>
      </c>
      <c r="AG1463" t="str">
        <f>IFERROR(INDEX($AC$5:$AC$2219,MATCH(ROWS($AF$5:AF1463),$AF$5:$AF$2219,0)),"")</f>
        <v>Management of Landing and halting places / Vehicle stands</v>
      </c>
    </row>
    <row r="1464" spans="29:33" ht="24.95" hidden="1" customHeight="1" x14ac:dyDescent="0.2">
      <c r="AC1464" s="37" t="s">
        <v>3198</v>
      </c>
      <c r="AE1464" s="38">
        <f t="shared" si="22"/>
        <v>1</v>
      </c>
      <c r="AF1464" s="38">
        <f>IF(AE1464=1,COUNTIF($AE$5:AE1464,1),"")</f>
        <v>1460</v>
      </c>
      <c r="AG1464" t="str">
        <f>IFERROR(INDEX($AC$5:$AC$2219,MATCH(ROWS($AF$5:AF1464),$AF$5:$AF$2219,0)),"")</f>
        <v>Management of Manpower Bank</v>
      </c>
    </row>
    <row r="1465" spans="29:33" ht="24.95" hidden="1" customHeight="1" x14ac:dyDescent="0.2">
      <c r="AC1465" s="37" t="s">
        <v>3200</v>
      </c>
      <c r="AE1465" s="38">
        <f t="shared" si="22"/>
        <v>1</v>
      </c>
      <c r="AF1465" s="38">
        <f>IF(AE1465=1,COUNTIF($AE$5:AE1465,1),"")</f>
        <v>1461</v>
      </c>
      <c r="AG1465" t="str">
        <f>IFERROR(INDEX($AC$5:$AC$2219,MATCH(ROWS($AF$5:AF1465),$AF$5:$AF$2219,0)),"")</f>
        <v>Management of Public Markets</v>
      </c>
    </row>
    <row r="1466" spans="29:33" ht="24.95" hidden="1" customHeight="1" x14ac:dyDescent="0.2">
      <c r="AC1466" s="37" t="s">
        <v>3202</v>
      </c>
      <c r="AE1466" s="38">
        <f t="shared" si="22"/>
        <v>1</v>
      </c>
      <c r="AF1466" s="38">
        <f>IF(AE1466=1,COUNTIF($AE$5:AE1466,1),"")</f>
        <v>1462</v>
      </c>
      <c r="AG1466" t="str">
        <f>IFERROR(INDEX($AC$5:$AC$2219,MATCH(ROWS($AF$5:AF1466),$AF$5:$AF$2219,0)),"")</f>
        <v>Management of Vehicle Parking facilities</v>
      </c>
    </row>
    <row r="1467" spans="29:33" ht="24.95" hidden="1" customHeight="1" x14ac:dyDescent="0.2">
      <c r="AC1467" s="37" t="s">
        <v>119</v>
      </c>
      <c r="AE1467" s="38">
        <f t="shared" si="22"/>
        <v>1</v>
      </c>
      <c r="AF1467" s="38">
        <f>IF(AE1467=1,COUNTIF($AE$5:AE1467,1),"")</f>
        <v>1463</v>
      </c>
      <c r="AG1467" t="str">
        <f>IFERROR(INDEX($AC$5:$AC$2219,MATCH(ROWS($AF$5:AF1467),$AF$5:$AF$2219,0)),"")</f>
        <v>Managment of Public Toilets</v>
      </c>
    </row>
    <row r="1468" spans="29:33" ht="24.95" hidden="1" customHeight="1" x14ac:dyDescent="0.2">
      <c r="AC1468" s="37" t="s">
        <v>3204</v>
      </c>
      <c r="AE1468" s="38">
        <f t="shared" si="22"/>
        <v>1</v>
      </c>
      <c r="AF1468" s="38">
        <f>IF(AE1468=1,COUNTIF($AE$5:AE1468,1),"")</f>
        <v>1464</v>
      </c>
      <c r="AG1468" t="str">
        <f>IFERROR(INDEX($AC$5:$AC$2219,MATCH(ROWS($AF$5:AF1468),$AF$5:$AF$2219,0)),"")</f>
        <v>Manintanance and upkeeping of Existing Nursery</v>
      </c>
    </row>
    <row r="1469" spans="29:33" ht="24.95" hidden="1" customHeight="1" x14ac:dyDescent="0.2">
      <c r="AC1469" s="37" t="s">
        <v>3206</v>
      </c>
      <c r="AE1469" s="38">
        <f t="shared" si="22"/>
        <v>1</v>
      </c>
      <c r="AF1469" s="38">
        <f>IF(AE1469=1,COUNTIF($AE$5:AE1469,1),"")</f>
        <v>1465</v>
      </c>
      <c r="AG1469" t="str">
        <f>IFERROR(INDEX($AC$5:$AC$2219,MATCH(ROWS($AF$5:AF1469),$AF$5:$AF$2219,0)),"")</f>
        <v>Marine Pisciculture</v>
      </c>
    </row>
    <row r="1470" spans="29:33" ht="24.95" hidden="1" customHeight="1" x14ac:dyDescent="0.2">
      <c r="AC1470" s="37" t="s">
        <v>3208</v>
      </c>
      <c r="AE1470" s="38">
        <f t="shared" si="22"/>
        <v>1</v>
      </c>
      <c r="AF1470" s="38">
        <f>IF(AE1470=1,COUNTIF($AE$5:AE1470,1),"")</f>
        <v>1466</v>
      </c>
      <c r="AG1470" t="str">
        <f>IFERROR(INDEX($AC$5:$AC$2219,MATCH(ROWS($AF$5:AF1470),$AF$5:$AF$2219,0)),"")</f>
        <v>Marketing Centers</v>
      </c>
    </row>
    <row r="1471" spans="29:33" ht="24.95" hidden="1" customHeight="1" x14ac:dyDescent="0.2">
      <c r="AC1471" s="37" t="s">
        <v>3210</v>
      </c>
      <c r="AE1471" s="38">
        <f t="shared" si="22"/>
        <v>1</v>
      </c>
      <c r="AF1471" s="38">
        <f>IF(AE1471=1,COUNTIF($AE$5:AE1471,1),"")</f>
        <v>1467</v>
      </c>
      <c r="AG1471" t="str">
        <f>IFERROR(INDEX($AC$5:$AC$2219,MATCH(ROWS($AF$5:AF1471),$AF$5:$AF$2219,0)),"")</f>
        <v>Marriage Assitance</v>
      </c>
    </row>
    <row r="1472" spans="29:33" ht="24.95" hidden="1" customHeight="1" x14ac:dyDescent="0.2">
      <c r="AC1472" s="37" t="s">
        <v>3212</v>
      </c>
      <c r="AE1472" s="38">
        <f t="shared" si="22"/>
        <v>1</v>
      </c>
      <c r="AF1472" s="38">
        <f>IF(AE1472=1,COUNTIF($AE$5:AE1472,1),"")</f>
        <v>1468</v>
      </c>
      <c r="AG1472" t="str">
        <f>IFERROR(INDEX($AC$5:$AC$2219,MATCH(ROWS($AF$5:AF1472),$AF$5:$AF$2219,0)),"")</f>
        <v>Marriage Registration (Common) - As per Competent Authority/in Extra Ordinary Situation</v>
      </c>
    </row>
    <row r="1473" spans="29:33" ht="24.95" hidden="1" customHeight="1" x14ac:dyDescent="0.2">
      <c r="AC1473" s="37" t="s">
        <v>3214</v>
      </c>
      <c r="AE1473" s="38">
        <f t="shared" si="22"/>
        <v>1</v>
      </c>
      <c r="AF1473" s="38">
        <f>IF(AE1473=1,COUNTIF($AE$5:AE1473,1),"")</f>
        <v>1469</v>
      </c>
      <c r="AG1473" t="str">
        <f>IFERROR(INDEX($AC$5:$AC$2219,MATCH(ROWS($AF$5:AF1473),$AF$5:$AF$2219,0)),"")</f>
        <v>Maternity leave for Contract Employee</v>
      </c>
    </row>
    <row r="1474" spans="29:33" ht="24.95" hidden="1" customHeight="1" x14ac:dyDescent="0.2">
      <c r="AC1474" s="37" t="s">
        <v>3216</v>
      </c>
      <c r="AE1474" s="38">
        <f t="shared" si="22"/>
        <v>1</v>
      </c>
      <c r="AF1474" s="38">
        <f>IF(AE1474=1,COUNTIF($AE$5:AE1474,1),"")</f>
        <v>1470</v>
      </c>
      <c r="AG1474" t="str">
        <f>IFERROR(INDEX($AC$5:$AC$2219,MATCH(ROWS($AF$5:AF1474),$AF$5:$AF$2219,0)),"")</f>
        <v>Maternity leave for Part Time Contingent Employee</v>
      </c>
    </row>
    <row r="1475" spans="29:33" ht="24.95" hidden="1" customHeight="1" x14ac:dyDescent="0.2">
      <c r="AC1475" s="37" t="s">
        <v>3218</v>
      </c>
      <c r="AE1475" s="38">
        <f t="shared" si="22"/>
        <v>1</v>
      </c>
      <c r="AF1475" s="38">
        <f>IF(AE1475=1,COUNTIF($AE$5:AE1475,1),"")</f>
        <v>1471</v>
      </c>
      <c r="AG1475" t="str">
        <f>IFERROR(INDEX($AC$5:$AC$2219,MATCH(ROWS($AF$5:AF1475),$AF$5:$AF$2219,0)),"")</f>
        <v>Maternity leave of Regular Employee</v>
      </c>
    </row>
    <row r="1476" spans="29:33" ht="24.95" hidden="1" customHeight="1" x14ac:dyDescent="0.2">
      <c r="AC1476" s="37" t="s">
        <v>3220</v>
      </c>
      <c r="AE1476" s="38">
        <f t="shared" si="22"/>
        <v>1</v>
      </c>
      <c r="AF1476" s="38">
        <f>IF(AE1476=1,COUNTIF($AE$5:AE1476,1),"")</f>
        <v>1472</v>
      </c>
      <c r="AG1476" t="str">
        <f>IFERROR(INDEX($AC$5:$AC$2219,MATCH(ROWS($AF$5:AF1476),$AF$5:$AF$2219,0)),"")</f>
        <v>Maternity leave under section 101 for Contract Employee</v>
      </c>
    </row>
    <row r="1477" spans="29:33" ht="24.95" hidden="1" customHeight="1" x14ac:dyDescent="0.2">
      <c r="AC1477" s="37" t="s">
        <v>3222</v>
      </c>
      <c r="AE1477" s="38">
        <f t="shared" si="22"/>
        <v>1</v>
      </c>
      <c r="AF1477" s="38">
        <f>IF(AE1477=1,COUNTIF($AE$5:AE1477,1),"")</f>
        <v>1473</v>
      </c>
      <c r="AG1477" t="str">
        <f>IFERROR(INDEX($AC$5:$AC$2219,MATCH(ROWS($AF$5:AF1477),$AF$5:$AF$2219,0)),"")</f>
        <v>Maternity leave under section 101 for Part Time Contingent Employee</v>
      </c>
    </row>
    <row r="1478" spans="29:33" ht="24.95" hidden="1" customHeight="1" x14ac:dyDescent="0.2">
      <c r="AC1478" s="37" t="s">
        <v>3224</v>
      </c>
      <c r="AE1478" s="38">
        <f t="shared" ref="AE1478:AE1541" si="23">--ISNUMBER(IFERROR(SEARCH(D$5,AC1478,1),""))</f>
        <v>1</v>
      </c>
      <c r="AF1478" s="38">
        <f>IF(AE1478=1,COUNTIF($AE$5:AE1478,1),"")</f>
        <v>1474</v>
      </c>
      <c r="AG1478" t="str">
        <f>IFERROR(INDEX($AC$5:$AC$2219,MATCH(ROWS($AF$5:AF1478),$AF$5:$AF$2219,0)),"")</f>
        <v>Maternity leave under section 101 for Regular Employee</v>
      </c>
    </row>
    <row r="1479" spans="29:33" ht="24.95" hidden="1" customHeight="1" x14ac:dyDescent="0.2">
      <c r="AC1479" s="37" t="s">
        <v>3226</v>
      </c>
      <c r="AE1479" s="38">
        <f t="shared" si="23"/>
        <v>1</v>
      </c>
      <c r="AF1479" s="38">
        <f>IF(AE1479=1,COUNTIF($AE$5:AE1479,1),"")</f>
        <v>1475</v>
      </c>
      <c r="AG1479" t="str">
        <f>IFERROR(INDEX($AC$5:$AC$2219,MATCH(ROWS($AF$5:AF1479),$AF$5:$AF$2219,0)),"")</f>
        <v>Meat Stalls</v>
      </c>
    </row>
    <row r="1480" spans="29:33" ht="24.95" hidden="1" customHeight="1" x14ac:dyDescent="0.2">
      <c r="AC1480" s="37" t="s">
        <v>3228</v>
      </c>
      <c r="AE1480" s="38">
        <f t="shared" si="23"/>
        <v>1</v>
      </c>
      <c r="AF1480" s="38">
        <f>IF(AE1480=1,COUNTIF($AE$5:AE1480,1),"")</f>
        <v>1476</v>
      </c>
      <c r="AG1480" t="str">
        <f>IFERROR(INDEX($AC$5:$AC$2219,MATCH(ROWS($AF$5:AF1480),$AF$5:$AF$2219,0)),"")</f>
        <v>Medical Camp</v>
      </c>
    </row>
    <row r="1481" spans="29:33" ht="24.95" hidden="1" customHeight="1" x14ac:dyDescent="0.2">
      <c r="AC1481" s="37" t="s">
        <v>3230</v>
      </c>
      <c r="AE1481" s="38">
        <f t="shared" si="23"/>
        <v>1</v>
      </c>
      <c r="AF1481" s="38">
        <f>IF(AE1481=1,COUNTIF($AE$5:AE1481,1),"")</f>
        <v>1477</v>
      </c>
      <c r="AG1481" t="str">
        <f>IFERROR(INDEX($AC$5:$AC$2219,MATCH(ROWS($AF$5:AF1481),$AF$5:$AF$2219,0)),"")</f>
        <v>Medical Camp Organizing in SC Colonies</v>
      </c>
    </row>
    <row r="1482" spans="29:33" ht="24.95" hidden="1" customHeight="1" x14ac:dyDescent="0.2">
      <c r="AC1482" s="37" t="s">
        <v>3232</v>
      </c>
      <c r="AE1482" s="38">
        <f t="shared" si="23"/>
        <v>1</v>
      </c>
      <c r="AF1482" s="38">
        <f>IF(AE1482=1,COUNTIF($AE$5:AE1482,1),"")</f>
        <v>1478</v>
      </c>
      <c r="AG1482" t="str">
        <f>IFERROR(INDEX($AC$5:$AC$2219,MATCH(ROWS($AF$5:AF1482),$AF$5:$AF$2219,0)),"")</f>
        <v>Medical Camp Organizing in ST Colonies</v>
      </c>
    </row>
    <row r="1483" spans="29:33" ht="24.95" hidden="1" customHeight="1" x14ac:dyDescent="0.2">
      <c r="AC1483" s="37" t="s">
        <v>3234</v>
      </c>
      <c r="AE1483" s="38">
        <f t="shared" si="23"/>
        <v>1</v>
      </c>
      <c r="AF1483" s="38">
        <f>IF(AE1483=1,COUNTIF($AE$5:AE1483,1),"")</f>
        <v>1479</v>
      </c>
      <c r="AG1483" t="str">
        <f>IFERROR(INDEX($AC$5:$AC$2219,MATCH(ROWS($AF$5:AF1483),$AF$5:$AF$2219,0)),"")</f>
        <v>Medical Reimbursement of Employees - Payments</v>
      </c>
    </row>
    <row r="1484" spans="29:33" ht="24.95" hidden="1" customHeight="1" x14ac:dyDescent="0.2">
      <c r="AC1484" s="37" t="s">
        <v>3235</v>
      </c>
      <c r="AE1484" s="38">
        <f t="shared" si="23"/>
        <v>1</v>
      </c>
      <c r="AF1484" s="38">
        <f>IF(AE1484=1,COUNTIF($AE$5:AE1484,1),"")</f>
        <v>1480</v>
      </c>
      <c r="AG1484" t="str">
        <f>IFERROR(INDEX($AC$5:$AC$2219,MATCH(ROWS($AF$5:AF1484),$AF$5:$AF$2219,0)),"")</f>
        <v>Medicine for Veterinary Dispensary / Hospital</v>
      </c>
    </row>
    <row r="1485" spans="29:33" ht="24.95" hidden="1" customHeight="1" x14ac:dyDescent="0.2">
      <c r="AC1485" s="37" t="s">
        <v>3237</v>
      </c>
      <c r="AE1485" s="38">
        <f t="shared" si="23"/>
        <v>1</v>
      </c>
      <c r="AF1485" s="38">
        <f>IF(AE1485=1,COUNTIF($AE$5:AE1485,1),"")</f>
        <v>1481</v>
      </c>
      <c r="AG1485" t="str">
        <f>IFERROR(INDEX($AC$5:$AC$2219,MATCH(ROWS($AF$5:AF1485),$AF$5:$AF$2219,0)),"")</f>
        <v>Meeting Logistics of Grievance Redressal Committee</v>
      </c>
    </row>
    <row r="1486" spans="29:33" ht="24.95" hidden="1" customHeight="1" x14ac:dyDescent="0.2">
      <c r="AC1486" s="37" t="s">
        <v>3239</v>
      </c>
      <c r="AE1486" s="38">
        <f t="shared" si="23"/>
        <v>1</v>
      </c>
      <c r="AF1486" s="38">
        <f>IF(AE1486=1,COUNTIF($AE$5:AE1486,1),"")</f>
        <v>1482</v>
      </c>
      <c r="AG1486" t="str">
        <f>IFERROR(INDEX($AC$5:$AC$2219,MATCH(ROWS($AF$5:AF1486),$AF$5:$AF$2219,0)),"")</f>
        <v>Meeting of Grama Panchayath Planning Committe</v>
      </c>
    </row>
    <row r="1487" spans="29:33" ht="24.95" hidden="1" customHeight="1" x14ac:dyDescent="0.2">
      <c r="AC1487" s="37" t="s">
        <v>3241</v>
      </c>
      <c r="AE1487" s="38">
        <f t="shared" si="23"/>
        <v>1</v>
      </c>
      <c r="AF1487" s="38">
        <f>IF(AE1487=1,COUNTIF($AE$5:AE1487,1),"")</f>
        <v>1483</v>
      </c>
      <c r="AG1487" t="str">
        <f>IFERROR(INDEX($AC$5:$AC$2219,MATCH(ROWS($AF$5:AF1487),$AF$5:$AF$2219,0)),"")</f>
        <v>Meeting of Kudumbasree Evaluation committee</v>
      </c>
    </row>
    <row r="1488" spans="29:33" ht="24.95" hidden="1" customHeight="1" x14ac:dyDescent="0.2">
      <c r="AC1488" s="37" t="s">
        <v>3243</v>
      </c>
      <c r="AE1488" s="38">
        <f t="shared" si="23"/>
        <v>1</v>
      </c>
      <c r="AF1488" s="38">
        <f>IF(AE1488=1,COUNTIF($AE$5:AE1488,1),"")</f>
        <v>1484</v>
      </c>
      <c r="AG1488" t="str">
        <f>IFERROR(INDEX($AC$5:$AC$2219,MATCH(ROWS($AF$5:AF1488),$AF$5:$AF$2219,0)),"")</f>
        <v>Membership and subscriptions</v>
      </c>
    </row>
    <row r="1489" spans="29:33" ht="24.95" hidden="1" customHeight="1" x14ac:dyDescent="0.2">
      <c r="AC1489" s="37" t="s">
        <v>3245</v>
      </c>
      <c r="AE1489" s="38">
        <f t="shared" si="23"/>
        <v>1</v>
      </c>
      <c r="AF1489" s="38">
        <f>IF(AE1489=1,COUNTIF($AE$5:AE1489,1),"")</f>
        <v>1485</v>
      </c>
      <c r="AG1489" t="str">
        <f>IFERROR(INDEX($AC$5:$AC$2219,MATCH(ROWS($AF$5:AF1489),$AF$5:$AF$2219,0)),"")</f>
        <v>Membership and Subscriptions - Payment</v>
      </c>
    </row>
    <row r="1490" spans="29:33" ht="24.95" hidden="1" customHeight="1" x14ac:dyDescent="0.2">
      <c r="AC1490" s="37" t="s">
        <v>3246</v>
      </c>
      <c r="AE1490" s="38">
        <f t="shared" si="23"/>
        <v>1</v>
      </c>
      <c r="AF1490" s="38">
        <f>IF(AE1490=1,COUNTIF($AE$5:AE1490,1),"")</f>
        <v>1486</v>
      </c>
      <c r="AG1490" t="str">
        <f>IFERROR(INDEX($AC$5:$AC$2219,MATCH(ROWS($AF$5:AF1490),$AF$5:$AF$2219,0)),"")</f>
        <v>MGNREGS - Sanction of Treatment Expenses (Reported by Mate/Others)</v>
      </c>
    </row>
    <row r="1491" spans="29:33" ht="24.95" hidden="1" customHeight="1" x14ac:dyDescent="0.2">
      <c r="AC1491" s="37" t="s">
        <v>3247</v>
      </c>
      <c r="AE1491" s="38">
        <f t="shared" si="23"/>
        <v>1</v>
      </c>
      <c r="AF1491" s="38">
        <f>IF(AE1491=1,COUNTIF($AE$5:AE1491,1),"")</f>
        <v>1487</v>
      </c>
      <c r="AG1491" t="str">
        <f>IFERROR(INDEX($AC$5:$AC$2219,MATCH(ROWS($AF$5:AF1491),$AF$5:$AF$2219,0)),"")</f>
        <v>MI - Act, Rules and Related Communications</v>
      </c>
    </row>
    <row r="1492" spans="29:33" ht="24.95" hidden="1" customHeight="1" x14ac:dyDescent="0.2">
      <c r="AC1492" s="37" t="s">
        <v>3249</v>
      </c>
      <c r="AE1492" s="38">
        <f t="shared" si="23"/>
        <v>1</v>
      </c>
      <c r="AF1492" s="38">
        <f>IF(AE1492=1,COUNTIF($AE$5:AE1492,1),"")</f>
        <v>1488</v>
      </c>
      <c r="AG1492" t="str">
        <f>IFERROR(INDEX($AC$5:$AC$2219,MATCH(ROWS($AF$5:AF1492),$AF$5:$AF$2219,0)),"")</f>
        <v>MI - Centrally Sponsered Schemes</v>
      </c>
    </row>
    <row r="1493" spans="29:33" ht="24.95" hidden="1" customHeight="1" x14ac:dyDescent="0.2">
      <c r="AC1493" s="37" t="s">
        <v>3251</v>
      </c>
      <c r="AE1493" s="38">
        <f t="shared" si="23"/>
        <v>1</v>
      </c>
      <c r="AF1493" s="38">
        <f>IF(AE1493=1,COUNTIF($AE$5:AE1493,1),"")</f>
        <v>1489</v>
      </c>
      <c r="AG1493" t="str">
        <f>IFERROR(INDEX($AC$5:$AC$2219,MATCH(ROWS($AF$5:AF1493),$AF$5:$AF$2219,0)),"")</f>
        <v>Micro Unit for ABC Programe</v>
      </c>
    </row>
    <row r="1494" spans="29:33" ht="24.95" hidden="1" customHeight="1" x14ac:dyDescent="0.2">
      <c r="AC1494" s="37" t="s">
        <v>3253</v>
      </c>
      <c r="AE1494" s="38">
        <f t="shared" si="23"/>
        <v>1</v>
      </c>
      <c r="AF1494" s="38">
        <f>IF(AE1494=1,COUNTIF($AE$5:AE1494,1),"")</f>
        <v>1490</v>
      </c>
      <c r="AG1494" t="str">
        <f>IFERROR(INDEX($AC$5:$AC$2219,MATCH(ROWS($AF$5:AF1494),$AF$5:$AF$2219,0)),"")</f>
        <v>MI - Data Collection and Updation</v>
      </c>
    </row>
    <row r="1495" spans="29:33" ht="24.95" hidden="1" customHeight="1" x14ac:dyDescent="0.2">
      <c r="AC1495" s="37" t="s">
        <v>300</v>
      </c>
      <c r="AE1495" s="38">
        <f t="shared" si="23"/>
        <v>1</v>
      </c>
      <c r="AF1495" s="38">
        <f>IF(AE1495=1,COUNTIF($AE$5:AE1495,1),"")</f>
        <v>1491</v>
      </c>
      <c r="AG1495" t="str">
        <f>IFERROR(INDEX($AC$5:$AC$2219,MATCH(ROWS($AF$5:AF1495),$AF$5:$AF$2219,0)),"")</f>
        <v>Mid-day meal and other refreshments</v>
      </c>
    </row>
    <row r="1496" spans="29:33" ht="24.95" hidden="1" customHeight="1" x14ac:dyDescent="0.2">
      <c r="AC1496" s="37" t="s">
        <v>3255</v>
      </c>
      <c r="AE1496" s="38">
        <f t="shared" si="23"/>
        <v>1</v>
      </c>
      <c r="AF1496" s="38">
        <f>IF(AE1496=1,COUNTIF($AE$5:AE1496,1),"")</f>
        <v>1492</v>
      </c>
      <c r="AG1496" t="str">
        <f>IFERROR(INDEX($AC$5:$AC$2219,MATCH(ROWS($AF$5:AF1496),$AF$5:$AF$2219,0)),"")</f>
        <v>Milking machine and other equipments</v>
      </c>
    </row>
    <row r="1497" spans="29:33" ht="24.95" hidden="1" customHeight="1" x14ac:dyDescent="0.2">
      <c r="AC1497" s="37" t="s">
        <v>3257</v>
      </c>
      <c r="AE1497" s="38">
        <f t="shared" si="23"/>
        <v>1</v>
      </c>
      <c r="AF1497" s="38">
        <f>IF(AE1497=1,COUNTIF($AE$5:AE1497,1),"")</f>
        <v>1493</v>
      </c>
      <c r="AG1497" t="str">
        <f>IFERROR(INDEX($AC$5:$AC$2219,MATCH(ROWS($AF$5:AF1497),$AF$5:$AF$2219,0)),"")</f>
        <v>Milk Marketing - equipments</v>
      </c>
    </row>
    <row r="1498" spans="29:33" ht="24.95" hidden="1" customHeight="1" x14ac:dyDescent="0.2">
      <c r="AC1498" s="37" t="s">
        <v>3259</v>
      </c>
      <c r="AE1498" s="38">
        <f t="shared" si="23"/>
        <v>1</v>
      </c>
      <c r="AF1498" s="38">
        <f>IF(AE1498=1,COUNTIF($AE$5:AE1498,1),"")</f>
        <v>1494</v>
      </c>
      <c r="AG1498" t="str">
        <f>IFERROR(INDEX($AC$5:$AC$2219,MATCH(ROWS($AF$5:AF1498),$AF$5:$AF$2219,0)),"")</f>
        <v>Milk Marketing programmes</v>
      </c>
    </row>
    <row r="1499" spans="29:33" ht="24.95" hidden="1" customHeight="1" x14ac:dyDescent="0.2">
      <c r="AC1499" s="37" t="s">
        <v>3261</v>
      </c>
      <c r="AE1499" s="38">
        <f t="shared" si="23"/>
        <v>1</v>
      </c>
      <c r="AF1499" s="38">
        <f>IF(AE1499=1,COUNTIF($AE$5:AE1499,1),"")</f>
        <v>1495</v>
      </c>
      <c r="AG1499" t="str">
        <f>IFERROR(INDEX($AC$5:$AC$2219,MATCH(ROWS($AF$5:AF1499),$AF$5:$AF$2219,0)),"")</f>
        <v>Milk Marketing - Vehicle</v>
      </c>
    </row>
    <row r="1500" spans="29:33" ht="24.95" hidden="1" customHeight="1" x14ac:dyDescent="0.2">
      <c r="AC1500" s="37" t="s">
        <v>3263</v>
      </c>
      <c r="AE1500" s="38">
        <f t="shared" si="23"/>
        <v>1</v>
      </c>
      <c r="AF1500" s="38">
        <f>IF(AE1500=1,COUNTIF($AE$5:AE1500,1),"")</f>
        <v>1496</v>
      </c>
      <c r="AG1500" t="str">
        <f>IFERROR(INDEX($AC$5:$AC$2219,MATCH(ROWS($AF$5:AF1500),$AF$5:$AF$2219,0)),"")</f>
        <v>Milk production Incentive programme</v>
      </c>
    </row>
    <row r="1501" spans="29:33" ht="24.95" hidden="1" customHeight="1" x14ac:dyDescent="0.2">
      <c r="AC1501" s="37" t="s">
        <v>3265</v>
      </c>
      <c r="AE1501" s="38">
        <f t="shared" si="23"/>
        <v>1</v>
      </c>
      <c r="AF1501" s="38">
        <f>IF(AE1501=1,COUNTIF($AE$5:AE1501,1),"")</f>
        <v>1497</v>
      </c>
      <c r="AG1501" t="str">
        <f>IFERROR(INDEX($AC$5:$AC$2219,MATCH(ROWS($AF$5:AF1501),$AF$5:$AF$2219,0)),"")</f>
        <v>Milk Societies - Building Constructione</v>
      </c>
    </row>
    <row r="1502" spans="29:33" ht="24.95" hidden="1" customHeight="1" x14ac:dyDescent="0.2">
      <c r="AC1502" s="37" t="s">
        <v>3267</v>
      </c>
      <c r="AE1502" s="38">
        <f t="shared" si="23"/>
        <v>1</v>
      </c>
      <c r="AF1502" s="38">
        <f>IF(AE1502=1,COUNTIF($AE$5:AE1502,1),"")</f>
        <v>1498</v>
      </c>
      <c r="AG1502" t="str">
        <f>IFERROR(INDEX($AC$5:$AC$2219,MATCH(ROWS($AF$5:AF1502),$AF$5:$AF$2219,0)),"")</f>
        <v>Milk Societies - Building Maintenance</v>
      </c>
    </row>
    <row r="1503" spans="29:33" ht="24.95" hidden="1" customHeight="1" x14ac:dyDescent="0.2">
      <c r="AC1503" s="37" t="s">
        <v>3269</v>
      </c>
      <c r="AE1503" s="38">
        <f t="shared" si="23"/>
        <v>1</v>
      </c>
      <c r="AF1503" s="38">
        <f>IF(AE1503=1,COUNTIF($AE$5:AE1503,1),"")</f>
        <v>1499</v>
      </c>
      <c r="AG1503" t="str">
        <f>IFERROR(INDEX($AC$5:$AC$2219,MATCH(ROWS($AF$5:AF1503),$AF$5:$AF$2219,0)),"")</f>
        <v>Milk Societies - Constitution/ reconstitution</v>
      </c>
    </row>
    <row r="1504" spans="29:33" ht="24.95" hidden="1" customHeight="1" x14ac:dyDescent="0.2">
      <c r="AC1504" s="37" t="s">
        <v>3271</v>
      </c>
      <c r="AE1504" s="38">
        <f t="shared" si="23"/>
        <v>1</v>
      </c>
      <c r="AF1504" s="38">
        <f>IF(AE1504=1,COUNTIF($AE$5:AE1504,1),"")</f>
        <v>1500</v>
      </c>
      <c r="AG1504" t="str">
        <f>IFERROR(INDEX($AC$5:$AC$2219,MATCH(ROWS($AF$5:AF1504),$AF$5:$AF$2219,0)),"")</f>
        <v>Milk Societies - Modernisation and sophistication</v>
      </c>
    </row>
    <row r="1505" spans="29:33" ht="24.95" hidden="1" customHeight="1" x14ac:dyDescent="0.2">
      <c r="AC1505" s="37" t="s">
        <v>3273</v>
      </c>
      <c r="AE1505" s="38">
        <f t="shared" si="23"/>
        <v>1</v>
      </c>
      <c r="AF1505" s="38">
        <f>IF(AE1505=1,COUNTIF($AE$5:AE1505,1),"")</f>
        <v>1501</v>
      </c>
      <c r="AG1505" t="str">
        <f>IFERROR(INDEX($AC$5:$AC$2219,MATCH(ROWS($AF$5:AF1505),$AF$5:$AF$2219,0)),"")</f>
        <v>Mineral mixtures and deworming</v>
      </c>
    </row>
    <row r="1506" spans="29:33" ht="24.95" hidden="1" customHeight="1" x14ac:dyDescent="0.2">
      <c r="AC1506" s="37" t="s">
        <v>3275</v>
      </c>
      <c r="AE1506" s="38">
        <f t="shared" si="23"/>
        <v>1</v>
      </c>
      <c r="AF1506" s="38">
        <f>IF(AE1506=1,COUNTIF($AE$5:AE1506,1),"")</f>
        <v>1502</v>
      </c>
      <c r="AG1506" t="str">
        <f>IFERROR(INDEX($AC$5:$AC$2219,MATCH(ROWS($AF$5:AF1506),$AF$5:$AF$2219,0)),"")</f>
        <v>Mini Diary Unit</v>
      </c>
    </row>
    <row r="1507" spans="29:33" ht="24.95" hidden="1" customHeight="1" x14ac:dyDescent="0.2">
      <c r="AC1507" s="37" t="s">
        <v>3277</v>
      </c>
      <c r="AE1507" s="38">
        <f t="shared" si="23"/>
        <v>1</v>
      </c>
      <c r="AF1507" s="38">
        <f>IF(AE1507=1,COUNTIF($AE$5:AE1507,1),"")</f>
        <v>1503</v>
      </c>
      <c r="AG1507" t="str">
        <f>IFERROR(INDEX($AC$5:$AC$2219,MATCH(ROWS($AF$5:AF1507),$AF$5:$AF$2219,0)),"")</f>
        <v>Misappropriation of Public Fund</v>
      </c>
    </row>
    <row r="1508" spans="29:33" ht="24.95" hidden="1" customHeight="1" x14ac:dyDescent="0.2">
      <c r="AC1508" s="37" t="s">
        <v>3279</v>
      </c>
      <c r="AE1508" s="38">
        <f t="shared" si="23"/>
        <v>1</v>
      </c>
      <c r="AF1508" s="38">
        <f>IF(AE1508=1,COUNTIF($AE$5:AE1508,1),"")</f>
        <v>1504</v>
      </c>
      <c r="AG1508" t="str">
        <f>IFERROR(INDEX($AC$5:$AC$2219,MATCH(ROWS($AF$5:AF1508),$AF$5:$AF$2219,0)),"")</f>
        <v>MI - State Sponsered Schemes</v>
      </c>
    </row>
    <row r="1509" spans="29:33" ht="24.95" hidden="1" customHeight="1" x14ac:dyDescent="0.2">
      <c r="AC1509" s="37" t="s">
        <v>3281</v>
      </c>
      <c r="AE1509" s="38">
        <f t="shared" si="23"/>
        <v>1</v>
      </c>
      <c r="AF1509" s="38">
        <f>IF(AE1509=1,COUNTIF($AE$5:AE1509,1),"")</f>
        <v>1505</v>
      </c>
      <c r="AG1509" t="str">
        <f>IFERROR(INDEX($AC$5:$AC$2219,MATCH(ROWS($AF$5:AF1509),$AF$5:$AF$2219,0)),"")</f>
        <v>Mobilisation of Voluntary contribution of Material Resources</v>
      </c>
    </row>
    <row r="1510" spans="29:33" ht="24.95" hidden="1" customHeight="1" x14ac:dyDescent="0.2">
      <c r="AC1510" s="37" t="s">
        <v>3283</v>
      </c>
      <c r="AE1510" s="38">
        <f t="shared" si="23"/>
        <v>1</v>
      </c>
      <c r="AF1510" s="38">
        <f>IF(AE1510=1,COUNTIF($AE$5:AE1510,1),"")</f>
        <v>1506</v>
      </c>
      <c r="AG1510" t="str">
        <f>IFERROR(INDEX($AC$5:$AC$2219,MATCH(ROWS($AF$5:AF1510),$AF$5:$AF$2219,0)),"")</f>
        <v>Mobilization of Donations and Trusts</v>
      </c>
    </row>
    <row r="1511" spans="29:33" ht="24.95" hidden="1" customHeight="1" x14ac:dyDescent="0.2">
      <c r="AC1511" s="37" t="s">
        <v>3285</v>
      </c>
      <c r="AE1511" s="38">
        <f t="shared" si="23"/>
        <v>1</v>
      </c>
      <c r="AF1511" s="38">
        <f>IF(AE1511=1,COUNTIF($AE$5:AE1511,1),"")</f>
        <v>1507</v>
      </c>
      <c r="AG1511" t="str">
        <f>IFERROR(INDEX($AC$5:$AC$2219,MATCH(ROWS($AF$5:AF1511),$AF$5:$AF$2219,0)),"")</f>
        <v>Mobilization of Endovements</v>
      </c>
    </row>
    <row r="1512" spans="29:33" ht="24.95" hidden="1" customHeight="1" x14ac:dyDescent="0.2">
      <c r="AC1512" s="37" t="s">
        <v>3287</v>
      </c>
      <c r="AE1512" s="38">
        <f t="shared" si="23"/>
        <v>1</v>
      </c>
      <c r="AF1512" s="38">
        <f>IF(AE1512=1,COUNTIF($AE$5:AE1512,1),"")</f>
        <v>1508</v>
      </c>
      <c r="AG1512" t="str">
        <f>IFERROR(INDEX($AC$5:$AC$2219,MATCH(ROWS($AF$5:AF1512),$AF$5:$AF$2219,0)),"")</f>
        <v>Mobilization of Grant from Government</v>
      </c>
    </row>
    <row r="1513" spans="29:33" ht="24.95" hidden="1" customHeight="1" x14ac:dyDescent="0.2">
      <c r="AC1513" s="37" t="s">
        <v>3289</v>
      </c>
      <c r="AE1513" s="38">
        <f t="shared" si="23"/>
        <v>1</v>
      </c>
      <c r="AF1513" s="38">
        <f>IF(AE1513=1,COUNTIF($AE$5:AE1513,1),"")</f>
        <v>1509</v>
      </c>
      <c r="AG1513" t="str">
        <f>IFERROR(INDEX($AC$5:$AC$2219,MATCH(ROWS($AF$5:AF1513),$AF$5:$AF$2219,0)),"")</f>
        <v>Mobilization of Grants from NGOs and Other Entities</v>
      </c>
    </row>
    <row r="1514" spans="29:33" ht="24.95" hidden="1" customHeight="1" x14ac:dyDescent="0.2">
      <c r="AC1514" s="37" t="s">
        <v>3291</v>
      </c>
      <c r="AE1514" s="38">
        <f t="shared" si="23"/>
        <v>1</v>
      </c>
      <c r="AF1514" s="38">
        <f>IF(AE1514=1,COUNTIF($AE$5:AE1514,1),"")</f>
        <v>1510</v>
      </c>
      <c r="AG1514" t="str">
        <f>IFERROR(INDEX($AC$5:$AC$2219,MATCH(ROWS($AF$5:AF1514),$AF$5:$AF$2219,0)),"")</f>
        <v>Mobilization of Income from Usufructs</v>
      </c>
    </row>
    <row r="1515" spans="29:33" ht="24.95" hidden="1" customHeight="1" x14ac:dyDescent="0.2">
      <c r="AC1515" s="37" t="s">
        <v>3293</v>
      </c>
      <c r="AE1515" s="38">
        <f t="shared" si="23"/>
        <v>1</v>
      </c>
      <c r="AF1515" s="38">
        <f>IF(AE1515=1,COUNTIF($AE$5:AE1515,1),"")</f>
        <v>1511</v>
      </c>
      <c r="AG1515" t="str">
        <f>IFERROR(INDEX($AC$5:$AC$2219,MATCH(ROWS($AF$5:AF1515),$AF$5:$AF$2219,0)),"")</f>
        <v>Mobilization of Loans</v>
      </c>
    </row>
    <row r="1516" spans="29:33" ht="24.95" hidden="1" customHeight="1" x14ac:dyDescent="0.2">
      <c r="AC1516" s="37" t="s">
        <v>3295</v>
      </c>
      <c r="AE1516" s="38">
        <f t="shared" si="23"/>
        <v>1</v>
      </c>
      <c r="AF1516" s="38">
        <f>IF(AE1516=1,COUNTIF($AE$5:AE1516,1),"")</f>
        <v>1512</v>
      </c>
      <c r="AG1516" t="str">
        <f>IFERROR(INDEX($AC$5:$AC$2219,MATCH(ROWS($AF$5:AF1516),$AF$5:$AF$2219,0)),"")</f>
        <v>Mobilization of Voluntary contribution of Expertise</v>
      </c>
    </row>
    <row r="1517" spans="29:33" ht="24.95" hidden="1" customHeight="1" x14ac:dyDescent="0.2">
      <c r="AC1517" s="37" t="s">
        <v>3297</v>
      </c>
      <c r="AE1517" s="38">
        <f t="shared" si="23"/>
        <v>1</v>
      </c>
      <c r="AF1517" s="38">
        <f>IF(AE1517=1,COUNTIF($AE$5:AE1517,1),"")</f>
        <v>1513</v>
      </c>
      <c r="AG1517" t="str">
        <f>IFERROR(INDEX($AC$5:$AC$2219,MATCH(ROWS($AF$5:AF1517),$AF$5:$AF$2219,0)),"")</f>
        <v>Mobilization of Volunteering Manpower</v>
      </c>
    </row>
    <row r="1518" spans="29:33" ht="24.95" hidden="1" customHeight="1" x14ac:dyDescent="0.2">
      <c r="AC1518" s="37" t="s">
        <v>3299</v>
      </c>
      <c r="AE1518" s="38">
        <f t="shared" si="23"/>
        <v>1</v>
      </c>
      <c r="AF1518" s="38">
        <f>IF(AE1518=1,COUNTIF($AE$5:AE1518,1),"")</f>
        <v>1514</v>
      </c>
      <c r="AG1518" t="str">
        <f>IFERROR(INDEX($AC$5:$AC$2219,MATCH(ROWS($AF$5:AF1518),$AF$5:$AF$2219,0)),"")</f>
        <v>Modernisation of Fishing equipments</v>
      </c>
    </row>
    <row r="1519" spans="29:33" ht="24.95" hidden="1" customHeight="1" x14ac:dyDescent="0.2">
      <c r="AC1519" s="37" t="s">
        <v>3301</v>
      </c>
      <c r="AE1519" s="38">
        <f t="shared" si="23"/>
        <v>1</v>
      </c>
      <c r="AF1519" s="38">
        <f>IF(AE1519=1,COUNTIF($AE$5:AE1519,1),"")</f>
        <v>1515</v>
      </c>
      <c r="AG1519" t="str">
        <f>IFERROR(INDEX($AC$5:$AC$2219,MATCH(ROWS($AF$5:AF1519),$AF$5:$AF$2219,0)),"")</f>
        <v>Modernisation of Veterinary Dispensary / Hospital</v>
      </c>
    </row>
    <row r="1520" spans="29:33" ht="24.95" hidden="1" customHeight="1" x14ac:dyDescent="0.2">
      <c r="AC1520" s="37" t="s">
        <v>3303</v>
      </c>
      <c r="AE1520" s="38">
        <f t="shared" si="23"/>
        <v>1</v>
      </c>
      <c r="AF1520" s="38">
        <f>IF(AE1520=1,COUNTIF($AE$5:AE1520,1),"")</f>
        <v>1516</v>
      </c>
      <c r="AG1520" t="str">
        <f>IFERROR(INDEX($AC$5:$AC$2219,MATCH(ROWS($AF$5:AF1520),$AF$5:$AF$2219,0)),"")</f>
        <v>Modification of Procurement Plan</v>
      </c>
    </row>
    <row r="1521" spans="29:33" ht="24.95" hidden="1" customHeight="1" x14ac:dyDescent="0.2">
      <c r="AC1521" s="37" t="s">
        <v>3305</v>
      </c>
      <c r="AE1521" s="38">
        <f t="shared" si="23"/>
        <v>1</v>
      </c>
      <c r="AF1521" s="38">
        <f>IF(AE1521=1,COUNTIF($AE$5:AE1521,1),"")</f>
        <v>1517</v>
      </c>
      <c r="AG1521" t="str">
        <f>IFERROR(INDEX($AC$5:$AC$2219,MATCH(ROWS($AF$5:AF1521),$AF$5:$AF$2219,0)),"")</f>
        <v>Monitoring Committee</v>
      </c>
    </row>
    <row r="1522" spans="29:33" ht="24.95" hidden="1" customHeight="1" x14ac:dyDescent="0.2">
      <c r="AC1522" s="37" t="s">
        <v>3307</v>
      </c>
      <c r="AE1522" s="38">
        <f t="shared" si="23"/>
        <v>1</v>
      </c>
      <c r="AF1522" s="38">
        <f>IF(AE1522=1,COUNTIF($AE$5:AE1522,1),"")</f>
        <v>1518</v>
      </c>
      <c r="AG1522" t="str">
        <f>IFERROR(INDEX($AC$5:$AC$2219,MATCH(ROWS($AF$5:AF1522),$AF$5:$AF$2219,0)),"")</f>
        <v>Monitoring Committee- building construction</v>
      </c>
    </row>
    <row r="1523" spans="29:33" ht="24.95" hidden="1" customHeight="1" x14ac:dyDescent="0.2">
      <c r="AC1523" s="37" t="s">
        <v>3309</v>
      </c>
      <c r="AE1523" s="38">
        <f t="shared" si="23"/>
        <v>1</v>
      </c>
      <c r="AF1523" s="38">
        <f>IF(AE1523=1,COUNTIF($AE$5:AE1523,1),"")</f>
        <v>1519</v>
      </c>
      <c r="AG1523" t="str">
        <f>IFERROR(INDEX($AC$5:$AC$2219,MATCH(ROWS($AF$5:AF1523),$AF$5:$AF$2219,0)),"")</f>
        <v>Monthly Report of Distress Relief Fund</v>
      </c>
    </row>
    <row r="1524" spans="29:33" ht="24.95" hidden="1" customHeight="1" x14ac:dyDescent="0.2">
      <c r="AC1524" s="37" t="s">
        <v>3311</v>
      </c>
      <c r="AE1524" s="38">
        <f t="shared" si="23"/>
        <v>1</v>
      </c>
      <c r="AF1524" s="38">
        <f>IF(AE1524=1,COUNTIF($AE$5:AE1524,1),"")</f>
        <v>1520</v>
      </c>
      <c r="AG1524" t="str">
        <f>IFERROR(INDEX($AC$5:$AC$2219,MATCH(ROWS($AF$5:AF1524),$AF$5:$AF$2219,0)),"")</f>
        <v>Mosquito Control</v>
      </c>
    </row>
    <row r="1525" spans="29:33" ht="24.95" hidden="1" customHeight="1" x14ac:dyDescent="0.2">
      <c r="AC1525" s="37" t="s">
        <v>198</v>
      </c>
      <c r="AE1525" s="38">
        <f t="shared" si="23"/>
        <v>1</v>
      </c>
      <c r="AF1525" s="38">
        <f>IF(AE1525=1,COUNTIF($AE$5:AE1525,1),"")</f>
        <v>1521</v>
      </c>
      <c r="AG1525" t="str">
        <f>IFERROR(INDEX($AC$5:$AC$2219,MATCH(ROWS($AF$5:AF1525),$AF$5:$AF$2219,0)),"")</f>
        <v>Motor Vehicles</v>
      </c>
    </row>
    <row r="1526" spans="29:33" ht="24.95" hidden="1" customHeight="1" x14ac:dyDescent="0.2">
      <c r="AC1526" s="37" t="s">
        <v>90</v>
      </c>
      <c r="AE1526" s="38">
        <f t="shared" si="23"/>
        <v>1</v>
      </c>
      <c r="AF1526" s="38">
        <f>IF(AE1526=1,COUNTIF($AE$5:AE1526,1),"")</f>
        <v>1522</v>
      </c>
      <c r="AG1526" t="str">
        <f>IFERROR(INDEX($AC$5:$AC$2219,MATCH(ROWS($AF$5:AF1526),$AF$5:$AF$2219,0)),"")</f>
        <v>Mustering and Wages</v>
      </c>
    </row>
    <row r="1527" spans="29:33" ht="24.95" hidden="1" customHeight="1" x14ac:dyDescent="0.2">
      <c r="AC1527" s="37" t="s">
        <v>3314</v>
      </c>
      <c r="AE1527" s="38">
        <f t="shared" si="23"/>
        <v>1</v>
      </c>
      <c r="AF1527" s="38">
        <f>IF(AE1527=1,COUNTIF($AE$5:AE1527,1),"")</f>
        <v>1523</v>
      </c>
      <c r="AG1527" t="str">
        <f>IFERROR(INDEX($AC$5:$AC$2219,MATCH(ROWS($AF$5:AF1527),$AF$5:$AF$2219,0)),"")</f>
        <v>Napkin Wending Units in Public Places and Institutions</v>
      </c>
    </row>
    <row r="1528" spans="29:33" ht="24.95" hidden="1" customHeight="1" x14ac:dyDescent="0.2">
      <c r="AC1528" s="37" t="s">
        <v>3316</v>
      </c>
      <c r="AE1528" s="38">
        <f t="shared" si="23"/>
        <v>1</v>
      </c>
      <c r="AF1528" s="38">
        <f>IF(AE1528=1,COUNTIF($AE$5:AE1528,1),"")</f>
        <v>1524</v>
      </c>
      <c r="AG1528" t="str">
        <f>IFERROR(INDEX($AC$5:$AC$2219,MATCH(ROWS($AF$5:AF1528),$AF$5:$AF$2219,0)),"")</f>
        <v>New technologies for Biogas Production</v>
      </c>
    </row>
    <row r="1529" spans="29:33" ht="24.95" hidden="1" customHeight="1" x14ac:dyDescent="0.2">
      <c r="AC1529" s="37" t="s">
        <v>3318</v>
      </c>
      <c r="AE1529" s="38">
        <f t="shared" si="23"/>
        <v>1</v>
      </c>
      <c r="AF1529" s="38">
        <f>IF(AE1529=1,COUNTIF($AE$5:AE1529,1),"")</f>
        <v>1525</v>
      </c>
      <c r="AG1529" t="str">
        <f>IFERROR(INDEX($AC$5:$AC$2219,MATCH(ROWS($AF$5:AF1529),$AF$5:$AF$2219,0)),"")</f>
        <v>Nilathezhuthu Ashan Grant Disbursement</v>
      </c>
    </row>
    <row r="1530" spans="29:33" ht="24.95" hidden="1" customHeight="1" x14ac:dyDescent="0.2">
      <c r="AC1530" s="37" t="s">
        <v>3319</v>
      </c>
      <c r="AE1530" s="38">
        <f t="shared" si="23"/>
        <v>1</v>
      </c>
      <c r="AF1530" s="38">
        <f>IF(AE1530=1,COUNTIF($AE$5:AE1530,1),"")</f>
        <v>1526</v>
      </c>
      <c r="AG1530" t="str">
        <f>IFERROR(INDEX($AC$5:$AC$2219,MATCH(ROWS($AF$5:AF1530),$AF$5:$AF$2219,0)),"")</f>
        <v>Non Confidence Motion</v>
      </c>
    </row>
    <row r="1531" spans="29:33" ht="24.95" hidden="1" customHeight="1" x14ac:dyDescent="0.2">
      <c r="AC1531" s="37" t="s">
        <v>3321</v>
      </c>
      <c r="AE1531" s="38">
        <f t="shared" si="23"/>
        <v>1</v>
      </c>
      <c r="AF1531" s="38">
        <f>IF(AE1531=1,COUNTIF($AE$5:AE1531,1),"")</f>
        <v>1527</v>
      </c>
      <c r="AG1531" t="str">
        <f>IFERROR(INDEX($AC$5:$AC$2219,MATCH(ROWS($AF$5:AF1531),$AF$5:$AF$2219,0)),"")</f>
        <v>Non plan expenses from grants and funds</v>
      </c>
    </row>
    <row r="1532" spans="29:33" ht="24.95" hidden="1" customHeight="1" x14ac:dyDescent="0.2">
      <c r="AC1532" s="37" t="s">
        <v>3322</v>
      </c>
      <c r="AE1532" s="38">
        <f t="shared" si="23"/>
        <v>1</v>
      </c>
      <c r="AF1532" s="38">
        <f>IF(AE1532=1,COUNTIF($AE$5:AE1532,1),"")</f>
        <v>1528</v>
      </c>
      <c r="AG1532" t="str">
        <f>IFERROR(INDEX($AC$5:$AC$2219,MATCH(ROWS($AF$5:AF1532),$AF$5:$AF$2219,0)),"")</f>
        <v>Non receipt of Financial Assistance Certificate for House Wiring</v>
      </c>
    </row>
    <row r="1533" spans="29:33" ht="24.95" hidden="1" customHeight="1" x14ac:dyDescent="0.2">
      <c r="AC1533" s="37" t="s">
        <v>3324</v>
      </c>
      <c r="AE1533" s="38">
        <f t="shared" si="23"/>
        <v>1</v>
      </c>
      <c r="AF1533" s="38">
        <f>IF(AE1533=1,COUNTIF($AE$5:AE1533,1),"")</f>
        <v>1529</v>
      </c>
      <c r="AG1533" t="str">
        <f>IFERROR(INDEX($AC$5:$AC$2219,MATCH(ROWS($AF$5:AF1533),$AF$5:$AF$2219,0)),"")</f>
        <v>Notice about Election of Members</v>
      </c>
    </row>
    <row r="1534" spans="29:33" ht="24.95" hidden="1" customHeight="1" x14ac:dyDescent="0.2">
      <c r="AC1534" s="37" t="s">
        <v>3326</v>
      </c>
      <c r="AE1534" s="38">
        <f t="shared" si="23"/>
        <v>1</v>
      </c>
      <c r="AF1534" s="38">
        <f>IF(AE1534=1,COUNTIF($AE$5:AE1534,1),"")</f>
        <v>1530</v>
      </c>
      <c r="AG1534" t="str">
        <f>IFERROR(INDEX($AC$5:$AC$2219,MATCH(ROWS($AF$5:AF1534),$AF$5:$AF$2219,0)),"")</f>
        <v>Notice by owner / report on demolishing / destroyal of buildings.</v>
      </c>
    </row>
    <row r="1535" spans="29:33" ht="24.95" hidden="1" customHeight="1" x14ac:dyDescent="0.2">
      <c r="AC1535" s="37" t="s">
        <v>3328</v>
      </c>
      <c r="AE1535" s="38">
        <f t="shared" si="23"/>
        <v>1</v>
      </c>
      <c r="AF1535" s="38">
        <f>IF(AE1535=1,COUNTIF($AE$5:AE1535,1),"")</f>
        <v>1531</v>
      </c>
      <c r="AG1535" t="str">
        <f>IFERROR(INDEX($AC$5:$AC$2219,MATCH(ROWS($AF$5:AF1535),$AF$5:$AF$2219,0)),"")</f>
        <v>Notice for special meeting of Gramasabha by voters</v>
      </c>
    </row>
    <row r="1536" spans="29:33" ht="24.95" hidden="1" customHeight="1" x14ac:dyDescent="0.2">
      <c r="AC1536" s="37" t="s">
        <v>3330</v>
      </c>
      <c r="AE1536" s="38">
        <f t="shared" si="23"/>
        <v>1</v>
      </c>
      <c r="AF1536" s="38">
        <f>IF(AE1536=1,COUNTIF($AE$5:AE1536,1),"")</f>
        <v>1532</v>
      </c>
      <c r="AG1536" t="str">
        <f>IFERROR(INDEX($AC$5:$AC$2219,MATCH(ROWS($AF$5:AF1536),$AF$5:$AF$2219,0)),"")</f>
        <v>Notice for special meeting of Panchayat by members</v>
      </c>
    </row>
    <row r="1537" spans="29:33" ht="24.95" hidden="1" customHeight="1" x14ac:dyDescent="0.2">
      <c r="AC1537" s="37" t="s">
        <v>3332</v>
      </c>
      <c r="AE1537" s="38">
        <f t="shared" si="23"/>
        <v>1</v>
      </c>
      <c r="AF1537" s="38">
        <f>IF(AE1537=1,COUNTIF($AE$5:AE1537,1),"")</f>
        <v>1533</v>
      </c>
      <c r="AG1537" t="str">
        <f>IFERROR(INDEX($AC$5:$AC$2219,MATCH(ROWS($AF$5:AF1537),$AF$5:$AF$2219,0)),"")</f>
        <v>Notice for Submission of List of Employees/Agents/Contracters</v>
      </c>
    </row>
    <row r="1538" spans="29:33" ht="24.95" hidden="1" customHeight="1" x14ac:dyDescent="0.2">
      <c r="AC1538" s="37" t="s">
        <v>3334</v>
      </c>
      <c r="AE1538" s="38">
        <f t="shared" si="23"/>
        <v>1</v>
      </c>
      <c r="AF1538" s="38">
        <f>IF(AE1538=1,COUNTIF($AE$5:AE1538,1),"")</f>
        <v>1534</v>
      </c>
      <c r="AG1538" t="str">
        <f>IFERROR(INDEX($AC$5:$AC$2219,MATCH(ROWS($AF$5:AF1538),$AF$5:$AF$2219,0)),"")</f>
        <v>Notice for submission of returns to business Owner Company representatives</v>
      </c>
    </row>
    <row r="1539" spans="29:33" ht="24.95" hidden="1" customHeight="1" x14ac:dyDescent="0.2">
      <c r="AC1539" s="37" t="s">
        <v>3336</v>
      </c>
      <c r="AE1539" s="38">
        <f t="shared" si="23"/>
        <v>1</v>
      </c>
      <c r="AF1539" s="38">
        <f>IF(AE1539=1,COUNTIF($AE$5:AE1539,1),"")</f>
        <v>1535</v>
      </c>
      <c r="AG1539" t="str">
        <f>IFERROR(INDEX($AC$5:$AC$2219,MATCH(ROWS($AF$5:AF1539),$AF$5:$AF$2219,0)),"")</f>
        <v>Notice regarding Intention to start work asper rule 17(5)(d)</v>
      </c>
    </row>
    <row r="1540" spans="29:33" ht="24.95" hidden="1" customHeight="1" x14ac:dyDescent="0.2">
      <c r="AC1540" s="37" t="s">
        <v>3338</v>
      </c>
      <c r="AE1540" s="38">
        <f t="shared" si="23"/>
        <v>1</v>
      </c>
      <c r="AF1540" s="38">
        <f>IF(AE1540=1,COUNTIF($AE$5:AE1540,1),"")</f>
        <v>1536</v>
      </c>
      <c r="AG1540" t="str">
        <f>IFERROR(INDEX($AC$5:$AC$2219,MATCH(ROWS($AF$5:AF1540),$AF$5:$AF$2219,0)),"")</f>
        <v>Notification &amp;advertisements</v>
      </c>
    </row>
    <row r="1541" spans="29:33" ht="24.95" hidden="1" customHeight="1" x14ac:dyDescent="0.2">
      <c r="AC1541" s="37" t="s">
        <v>3340</v>
      </c>
      <c r="AE1541" s="38">
        <f t="shared" si="23"/>
        <v>1</v>
      </c>
      <c r="AF1541" s="38">
        <f>IF(AE1541=1,COUNTIF($AE$5:AE1541,1),"")</f>
        <v>1537</v>
      </c>
      <c r="AG1541" t="str">
        <f>IFERROR(INDEX($AC$5:$AC$2219,MATCH(ROWS($AF$5:AF1541),$AF$5:$AF$2219,0)),"")</f>
        <v>Notification &amp;advertisements for Markets</v>
      </c>
    </row>
    <row r="1542" spans="29:33" ht="24.95" hidden="1" customHeight="1" x14ac:dyDescent="0.2">
      <c r="AC1542" s="37" t="s">
        <v>3342</v>
      </c>
      <c r="AE1542" s="38">
        <f t="shared" ref="AE1542:AE1605" si="24">--ISNUMBER(IFERROR(SEARCH(D$5,AC1542,1),""))</f>
        <v>1</v>
      </c>
      <c r="AF1542" s="38">
        <f>IF(AE1542=1,COUNTIF($AE$5:AE1542,1),"")</f>
        <v>1538</v>
      </c>
      <c r="AG1542" t="str">
        <f>IFERROR(INDEX($AC$5:$AC$2219,MATCH(ROWS($AF$5:AF1542),$AF$5:$AF$2219,0)),"")</f>
        <v>Notification &amp;advertisements (pigs and dogs)</v>
      </c>
    </row>
    <row r="1543" spans="29:33" ht="24.95" hidden="1" customHeight="1" x14ac:dyDescent="0.2">
      <c r="AC1543" s="37" t="s">
        <v>3344</v>
      </c>
      <c r="AE1543" s="38">
        <f t="shared" si="24"/>
        <v>1</v>
      </c>
      <c r="AF1543" s="38">
        <f>IF(AE1543=1,COUNTIF($AE$5:AE1543,1),"")</f>
        <v>1539</v>
      </c>
      <c r="AG1543" t="str">
        <f>IFERROR(INDEX($AC$5:$AC$2219,MATCH(ROWS($AF$5:AF1543),$AF$5:$AF$2219,0)),"")</f>
        <v>Notification and Advertisements</v>
      </c>
    </row>
    <row r="1544" spans="29:33" ht="24.95" hidden="1" customHeight="1" x14ac:dyDescent="0.2">
      <c r="AC1544" s="37" t="s">
        <v>3344</v>
      </c>
      <c r="AE1544" s="38">
        <f t="shared" si="24"/>
        <v>1</v>
      </c>
      <c r="AF1544" s="38">
        <f>IF(AE1544=1,COUNTIF($AE$5:AE1544,1),"")</f>
        <v>1540</v>
      </c>
      <c r="AG1544" t="str">
        <f>IFERROR(INDEX($AC$5:$AC$2219,MATCH(ROWS($AF$5:AF1544),$AF$5:$AF$2219,0)),"")</f>
        <v>Notification and Advertisements</v>
      </c>
    </row>
    <row r="1545" spans="29:33" ht="24.95" hidden="1" customHeight="1" x14ac:dyDescent="0.2">
      <c r="AC1545" s="37" t="s">
        <v>3347</v>
      </c>
      <c r="AE1545" s="38">
        <f t="shared" si="24"/>
        <v>1</v>
      </c>
      <c r="AF1545" s="38">
        <f>IF(AE1545=1,COUNTIF($AE$5:AE1545,1),"")</f>
        <v>1541</v>
      </c>
      <c r="AG1545" t="str">
        <f>IFERROR(INDEX($AC$5:$AC$2219,MATCH(ROWS($AF$5:AF1545),$AF$5:$AF$2219,0)),"")</f>
        <v>Notification by Govt. on Property Tax Revision and Revision activities</v>
      </c>
    </row>
    <row r="1546" spans="29:33" ht="24.95" hidden="1" customHeight="1" x14ac:dyDescent="0.2">
      <c r="AC1546" s="37" t="s">
        <v>3349</v>
      </c>
      <c r="AE1546" s="38">
        <f t="shared" si="24"/>
        <v>1</v>
      </c>
      <c r="AF1546" s="38">
        <f>IF(AE1546=1,COUNTIF($AE$5:AE1546,1),"")</f>
        <v>1542</v>
      </c>
      <c r="AG1546" t="str">
        <f>IFERROR(INDEX($AC$5:$AC$2219,MATCH(ROWS($AF$5:AF1546),$AF$5:$AF$2219,0)),"")</f>
        <v>Notification of services under RTS</v>
      </c>
    </row>
    <row r="1547" spans="29:33" ht="24.95" hidden="1" customHeight="1" x14ac:dyDescent="0.2">
      <c r="AC1547" s="37" t="s">
        <v>3351</v>
      </c>
      <c r="AE1547" s="38">
        <f t="shared" si="24"/>
        <v>1</v>
      </c>
      <c r="AF1547" s="38">
        <f>IF(AE1547=1,COUNTIF($AE$5:AE1547,1),"")</f>
        <v>1543</v>
      </c>
      <c r="AG1547" t="str">
        <f>IFERROR(INDEX($AC$5:$AC$2219,MATCH(ROWS($AF$5:AF1547),$AF$5:$AF$2219,0)),"")</f>
        <v>Notifications and Notices of Other Tax</v>
      </c>
    </row>
    <row r="1548" spans="29:33" ht="24.95" hidden="1" customHeight="1" x14ac:dyDescent="0.2">
      <c r="AC1548" s="37" t="s">
        <v>3353</v>
      </c>
      <c r="AE1548" s="38">
        <f t="shared" si="24"/>
        <v>1</v>
      </c>
      <c r="AF1548" s="38">
        <f>IF(AE1548=1,COUNTIF($AE$5:AE1548,1),"")</f>
        <v>1544</v>
      </c>
      <c r="AG1548" t="str">
        <f>IFERROR(INDEX($AC$5:$AC$2219,MATCH(ROWS($AF$5:AF1548),$AF$5:$AF$2219,0)),"")</f>
        <v>Notifications and Notices of Public Works</v>
      </c>
    </row>
    <row r="1549" spans="29:33" ht="24.95" hidden="1" customHeight="1" x14ac:dyDescent="0.2">
      <c r="AC1549" s="37" t="s">
        <v>3355</v>
      </c>
      <c r="AE1549" s="38">
        <f t="shared" si="24"/>
        <v>1</v>
      </c>
      <c r="AF1549" s="38">
        <f>IF(AE1549=1,COUNTIF($AE$5:AE1549,1),"")</f>
        <v>1545</v>
      </c>
      <c r="AG1549" t="str">
        <f>IFERROR(INDEX($AC$5:$AC$2219,MATCH(ROWS($AF$5:AF1549),$AF$5:$AF$2219,0)),"")</f>
        <v>Notification that no place be shall be used for without a license issued by the Secretary</v>
      </c>
    </row>
    <row r="1550" spans="29:33" ht="24.95" hidden="1" customHeight="1" x14ac:dyDescent="0.2">
      <c r="AC1550" s="37" t="s">
        <v>3357</v>
      </c>
      <c r="AE1550" s="38">
        <f t="shared" si="24"/>
        <v>1</v>
      </c>
      <c r="AF1550" s="38">
        <f>IF(AE1550=1,COUNTIF($AE$5:AE1550,1),"")</f>
        <v>1546</v>
      </c>
      <c r="AG1550" t="str">
        <f>IFERROR(INDEX($AC$5:$AC$2219,MATCH(ROWS($AF$5:AF1550),$AF$5:$AF$2219,0)),"")</f>
        <v>Notification under Section 220 clause (b)</v>
      </c>
    </row>
    <row r="1551" spans="29:33" ht="24.95" hidden="1" customHeight="1" x14ac:dyDescent="0.2">
      <c r="AC1551" s="37" t="s">
        <v>3359</v>
      </c>
      <c r="AE1551" s="38">
        <f t="shared" si="24"/>
        <v>1</v>
      </c>
      <c r="AF1551" s="38">
        <f>IF(AE1551=1,COUNTIF($AE$5:AE1551,1),"")</f>
        <v>1547</v>
      </c>
      <c r="AG1551" t="str">
        <f>IFERROR(INDEX($AC$5:$AC$2219,MATCH(ROWS($AF$5:AF1551),$AF$5:$AF$2219,0)),"")</f>
        <v>NREGS Data Collection and updation</v>
      </c>
    </row>
    <row r="1552" spans="29:33" ht="24.95" hidden="1" customHeight="1" x14ac:dyDescent="0.2">
      <c r="AC1552" s="37" t="s">
        <v>3361</v>
      </c>
      <c r="AE1552" s="38">
        <f t="shared" si="24"/>
        <v>1</v>
      </c>
      <c r="AF1552" s="38">
        <f>IF(AE1552=1,COUNTIF($AE$5:AE1552,1),"")</f>
        <v>1548</v>
      </c>
      <c r="AG1552" t="str">
        <f>IFERROR(INDEX($AC$5:$AC$2219,MATCH(ROWS($AF$5:AF1552),$AF$5:$AF$2219,0)),"")</f>
        <v>Nutritional Food Distribution Programme</v>
      </c>
    </row>
    <row r="1553" spans="29:33" ht="24.95" hidden="1" customHeight="1" x14ac:dyDescent="0.2">
      <c r="AC1553" s="37" t="s">
        <v>3363</v>
      </c>
      <c r="AE1553" s="38">
        <f t="shared" si="24"/>
        <v>1</v>
      </c>
      <c r="AF1553" s="38">
        <f>IF(AE1553=1,COUNTIF($AE$5:AE1553,1),"")</f>
        <v>1549</v>
      </c>
      <c r="AG1553" t="str">
        <f>IFERROR(INDEX($AC$5:$AC$2219,MATCH(ROWS($AF$5:AF1553),$AF$5:$AF$2219,0)),"")</f>
        <v>Obtaining Estimate for Deposit Operations</v>
      </c>
    </row>
    <row r="1554" spans="29:33" ht="24.95" hidden="1" customHeight="1" x14ac:dyDescent="0.2">
      <c r="AC1554" s="37" t="s">
        <v>3365</v>
      </c>
      <c r="AE1554" s="38">
        <f t="shared" si="24"/>
        <v>1</v>
      </c>
      <c r="AF1554" s="38">
        <f>IF(AE1554=1,COUNTIF($AE$5:AE1554,1),"")</f>
        <v>1550</v>
      </c>
      <c r="AG1554" t="str">
        <f>IFERROR(INDEX($AC$5:$AC$2219,MATCH(ROWS($AF$5:AF1554),$AF$5:$AF$2219,0)),"")</f>
        <v>Obtaining / Furnishing Utilisation Certificates</v>
      </c>
    </row>
    <row r="1555" spans="29:33" ht="24.95" hidden="1" customHeight="1" x14ac:dyDescent="0.2">
      <c r="AC1555" s="37" t="s">
        <v>3367</v>
      </c>
      <c r="AE1555" s="38">
        <f t="shared" si="24"/>
        <v>1</v>
      </c>
      <c r="AF1555" s="38">
        <f>IF(AE1555=1,COUNTIF($AE$5:AE1555,1),"")</f>
        <v>1551</v>
      </c>
      <c r="AG1555" t="str">
        <f>IFERROR(INDEX($AC$5:$AC$2219,MATCH(ROWS($AF$5:AF1555),$AF$5:$AF$2219,0)),"")</f>
        <v>Obtaining Material for Nursery</v>
      </c>
    </row>
    <row r="1556" spans="29:33" ht="24.95" hidden="1" customHeight="1" x14ac:dyDescent="0.2">
      <c r="AC1556" s="37" t="s">
        <v>3369</v>
      </c>
      <c r="AE1556" s="38">
        <f t="shared" si="24"/>
        <v>1</v>
      </c>
      <c r="AF1556" s="38">
        <f>IF(AE1556=1,COUNTIF($AE$5:AE1556,1),"")</f>
        <v>1552</v>
      </c>
      <c r="AG1556" t="str">
        <f>IFERROR(INDEX($AC$5:$AC$2219,MATCH(ROWS($AF$5:AF1556),$AF$5:$AF$2219,0)),"")</f>
        <v>Obtaining Sanction / Approval of Bills of Secretary from the officer in charge</v>
      </c>
    </row>
    <row r="1557" spans="29:33" ht="24.95" hidden="1" customHeight="1" x14ac:dyDescent="0.2">
      <c r="AC1557" s="37" t="s">
        <v>3371</v>
      </c>
      <c r="AE1557" s="38">
        <f t="shared" si="24"/>
        <v>1</v>
      </c>
      <c r="AF1557" s="38">
        <f>IF(AE1557=1,COUNTIF($AE$5:AE1557,1),"")</f>
        <v>1553</v>
      </c>
      <c r="AG1557" t="str">
        <f>IFERROR(INDEX($AC$5:$AC$2219,MATCH(ROWS($AF$5:AF1557),$AF$5:$AF$2219,0)),"")</f>
        <v>Obtaining Seed or Saplings for Nursery</v>
      </c>
    </row>
    <row r="1558" spans="29:33" ht="24.95" hidden="1" customHeight="1" x14ac:dyDescent="0.2">
      <c r="AC1558" s="37" t="s">
        <v>3373</v>
      </c>
      <c r="AE1558" s="38">
        <f t="shared" si="24"/>
        <v>1</v>
      </c>
      <c r="AF1558" s="38">
        <f>IF(AE1558=1,COUNTIF($AE$5:AE1558,1),"")</f>
        <v>1554</v>
      </c>
      <c r="AG1558" t="str">
        <f>IFERROR(INDEX($AC$5:$AC$2219,MATCH(ROWS($AF$5:AF1558),$AF$5:$AF$2219,0)),"")</f>
        <v>Obtaining Utilisation Certificate</v>
      </c>
    </row>
    <row r="1559" spans="29:33" ht="24.95" hidden="1" customHeight="1" x14ac:dyDescent="0.2">
      <c r="AC1559" s="37" t="s">
        <v>3375</v>
      </c>
      <c r="AE1559" s="38">
        <f t="shared" si="24"/>
        <v>1</v>
      </c>
      <c r="AF1559" s="38">
        <f>IF(AE1559=1,COUNTIF($AE$5:AE1559,1),"")</f>
        <v>1555</v>
      </c>
      <c r="AG1559" t="str">
        <f>IFERROR(INDEX($AC$5:$AC$2219,MATCH(ROWS($AF$5:AF1559),$AF$5:$AF$2219,0)),"")</f>
        <v>Obtaining Utilization Certificate</v>
      </c>
    </row>
    <row r="1560" spans="29:33" ht="24.95" hidden="1" customHeight="1" x14ac:dyDescent="0.2">
      <c r="AC1560" s="37" t="s">
        <v>3377</v>
      </c>
      <c r="AE1560" s="38">
        <f t="shared" si="24"/>
        <v>1</v>
      </c>
      <c r="AF1560" s="38">
        <f>IF(AE1560=1,COUNTIF($AE$5:AE1560,1),"")</f>
        <v>1556</v>
      </c>
      <c r="AG1560" t="str">
        <f>IFERROR(INDEX($AC$5:$AC$2219,MATCH(ROWS($AF$5:AF1560),$AF$5:$AF$2219,0)),"")</f>
        <v>Office expenses of institutions (Allied and other) under the control of Panchayat</v>
      </c>
    </row>
    <row r="1561" spans="29:33" ht="24.95" hidden="1" customHeight="1" x14ac:dyDescent="0.2">
      <c r="AC1561" s="37" t="s">
        <v>3378</v>
      </c>
      <c r="AE1561" s="38">
        <f t="shared" si="24"/>
        <v>1</v>
      </c>
      <c r="AF1561" s="38">
        <f>IF(AE1561=1,COUNTIF($AE$5:AE1561,1),"")</f>
        <v>1557</v>
      </c>
      <c r="AG1561" t="str">
        <f>IFERROR(INDEX($AC$5:$AC$2219,MATCH(ROWS($AF$5:AF1561),$AF$5:$AF$2219,0)),"")</f>
        <v>Oorukoottam - Logistics</v>
      </c>
    </row>
    <row r="1562" spans="29:33" ht="24.95" hidden="1" customHeight="1" x14ac:dyDescent="0.2">
      <c r="AC1562" s="37" t="s">
        <v>3380</v>
      </c>
      <c r="AE1562" s="38">
        <f t="shared" si="24"/>
        <v>1</v>
      </c>
      <c r="AF1562" s="38">
        <f>IF(AE1562=1,COUNTIF($AE$5:AE1562,1),"")</f>
        <v>1558</v>
      </c>
      <c r="AG1562" t="str">
        <f>IFERROR(INDEX($AC$5:$AC$2219,MATCH(ROWS($AF$5:AF1562),$AF$5:$AF$2219,0)),"")</f>
        <v>Oorukoottam - Motion of Resolutions</v>
      </c>
    </row>
    <row r="1563" spans="29:33" ht="24.95" hidden="1" customHeight="1" x14ac:dyDescent="0.2">
      <c r="AC1563" s="37" t="s">
        <v>3382</v>
      </c>
      <c r="AE1563" s="38">
        <f t="shared" si="24"/>
        <v>1</v>
      </c>
      <c r="AF1563" s="38">
        <f>IF(AE1563=1,COUNTIF($AE$5:AE1563,1),"")</f>
        <v>1559</v>
      </c>
      <c r="AG1563" t="str">
        <f>IFERROR(INDEX($AC$5:$AC$2219,MATCH(ROWS($AF$5:AF1563),$AF$5:$AF$2219,0)),"")</f>
        <v>Open Tender</v>
      </c>
    </row>
    <row r="1564" spans="29:33" ht="24.95" hidden="1" customHeight="1" x14ac:dyDescent="0.2">
      <c r="AC1564" s="37" t="s">
        <v>3384</v>
      </c>
      <c r="AE1564" s="38">
        <f t="shared" si="24"/>
        <v>1</v>
      </c>
      <c r="AF1564" s="38">
        <f>IF(AE1564=1,COUNTIF($AE$5:AE1564,1),"")</f>
        <v>1560</v>
      </c>
      <c r="AG1564" t="str">
        <f>IFERROR(INDEX($AC$5:$AC$2219,MATCH(ROWS($AF$5:AF1564),$AF$5:$AF$2219,0)),"")</f>
        <v>Operation and Maintenance of Drinking Water Projects</v>
      </c>
    </row>
    <row r="1565" spans="29:33" ht="24.95" hidden="1" customHeight="1" x14ac:dyDescent="0.2">
      <c r="AC1565" s="37" t="s">
        <v>3386</v>
      </c>
      <c r="AE1565" s="38">
        <f t="shared" si="24"/>
        <v>1</v>
      </c>
      <c r="AF1565" s="38">
        <f>IF(AE1565=1,COUNTIF($AE$5:AE1565,1),"")</f>
        <v>1561</v>
      </c>
      <c r="AG1565" t="str">
        <f>IFERROR(INDEX($AC$5:$AC$2219,MATCH(ROWS($AF$5:AF1565),$AF$5:$AF$2219,0)),"")</f>
        <v>Operation and Maintenance of Micro Irrigation Projects</v>
      </c>
    </row>
    <row r="1566" spans="29:33" ht="24.95" hidden="1" customHeight="1" x14ac:dyDescent="0.2">
      <c r="AC1566" s="37" t="s">
        <v>3388</v>
      </c>
      <c r="AE1566" s="38">
        <f t="shared" si="24"/>
        <v>1</v>
      </c>
      <c r="AF1566" s="38">
        <f>IF(AE1566=1,COUNTIF($AE$5:AE1566,1),"")</f>
        <v>1562</v>
      </c>
      <c r="AG1566" t="str">
        <f>IFERROR(INDEX($AC$5:$AC$2219,MATCH(ROWS($AF$5:AF1566),$AF$5:$AF$2219,0)),"")</f>
        <v>Operation and Maintenance of Minor Irrigation Projects</v>
      </c>
    </row>
    <row r="1567" spans="29:33" ht="24.95" hidden="1" customHeight="1" x14ac:dyDescent="0.2">
      <c r="AC1567" s="37" t="s">
        <v>3390</v>
      </c>
      <c r="AE1567" s="38">
        <f t="shared" si="24"/>
        <v>1</v>
      </c>
      <c r="AF1567" s="38">
        <f>IF(AE1567=1,COUNTIF($AE$5:AE1567,1),"")</f>
        <v>1563</v>
      </c>
      <c r="AG1567" t="str">
        <f>IFERROR(INDEX($AC$5:$AC$2219,MATCH(ROWS($AF$5:AF1567),$AF$5:$AF$2219,0)),"")</f>
        <v>Operation and Maintenance of Water Kiosks</v>
      </c>
    </row>
    <row r="1568" spans="29:33" ht="24.95" hidden="1" customHeight="1" x14ac:dyDescent="0.2">
      <c r="AC1568" s="37" t="s">
        <v>3392</v>
      </c>
      <c r="AE1568" s="38">
        <f t="shared" si="24"/>
        <v>1</v>
      </c>
      <c r="AF1568" s="38">
        <f>IF(AE1568=1,COUNTIF($AE$5:AE1568,1),"")</f>
        <v>1564</v>
      </c>
      <c r="AG1568" t="str">
        <f>IFERROR(INDEX($AC$5:$AC$2219,MATCH(ROWS($AF$5:AF1568),$AF$5:$AF$2219,0)),"")</f>
        <v>Operation and Management of cluster houses</v>
      </c>
    </row>
    <row r="1569" spans="29:33" ht="24.95" hidden="1" customHeight="1" x14ac:dyDescent="0.2">
      <c r="AC1569" s="37" t="s">
        <v>3394</v>
      </c>
      <c r="AE1569" s="38">
        <f t="shared" si="24"/>
        <v>1</v>
      </c>
      <c r="AF1569" s="38">
        <f>IF(AE1569=1,COUNTIF($AE$5:AE1569,1),"")</f>
        <v>1565</v>
      </c>
      <c r="AG1569" t="str">
        <f>IFERROR(INDEX($AC$5:$AC$2219,MATCH(ROWS($AF$5:AF1569),$AF$5:$AF$2219,0)),"")</f>
        <v>Operation and Management of Slaughter Houses</v>
      </c>
    </row>
    <row r="1570" spans="29:33" ht="24.95" hidden="1" customHeight="1" x14ac:dyDescent="0.2">
      <c r="AC1570" s="37" t="s">
        <v>3395</v>
      </c>
      <c r="AE1570" s="38">
        <f t="shared" si="24"/>
        <v>1</v>
      </c>
      <c r="AF1570" s="38">
        <f>IF(AE1570=1,COUNTIF($AE$5:AE1570,1),"")</f>
        <v>1566</v>
      </c>
      <c r="AG1570" t="str">
        <f>IFERROR(INDEX($AC$5:$AC$2219,MATCH(ROWS($AF$5:AF1570),$AF$5:$AF$2219,0)),"")</f>
        <v>Organic manure production units</v>
      </c>
    </row>
    <row r="1571" spans="29:33" ht="24.95" hidden="1" customHeight="1" x14ac:dyDescent="0.2">
      <c r="AC1571" s="37" t="s">
        <v>3397</v>
      </c>
      <c r="AE1571" s="38">
        <f t="shared" si="24"/>
        <v>1</v>
      </c>
      <c r="AF1571" s="38">
        <f>IF(AE1571=1,COUNTIF($AE$5:AE1571,1),"")</f>
        <v>1567</v>
      </c>
      <c r="AG1571" t="str">
        <f>IFERROR(INDEX($AC$5:$AC$2219,MATCH(ROWS($AF$5:AF1571),$AF$5:$AF$2219,0)),"")</f>
        <v>Organisation of Campaign on legal awareness</v>
      </c>
    </row>
    <row r="1572" spans="29:33" ht="24.95" hidden="1" customHeight="1" x14ac:dyDescent="0.2">
      <c r="AC1572" s="37" t="s">
        <v>3399</v>
      </c>
      <c r="AE1572" s="38">
        <f t="shared" si="24"/>
        <v>1</v>
      </c>
      <c r="AF1572" s="38">
        <f>IF(AE1572=1,COUNTIF($AE$5:AE1572,1),"")</f>
        <v>1568</v>
      </c>
      <c r="AG1572" t="str">
        <f>IFERROR(INDEX($AC$5:$AC$2219,MATCH(ROWS($AF$5:AF1572),$AF$5:$AF$2219,0)),"")</f>
        <v>Organisation of Campaigns on Legal Awareness among senior citizen</v>
      </c>
    </row>
    <row r="1573" spans="29:33" ht="24.95" hidden="1" customHeight="1" x14ac:dyDescent="0.2">
      <c r="AC1573" s="37" t="s">
        <v>3401</v>
      </c>
      <c r="AE1573" s="38">
        <f t="shared" si="24"/>
        <v>1</v>
      </c>
      <c r="AF1573" s="38">
        <f>IF(AE1573=1,COUNTIF($AE$5:AE1573,1),"")</f>
        <v>1569</v>
      </c>
      <c r="AG1573" t="str">
        <f>IFERROR(INDEX($AC$5:$AC$2219,MATCH(ROWS($AF$5:AF1573),$AF$5:$AF$2219,0)),"")</f>
        <v>Organisation of Campaigns on Legal Awareness among socially and educationally backward</v>
      </c>
    </row>
    <row r="1574" spans="29:33" ht="24.95" hidden="1" customHeight="1" x14ac:dyDescent="0.2">
      <c r="AC1574" s="37" t="s">
        <v>3403</v>
      </c>
      <c r="AE1574" s="38">
        <f t="shared" si="24"/>
        <v>1</v>
      </c>
      <c r="AF1574" s="38">
        <f>IF(AE1574=1,COUNTIF($AE$5:AE1574,1),"")</f>
        <v>1570</v>
      </c>
      <c r="AG1574" t="str">
        <f>IFERROR(INDEX($AC$5:$AC$2219,MATCH(ROWS($AF$5:AF1574),$AF$5:$AF$2219,0)),"")</f>
        <v>Organisation of Campaigns on Legal Awareness for Women</v>
      </c>
    </row>
    <row r="1575" spans="29:33" ht="24.95" hidden="1" customHeight="1" x14ac:dyDescent="0.2">
      <c r="AC1575" s="37" t="s">
        <v>3405</v>
      </c>
      <c r="AE1575" s="38">
        <f t="shared" si="24"/>
        <v>1</v>
      </c>
      <c r="AF1575" s="38">
        <f>IF(AE1575=1,COUNTIF($AE$5:AE1575,1),"")</f>
        <v>1571</v>
      </c>
      <c r="AG1575" t="str">
        <f>IFERROR(INDEX($AC$5:$AC$2219,MATCH(ROWS($AF$5:AF1575),$AF$5:$AF$2219,0)),"")</f>
        <v>Organisatising Awareness Campaign Against Violence against Children</v>
      </c>
    </row>
    <row r="1576" spans="29:33" ht="24.95" hidden="1" customHeight="1" x14ac:dyDescent="0.2">
      <c r="AC1576" s="37" t="s">
        <v>3407</v>
      </c>
      <c r="AE1576" s="38">
        <f t="shared" si="24"/>
        <v>1</v>
      </c>
      <c r="AF1576" s="38">
        <f>IF(AE1576=1,COUNTIF($AE$5:AE1576,1),"")</f>
        <v>1572</v>
      </c>
      <c r="AG1576" t="str">
        <f>IFERROR(INDEX($AC$5:$AC$2219,MATCH(ROWS($AF$5:AF1576),$AF$5:$AF$2219,0)),"")</f>
        <v>Organise Co-operative Societies</v>
      </c>
    </row>
    <row r="1577" spans="29:33" ht="24.95" hidden="1" customHeight="1" x14ac:dyDescent="0.2">
      <c r="AC1577" s="37" t="s">
        <v>3409</v>
      </c>
      <c r="AE1577" s="38">
        <f t="shared" si="24"/>
        <v>1</v>
      </c>
      <c r="AF1577" s="38">
        <f>IF(AE1577=1,COUNTIF($AE$5:AE1577,1),"")</f>
        <v>1573</v>
      </c>
      <c r="AG1577" t="str">
        <f>IFERROR(INDEX($AC$5:$AC$2219,MATCH(ROWS($AF$5:AF1577),$AF$5:$AF$2219,0)),"")</f>
        <v>Organising Panchayat level meeting of Volunteer Groups</v>
      </c>
    </row>
    <row r="1578" spans="29:33" ht="24.95" hidden="1" customHeight="1" x14ac:dyDescent="0.2">
      <c r="AC1578" s="37" t="s">
        <v>3411</v>
      </c>
      <c r="AE1578" s="38">
        <f t="shared" si="24"/>
        <v>1</v>
      </c>
      <c r="AF1578" s="38">
        <f>IF(AE1578=1,COUNTIF($AE$5:AE1578,1),"")</f>
        <v>1574</v>
      </c>
      <c r="AG1578" t="str">
        <f>IFERROR(INDEX($AC$5:$AC$2219,MATCH(ROWS($AF$5:AF1578),$AF$5:$AF$2219,0)),"")</f>
        <v>Organising Panchayat level programmes for SHGs</v>
      </c>
    </row>
    <row r="1579" spans="29:33" ht="24.95" hidden="1" customHeight="1" x14ac:dyDescent="0.2">
      <c r="AC1579" s="37" t="s">
        <v>3413</v>
      </c>
      <c r="AE1579" s="38">
        <f t="shared" si="24"/>
        <v>1</v>
      </c>
      <c r="AF1579" s="38">
        <f>IF(AE1579=1,COUNTIF($AE$5:AE1579,1),"")</f>
        <v>1575</v>
      </c>
      <c r="AG1579" t="str">
        <f>IFERROR(INDEX($AC$5:$AC$2219,MATCH(ROWS($AF$5:AF1579),$AF$5:$AF$2219,0)),"")</f>
        <v>Organization Coastal Zone Management Plan</v>
      </c>
    </row>
    <row r="1580" spans="29:33" ht="24.95" hidden="1" customHeight="1" x14ac:dyDescent="0.2">
      <c r="AC1580" s="37" t="s">
        <v>3415</v>
      </c>
      <c r="AE1580" s="38">
        <f t="shared" si="24"/>
        <v>1</v>
      </c>
      <c r="AF1580" s="38">
        <f>IF(AE1580=1,COUNTIF($AE$5:AE1580,1),"")</f>
        <v>1576</v>
      </c>
      <c r="AG1580" t="str">
        <f>IFERROR(INDEX($AC$5:$AC$2219,MATCH(ROWS($AF$5:AF1580),$AF$5:$AF$2219,0)),"")</f>
        <v>Organizing Awareness Campaign Against Drug use</v>
      </c>
    </row>
    <row r="1581" spans="29:33" ht="24.95" hidden="1" customHeight="1" x14ac:dyDescent="0.2">
      <c r="AC1581" s="37" t="s">
        <v>3417</v>
      </c>
      <c r="AE1581" s="38">
        <f t="shared" si="24"/>
        <v>1</v>
      </c>
      <c r="AF1581" s="38">
        <f>IF(AE1581=1,COUNTIF($AE$5:AE1581,1),"")</f>
        <v>1577</v>
      </c>
      <c r="AG1581" t="str">
        <f>IFERROR(INDEX($AC$5:$AC$2219,MATCH(ROWS($AF$5:AF1581),$AF$5:$AF$2219,0)),"")</f>
        <v>Ornamental Fish Rearing</v>
      </c>
    </row>
    <row r="1582" spans="29:33" ht="24.95" hidden="1" customHeight="1" x14ac:dyDescent="0.2">
      <c r="AC1582" s="37" t="s">
        <v>3419</v>
      </c>
      <c r="AE1582" s="38">
        <f t="shared" si="24"/>
        <v>1</v>
      </c>
      <c r="AF1582" s="38">
        <f>IF(AE1582=1,COUNTIF($AE$5:AE1582,1),"")</f>
        <v>1578</v>
      </c>
      <c r="AG1582" t="str">
        <f>IFERROR(INDEX($AC$5:$AC$2219,MATCH(ROWS($AF$5:AF1582),$AF$5:$AF$2219,0)),"")</f>
        <v>Other activities</v>
      </c>
    </row>
    <row r="1583" spans="29:33" ht="24.95" hidden="1" customHeight="1" x14ac:dyDescent="0.2">
      <c r="AC1583" s="37" t="s">
        <v>3419</v>
      </c>
      <c r="AE1583" s="38">
        <f t="shared" si="24"/>
        <v>1</v>
      </c>
      <c r="AF1583" s="38">
        <f>IF(AE1583=1,COUNTIF($AE$5:AE1583,1),"")</f>
        <v>1579</v>
      </c>
      <c r="AG1583" t="str">
        <f>IFERROR(INDEX($AC$5:$AC$2219,MATCH(ROWS($AF$5:AF1583),$AF$5:$AF$2219,0)),"")</f>
        <v>Other activities</v>
      </c>
    </row>
    <row r="1584" spans="29:33" ht="24.95" hidden="1" customHeight="1" x14ac:dyDescent="0.2">
      <c r="AC1584" s="37" t="s">
        <v>3422</v>
      </c>
      <c r="AE1584" s="38">
        <f t="shared" si="24"/>
        <v>1</v>
      </c>
      <c r="AF1584" s="38">
        <f>IF(AE1584=1,COUNTIF($AE$5:AE1584,1),"")</f>
        <v>1580</v>
      </c>
      <c r="AG1584" t="str">
        <f>IFERROR(INDEX($AC$5:$AC$2219,MATCH(ROWS($AF$5:AF1584),$AF$5:$AF$2219,0)),"")</f>
        <v>Other activities relating to farms</v>
      </c>
    </row>
    <row r="1585" spans="29:33" ht="24.95" hidden="1" customHeight="1" x14ac:dyDescent="0.2">
      <c r="AC1585" s="37" t="s">
        <v>3424</v>
      </c>
      <c r="AE1585" s="38">
        <f t="shared" si="24"/>
        <v>1</v>
      </c>
      <c r="AF1585" s="38">
        <f>IF(AE1585=1,COUNTIF($AE$5:AE1585,1),"")</f>
        <v>1581</v>
      </c>
      <c r="AG1585" t="str">
        <f>IFERROR(INDEX($AC$5:$AC$2219,MATCH(ROWS($AF$5:AF1585),$AF$5:$AF$2219,0)),"")</f>
        <v>Other Centrally sponsored schemes</v>
      </c>
    </row>
    <row r="1586" spans="29:33" ht="24.95" hidden="1" customHeight="1" x14ac:dyDescent="0.2">
      <c r="AC1586" s="37" t="s">
        <v>3426</v>
      </c>
      <c r="AE1586" s="38">
        <f t="shared" si="24"/>
        <v>1</v>
      </c>
      <c r="AF1586" s="38">
        <f>IF(AE1586=1,COUNTIF($AE$5:AE1586,1),"")</f>
        <v>1582</v>
      </c>
      <c r="AG1586" t="str">
        <f>IFERROR(INDEX($AC$5:$AC$2219,MATCH(ROWS($AF$5:AF1586),$AF$5:$AF$2219,0)),"")</f>
        <v>Other Water Conservation Programmes</v>
      </c>
    </row>
    <row r="1587" spans="29:33" ht="24.95" hidden="1" customHeight="1" x14ac:dyDescent="0.2">
      <c r="AC1587" s="37" t="s">
        <v>3428</v>
      </c>
      <c r="AE1587" s="38">
        <f t="shared" si="24"/>
        <v>1</v>
      </c>
      <c r="AF1587" s="38">
        <f>IF(AE1587=1,COUNTIF($AE$5:AE1587,1),"")</f>
        <v>1583</v>
      </c>
      <c r="AG1587" t="str">
        <f>IFERROR(INDEX($AC$5:$AC$2219,MATCH(ROWS($AF$5:AF1587),$AF$5:$AF$2219,0)),"")</f>
        <v>Outboard engine</v>
      </c>
    </row>
    <row r="1588" spans="29:33" ht="24.95" hidden="1" customHeight="1" x14ac:dyDescent="0.2">
      <c r="AC1588" s="37" t="s">
        <v>3430</v>
      </c>
      <c r="AE1588" s="38">
        <f t="shared" si="24"/>
        <v>1</v>
      </c>
      <c r="AF1588" s="38">
        <f>IF(AE1588=1,COUNTIF($AE$5:AE1588,1),"")</f>
        <v>1584</v>
      </c>
      <c r="AG1588" t="str">
        <f>IFERROR(INDEX($AC$5:$AC$2219,MATCH(ROWS($AF$5:AF1588),$AF$5:$AF$2219,0)),"")</f>
        <v>Paddy Field Wetland Conservation Programs</v>
      </c>
    </row>
    <row r="1589" spans="29:33" ht="24.95" hidden="1" customHeight="1" x14ac:dyDescent="0.2">
      <c r="AC1589" s="37" t="s">
        <v>3432</v>
      </c>
      <c r="AE1589" s="38">
        <f t="shared" si="24"/>
        <v>1</v>
      </c>
      <c r="AF1589" s="38">
        <f>IF(AE1589=1,COUNTIF($AE$5:AE1589,1),"")</f>
        <v>1585</v>
      </c>
      <c r="AG1589" t="str">
        <f>IFERROR(INDEX($AC$5:$AC$2219,MATCH(ROWS($AF$5:AF1589),$AF$5:$AF$2219,0)),"")</f>
        <v>Paddy Production</v>
      </c>
    </row>
    <row r="1590" spans="29:33" ht="24.95" hidden="1" customHeight="1" x14ac:dyDescent="0.2">
      <c r="AC1590" s="37" t="s">
        <v>3434</v>
      </c>
      <c r="AE1590" s="38">
        <f t="shared" si="24"/>
        <v>1</v>
      </c>
      <c r="AF1590" s="38">
        <f>IF(AE1590=1,COUNTIF($AE$5:AE1590,1),"")</f>
        <v>1586</v>
      </c>
      <c r="AG1590" t="str">
        <f>IFERROR(INDEX($AC$5:$AC$2219,MATCH(ROWS($AF$5:AF1590),$AF$5:$AF$2219,0)),"")</f>
        <v>Paddy Wetland Management Activities</v>
      </c>
    </row>
    <row r="1591" spans="29:33" ht="24.95" hidden="1" customHeight="1" x14ac:dyDescent="0.2">
      <c r="AC1591" s="37" t="s">
        <v>3436</v>
      </c>
      <c r="AE1591" s="38">
        <f t="shared" si="24"/>
        <v>1</v>
      </c>
      <c r="AF1591" s="38">
        <f>IF(AE1591=1,COUNTIF($AE$5:AE1591,1),"")</f>
        <v>1587</v>
      </c>
      <c r="AG1591" t="str">
        <f>IFERROR(INDEX($AC$5:$AC$2219,MATCH(ROWS($AF$5:AF1591),$AF$5:$AF$2219,0)),"")</f>
        <v>Paliative Care Activities</v>
      </c>
    </row>
    <row r="1592" spans="29:33" ht="24.95" hidden="1" customHeight="1" x14ac:dyDescent="0.2">
      <c r="AC1592" s="37" t="s">
        <v>3438</v>
      </c>
      <c r="AE1592" s="38">
        <f t="shared" si="24"/>
        <v>1</v>
      </c>
      <c r="AF1592" s="38">
        <f>IF(AE1592=1,COUNTIF($AE$5:AE1592,1),"")</f>
        <v>1588</v>
      </c>
      <c r="AG1592" t="str">
        <f>IFERROR(INDEX($AC$5:$AC$2219,MATCH(ROWS($AF$5:AF1592),$AF$5:$AF$2219,0)),"")</f>
        <v>Panchayat Education Committee</v>
      </c>
    </row>
    <row r="1593" spans="29:33" ht="24.95" hidden="1" customHeight="1" x14ac:dyDescent="0.2">
      <c r="AC1593" s="37" t="s">
        <v>3440</v>
      </c>
      <c r="AE1593" s="38">
        <f t="shared" si="24"/>
        <v>1</v>
      </c>
      <c r="AF1593" s="38">
        <f>IF(AE1593=1,COUNTIF($AE$5:AE1593,1),"")</f>
        <v>1589</v>
      </c>
      <c r="AG1593" t="str">
        <f>IFERROR(INDEX($AC$5:$AC$2219,MATCH(ROWS($AF$5:AF1593),$AF$5:$AF$2219,0)),"")</f>
        <v>Panchayat Fund - Policy Formation</v>
      </c>
    </row>
    <row r="1594" spans="29:33" ht="24.95" hidden="1" customHeight="1" x14ac:dyDescent="0.2">
      <c r="AC1594" s="37" t="s">
        <v>3442</v>
      </c>
      <c r="AE1594" s="38">
        <f t="shared" si="24"/>
        <v>1</v>
      </c>
      <c r="AF1594" s="38">
        <f>IF(AE1594=1,COUNTIF($AE$5:AE1594,1),"")</f>
        <v>1590</v>
      </c>
      <c r="AG1594" t="str">
        <f>IFERROR(INDEX($AC$5:$AC$2219,MATCH(ROWS($AF$5:AF1594),$AF$5:$AF$2219,0)),"")</f>
        <v>Panchayat meeting - Action on Illegal Resolutions</v>
      </c>
    </row>
    <row r="1595" spans="29:33" ht="24.95" hidden="1" customHeight="1" x14ac:dyDescent="0.2">
      <c r="AC1595" s="37" t="s">
        <v>3444</v>
      </c>
      <c r="AE1595" s="38">
        <f t="shared" si="24"/>
        <v>1</v>
      </c>
      <c r="AF1595" s="38">
        <f>IF(AE1595=1,COUNTIF($AE$5:AE1595,1),"")</f>
        <v>1591</v>
      </c>
      <c r="AG1595" t="str">
        <f>IFERROR(INDEX($AC$5:$AC$2219,MATCH(ROWS($AF$5:AF1595),$AF$5:$AF$2219,0)),"")</f>
        <v>Panchayat meeting - Convening of Panchayat meeting</v>
      </c>
    </row>
    <row r="1596" spans="29:33" ht="24.95" hidden="1" customHeight="1" x14ac:dyDescent="0.2">
      <c r="AC1596" s="37" t="s">
        <v>3446</v>
      </c>
      <c r="AE1596" s="38">
        <f t="shared" si="24"/>
        <v>1</v>
      </c>
      <c r="AF1596" s="38">
        <f>IF(AE1596=1,COUNTIF($AE$5:AE1596,1),"")</f>
        <v>1592</v>
      </c>
      <c r="AG1596" t="str">
        <f>IFERROR(INDEX($AC$5:$AC$2219,MATCH(ROWS($AF$5:AF1596),$AF$5:$AF$2219,0)),"")</f>
        <v>Panchayat meeting - Dissenting Note</v>
      </c>
    </row>
    <row r="1597" spans="29:33" ht="24.95" hidden="1" customHeight="1" x14ac:dyDescent="0.2">
      <c r="AC1597" s="37" t="s">
        <v>3448</v>
      </c>
      <c r="AE1597" s="38">
        <f t="shared" si="24"/>
        <v>1</v>
      </c>
      <c r="AF1597" s="38">
        <f>IF(AE1597=1,COUNTIF($AE$5:AE1597,1),"")</f>
        <v>1593</v>
      </c>
      <c r="AG1597" t="str">
        <f>IFERROR(INDEX($AC$5:$AC$2219,MATCH(ROWS($AF$5:AF1597),$AF$5:$AF$2219,0)),"")</f>
        <v>Panchayat meeting - Motion of Resolutions</v>
      </c>
    </row>
    <row r="1598" spans="29:33" ht="24.95" hidden="1" customHeight="1" x14ac:dyDescent="0.2">
      <c r="AC1598" s="37" t="s">
        <v>3450</v>
      </c>
      <c r="AE1598" s="38">
        <f t="shared" si="24"/>
        <v>1</v>
      </c>
      <c r="AF1598" s="38">
        <f>IF(AE1598=1,COUNTIF($AE$5:AE1598,1),"")</f>
        <v>1594</v>
      </c>
      <c r="AG1598" t="str">
        <f>IFERROR(INDEX($AC$5:$AC$2219,MATCH(ROWS($AF$5:AF1598),$AF$5:$AF$2219,0)),"")</f>
        <v>Panchayat meeting - Providing copy of Minutes and Resolutions</v>
      </c>
    </row>
    <row r="1599" spans="29:33" ht="24.95" hidden="1" customHeight="1" x14ac:dyDescent="0.2">
      <c r="AC1599" s="37" t="s">
        <v>3452</v>
      </c>
      <c r="AE1599" s="38">
        <f t="shared" si="24"/>
        <v>1</v>
      </c>
      <c r="AF1599" s="38">
        <f>IF(AE1599=1,COUNTIF($AE$5:AE1599,1),"")</f>
        <v>1595</v>
      </c>
      <c r="AG1599" t="str">
        <f>IFERROR(INDEX($AC$5:$AC$2219,MATCH(ROWS($AF$5:AF1599),$AF$5:$AF$2219,0)),"")</f>
        <v>Panchayat Meeting - Visitors Pass</v>
      </c>
    </row>
    <row r="1600" spans="29:33" ht="24.95" hidden="1" customHeight="1" x14ac:dyDescent="0.2">
      <c r="AC1600" s="37" t="s">
        <v>3454</v>
      </c>
      <c r="AE1600" s="38">
        <f t="shared" si="24"/>
        <v>1</v>
      </c>
      <c r="AF1600" s="38">
        <f>IF(AE1600=1,COUNTIF($AE$5:AE1600,1),"")</f>
        <v>1596</v>
      </c>
      <c r="AG1600" t="str">
        <f>IFERROR(INDEX($AC$5:$AC$2219,MATCH(ROWS($AF$5:AF1600),$AF$5:$AF$2219,0)),"")</f>
        <v>Panchayat Sports council</v>
      </c>
    </row>
    <row r="1601" spans="29:33" ht="24.95" hidden="1" customHeight="1" x14ac:dyDescent="0.2">
      <c r="AC1601" s="37" t="s">
        <v>3456</v>
      </c>
      <c r="AE1601" s="38">
        <f t="shared" si="24"/>
        <v>1</v>
      </c>
      <c r="AF1601" s="38">
        <f>IF(AE1601=1,COUNTIF($AE$5:AE1601,1),"")</f>
        <v>1597</v>
      </c>
      <c r="AG1601" t="str">
        <f>IFERROR(INDEX($AC$5:$AC$2219,MATCH(ROWS($AF$5:AF1601),$AF$5:$AF$2219,0)),"")</f>
        <v>Paternity Leave for Regular Employee</v>
      </c>
    </row>
    <row r="1602" spans="29:33" ht="24.95" hidden="1" customHeight="1" x14ac:dyDescent="0.2">
      <c r="AC1602" s="37" t="s">
        <v>92</v>
      </c>
      <c r="AE1602" s="38">
        <f t="shared" si="24"/>
        <v>1</v>
      </c>
      <c r="AF1602" s="38">
        <f>IF(AE1602=1,COUNTIF($AE$5:AE1602,1),"")</f>
        <v>1598</v>
      </c>
      <c r="AG1602" t="str">
        <f>IFERROR(INDEX($AC$5:$AC$2219,MATCH(ROWS($AF$5:AF1602),$AF$5:$AF$2219,0)),"")</f>
        <v>Pay Arrears - Employees</v>
      </c>
    </row>
    <row r="1603" spans="29:33" ht="24.95" hidden="1" customHeight="1" x14ac:dyDescent="0.2">
      <c r="AC1603" s="37" t="s">
        <v>106</v>
      </c>
      <c r="AE1603" s="38">
        <f t="shared" si="24"/>
        <v>1</v>
      </c>
      <c r="AF1603" s="38">
        <f>IF(AE1603=1,COUNTIF($AE$5:AE1603,1),"")</f>
        <v>1599</v>
      </c>
      <c r="AG1603" t="str">
        <f>IFERROR(INDEX($AC$5:$AC$2219,MATCH(ROWS($AF$5:AF1603),$AF$5:$AF$2219,0)),"")</f>
        <v>Pay Arrears - Secretary</v>
      </c>
    </row>
    <row r="1604" spans="29:33" ht="24.95" hidden="1" customHeight="1" x14ac:dyDescent="0.2">
      <c r="AC1604" s="37" t="s">
        <v>3458</v>
      </c>
      <c r="AE1604" s="38">
        <f t="shared" si="24"/>
        <v>1</v>
      </c>
      <c r="AF1604" s="38">
        <f>IF(AE1604=1,COUNTIF($AE$5:AE1604,1),"")</f>
        <v>1600</v>
      </c>
      <c r="AG1604" t="str">
        <f>IFERROR(INDEX($AC$5:$AC$2219,MATCH(ROWS($AF$5:AF1604),$AF$5:$AF$2219,0)),"")</f>
        <v>Pay Fixation of Employees</v>
      </c>
    </row>
    <row r="1605" spans="29:33" ht="24.95" hidden="1" customHeight="1" x14ac:dyDescent="0.2">
      <c r="AC1605" s="37" t="s">
        <v>218</v>
      </c>
      <c r="AE1605" s="38">
        <f t="shared" si="24"/>
        <v>1</v>
      </c>
      <c r="AF1605" s="38">
        <f>IF(AE1605=1,COUNTIF($AE$5:AE1605,1),"")</f>
        <v>1601</v>
      </c>
      <c r="AG1605" t="str">
        <f>IFERROR(INDEX($AC$5:$AC$2219,MATCH(ROWS($AF$5:AF1605),$AF$5:$AF$2219,0)),"")</f>
        <v>Payment for Campaigning Activities</v>
      </c>
    </row>
    <row r="1606" spans="29:33" ht="24.95" hidden="1" customHeight="1" x14ac:dyDescent="0.2">
      <c r="AC1606" s="37" t="s">
        <v>154</v>
      </c>
      <c r="AE1606" s="38">
        <f t="shared" ref="AE1606:AE1669" si="25">--ISNUMBER(IFERROR(SEARCH(D$5,AC1606,1),""))</f>
        <v>1</v>
      </c>
      <c r="AF1606" s="38">
        <f>IF(AE1606=1,COUNTIF($AE$5:AE1606,1),"")</f>
        <v>1602</v>
      </c>
      <c r="AG1606" t="str">
        <f>IFERROR(INDEX($AC$5:$AC$2219,MATCH(ROWS($AF$5:AF1606),$AF$5:$AF$2219,0)),"")</f>
        <v>Payment for house keeping equipment</v>
      </c>
    </row>
    <row r="1607" spans="29:33" ht="24.95" hidden="1" customHeight="1" x14ac:dyDescent="0.2">
      <c r="AC1607" s="37" t="s">
        <v>3460</v>
      </c>
      <c r="AE1607" s="38">
        <f t="shared" si="25"/>
        <v>1</v>
      </c>
      <c r="AF1607" s="38">
        <f>IF(AE1607=1,COUNTIF($AE$5:AE1607,1),"")</f>
        <v>1603</v>
      </c>
      <c r="AG1607" t="str">
        <f>IFERROR(INDEX($AC$5:$AC$2219,MATCH(ROWS($AF$5:AF1607),$AF$5:$AF$2219,0)),"")</f>
        <v>Payment for National Integration Related Activities</v>
      </c>
    </row>
    <row r="1608" spans="29:33" ht="24.95" hidden="1" customHeight="1" x14ac:dyDescent="0.2">
      <c r="AC1608" s="37" t="s">
        <v>27</v>
      </c>
      <c r="AE1608" s="38">
        <f t="shared" si="25"/>
        <v>1</v>
      </c>
      <c r="AF1608" s="38">
        <f>IF(AE1608=1,COUNTIF($AE$5:AE1608,1),"")</f>
        <v>1604</v>
      </c>
      <c r="AG1608" t="str">
        <f>IFERROR(INDEX($AC$5:$AC$2219,MATCH(ROWS($AF$5:AF1608),$AF$5:$AF$2219,0)),"")</f>
        <v>Payment of Contingent works</v>
      </c>
    </row>
    <row r="1609" spans="29:33" ht="24.95" hidden="1" customHeight="1" x14ac:dyDescent="0.2">
      <c r="AC1609" s="37" t="s">
        <v>3461</v>
      </c>
      <c r="AE1609" s="38">
        <f t="shared" si="25"/>
        <v>1</v>
      </c>
      <c r="AF1609" s="38">
        <f>IF(AE1609=1,COUNTIF($AE$5:AE1609,1),"")</f>
        <v>1605</v>
      </c>
      <c r="AG1609" t="str">
        <f>IFERROR(INDEX($AC$5:$AC$2219,MATCH(ROWS($AF$5:AF1609),$AF$5:$AF$2219,0)),"")</f>
        <v>Payment Of Fee For Advocates</v>
      </c>
    </row>
    <row r="1610" spans="29:33" ht="24.95" hidden="1" customHeight="1" x14ac:dyDescent="0.2">
      <c r="AC1610" s="37" t="s">
        <v>3462</v>
      </c>
      <c r="AE1610" s="38">
        <f t="shared" si="25"/>
        <v>1</v>
      </c>
      <c r="AF1610" s="38">
        <f>IF(AE1610=1,COUNTIF($AE$5:AE1610,1),"")</f>
        <v>1606</v>
      </c>
      <c r="AG1610" t="str">
        <f>IFERROR(INDEX($AC$5:$AC$2219,MATCH(ROWS($AF$5:AF1610),$AF$5:$AF$2219,0)),"")</f>
        <v>Payments based on an order or decree from court</v>
      </c>
    </row>
    <row r="1611" spans="29:33" ht="24.95" hidden="1" customHeight="1" x14ac:dyDescent="0.2">
      <c r="AC1611" s="37" t="s">
        <v>46</v>
      </c>
      <c r="AE1611" s="38">
        <f t="shared" si="25"/>
        <v>1</v>
      </c>
      <c r="AF1611" s="38">
        <f>IF(AE1611=1,COUNTIF($AE$5:AE1611,1),"")</f>
        <v>1607</v>
      </c>
      <c r="AG1611" t="str">
        <f>IFERROR(INDEX($AC$5:$AC$2219,MATCH(ROWS($AF$5:AF1611),$AF$5:$AF$2219,0)),"")</f>
        <v>Payments For Disaster relief activities</v>
      </c>
    </row>
    <row r="1612" spans="29:33" ht="24.95" hidden="1" customHeight="1" x14ac:dyDescent="0.2">
      <c r="AC1612" s="37" t="s">
        <v>3463</v>
      </c>
      <c r="AE1612" s="38">
        <f t="shared" si="25"/>
        <v>1</v>
      </c>
      <c r="AF1612" s="38">
        <f>IF(AE1612=1,COUNTIF($AE$5:AE1612,1),"")</f>
        <v>1608</v>
      </c>
      <c r="AG1612" t="str">
        <f>IFERROR(INDEX($AC$5:$AC$2219,MATCH(ROWS($AF$5:AF1612),$AF$5:$AF$2219,0)),"")</f>
        <v>Payment towards hire charges of vehicles , tools etc</v>
      </c>
    </row>
    <row r="1613" spans="29:33" ht="24.95" hidden="1" customHeight="1" x14ac:dyDescent="0.2">
      <c r="AC1613" s="37" t="s">
        <v>3464</v>
      </c>
      <c r="AE1613" s="38">
        <f t="shared" si="25"/>
        <v>1</v>
      </c>
      <c r="AF1613" s="38">
        <f>IF(AE1613=1,COUNTIF($AE$5:AE1613,1),"")</f>
        <v>1609</v>
      </c>
      <c r="AG1613" t="str">
        <f>IFERROR(INDEX($AC$5:$AC$2219,MATCH(ROWS($AF$5:AF1613),$AF$5:$AF$2219,0)),"")</f>
        <v>Payment towards the repairs and maintenance of office furniture, electrical and electronic equipments (Not included in plan)</v>
      </c>
    </row>
    <row r="1614" spans="29:33" ht="24.95" hidden="1" customHeight="1" x14ac:dyDescent="0.2">
      <c r="AC1614" s="37" t="s">
        <v>95</v>
      </c>
      <c r="AE1614" s="38">
        <f t="shared" si="25"/>
        <v>1</v>
      </c>
      <c r="AF1614" s="38">
        <f>IF(AE1614=1,COUNTIF($AE$5:AE1614,1),"")</f>
        <v>1610</v>
      </c>
      <c r="AG1614" t="str">
        <f>IFERROR(INDEX($AC$5:$AC$2219,MATCH(ROWS($AF$5:AF1614),$AF$5:$AF$2219,0)),"")</f>
        <v>Pay revision Arrear of Employees</v>
      </c>
    </row>
    <row r="1615" spans="29:33" ht="24.95" hidden="1" customHeight="1" x14ac:dyDescent="0.2">
      <c r="AC1615" s="37" t="s">
        <v>3465</v>
      </c>
      <c r="AE1615" s="38">
        <f t="shared" si="25"/>
        <v>1</v>
      </c>
      <c r="AF1615" s="38">
        <f>IF(AE1615=1,COUNTIF($AE$5:AE1615,1),"")</f>
        <v>1611</v>
      </c>
      <c r="AG1615" t="str">
        <f>IFERROR(INDEX($AC$5:$AC$2219,MATCH(ROWS($AF$5:AF1615),$AF$5:$AF$2219,0)),"")</f>
        <v>Penalty for damage caused to land or road by Cattle</v>
      </c>
    </row>
    <row r="1616" spans="29:33" ht="24.95" hidden="1" customHeight="1" x14ac:dyDescent="0.2">
      <c r="AC1616" s="37" t="s">
        <v>3467</v>
      </c>
      <c r="AE1616" s="38">
        <f t="shared" si="25"/>
        <v>1</v>
      </c>
      <c r="AF1616" s="38">
        <f>IF(AE1616=1,COUNTIF($AE$5:AE1616,1),"")</f>
        <v>1612</v>
      </c>
      <c r="AG1616" t="str">
        <f>IFERROR(INDEX($AC$5:$AC$2219,MATCH(ROWS($AF$5:AF1616),$AF$5:$AF$2219,0)),"")</f>
        <v>Penalty for opposing seizure</v>
      </c>
    </row>
    <row r="1617" spans="29:33" ht="24.95" hidden="1" customHeight="1" x14ac:dyDescent="0.2">
      <c r="AC1617" s="37" t="s">
        <v>3469</v>
      </c>
      <c r="AE1617" s="38">
        <f t="shared" si="25"/>
        <v>1</v>
      </c>
      <c r="AF1617" s="38">
        <f>IF(AE1617=1,COUNTIF($AE$5:AE1617,1),"")</f>
        <v>1613</v>
      </c>
      <c r="AG1617" t="str">
        <f>IFERROR(INDEX($AC$5:$AC$2219,MATCH(ROWS($AF$5:AF1617),$AF$5:$AF$2219,0)),"")</f>
        <v>Pension to Fishermen</v>
      </c>
    </row>
    <row r="1618" spans="29:33" ht="24.95" hidden="1" customHeight="1" x14ac:dyDescent="0.2">
      <c r="AC1618" s="37" t="s">
        <v>3471</v>
      </c>
      <c r="AE1618" s="38">
        <f t="shared" si="25"/>
        <v>1</v>
      </c>
      <c r="AF1618" s="38">
        <f>IF(AE1618=1,COUNTIF($AE$5:AE1618,1),"")</f>
        <v>1614</v>
      </c>
      <c r="AG1618" t="str">
        <f>IFERROR(INDEX($AC$5:$AC$2219,MATCH(ROWS($AF$5:AF1618),$AF$5:$AF$2219,0)),"")</f>
        <v>Performance Appraisal</v>
      </c>
    </row>
    <row r="1619" spans="29:33" ht="24.95" hidden="1" customHeight="1" x14ac:dyDescent="0.2">
      <c r="AC1619" s="37" t="s">
        <v>3473</v>
      </c>
      <c r="AE1619" s="38">
        <f t="shared" si="25"/>
        <v>1</v>
      </c>
      <c r="AF1619" s="38">
        <f>IF(AE1619=1,COUNTIF($AE$5:AE1619,1),"")</f>
        <v>1615</v>
      </c>
      <c r="AG1619" t="str">
        <f>IFERROR(INDEX($AC$5:$AC$2219,MATCH(ROWS($AF$5:AF1619),$AF$5:$AF$2219,0)),"")</f>
        <v>Performance Assessment</v>
      </c>
    </row>
    <row r="1620" spans="29:33" ht="24.95" hidden="1" customHeight="1" x14ac:dyDescent="0.2">
      <c r="AC1620" s="37" t="s">
        <v>3475</v>
      </c>
      <c r="AE1620" s="38">
        <f t="shared" si="25"/>
        <v>1</v>
      </c>
      <c r="AF1620" s="38">
        <f>IF(AE1620=1,COUNTIF($AE$5:AE1620,1),"")</f>
        <v>1616</v>
      </c>
      <c r="AG1620" t="str">
        <f>IFERROR(INDEX($AC$5:$AC$2219,MATCH(ROWS($AF$5:AF1620),$AF$5:$AF$2219,0)),"")</f>
        <v>Performance standardisation</v>
      </c>
    </row>
    <row r="1621" spans="29:33" ht="24.95" hidden="1" customHeight="1" x14ac:dyDescent="0.2">
      <c r="AC1621" s="37" t="s">
        <v>3477</v>
      </c>
      <c r="AE1621" s="38">
        <f t="shared" si="25"/>
        <v>1</v>
      </c>
      <c r="AF1621" s="38">
        <f>IF(AE1621=1,COUNTIF($AE$5:AE1621,1),"")</f>
        <v>1617</v>
      </c>
      <c r="AG1621" t="str">
        <f>IFERROR(INDEX($AC$5:$AC$2219,MATCH(ROWS($AF$5:AF1621),$AF$5:$AF$2219,0)),"")</f>
        <v>Performance Standardisation</v>
      </c>
    </row>
    <row r="1622" spans="29:33" ht="24.95" hidden="1" customHeight="1" x14ac:dyDescent="0.2">
      <c r="AC1622" s="37" t="s">
        <v>3479</v>
      </c>
      <c r="AE1622" s="38">
        <f t="shared" si="25"/>
        <v>1</v>
      </c>
      <c r="AF1622" s="38">
        <f>IF(AE1622=1,COUNTIF($AE$5:AE1622,1),"")</f>
        <v>1618</v>
      </c>
      <c r="AG1622" t="str">
        <f>IFERROR(INDEX($AC$5:$AC$2219,MATCH(ROWS($AF$5:AF1622),$AF$5:$AF$2219,0)),"")</f>
        <v>Permission for the construction of factory / Installation of machinery</v>
      </c>
    </row>
    <row r="1623" spans="29:33" ht="24.95" hidden="1" customHeight="1" x14ac:dyDescent="0.2">
      <c r="AC1623" s="37" t="s">
        <v>3481</v>
      </c>
      <c r="AE1623" s="38">
        <f t="shared" si="25"/>
        <v>1</v>
      </c>
      <c r="AF1623" s="38">
        <f>IF(AE1623=1,COUNTIF($AE$5:AE1623,1),"")</f>
        <v>1619</v>
      </c>
      <c r="AG1623" t="str">
        <f>IFERROR(INDEX($AC$5:$AC$2219,MATCH(ROWS($AF$5:AF1623),$AF$5:$AF$2219,0)),"")</f>
        <v>Permission from RTA</v>
      </c>
    </row>
    <row r="1624" spans="29:33" ht="24.95" hidden="1" customHeight="1" x14ac:dyDescent="0.2">
      <c r="AC1624" s="37" t="s">
        <v>3483</v>
      </c>
      <c r="AE1624" s="38">
        <f t="shared" si="25"/>
        <v>1</v>
      </c>
      <c r="AF1624" s="38">
        <f>IF(AE1624=1,COUNTIF($AE$5:AE1624,1),"")</f>
        <v>1620</v>
      </c>
      <c r="AG1624" t="str">
        <f>IFERROR(INDEX($AC$5:$AC$2219,MATCH(ROWS($AF$5:AF1624),$AF$5:$AF$2219,0)),"")</f>
        <v>Personality development training for SC</v>
      </c>
    </row>
    <row r="1625" spans="29:33" ht="24.95" hidden="1" customHeight="1" x14ac:dyDescent="0.2">
      <c r="AC1625" s="37" t="s">
        <v>3485</v>
      </c>
      <c r="AE1625" s="38">
        <f t="shared" si="25"/>
        <v>1</v>
      </c>
      <c r="AF1625" s="38">
        <f>IF(AE1625=1,COUNTIF($AE$5:AE1625,1),"")</f>
        <v>1621</v>
      </c>
      <c r="AG1625" t="str">
        <f>IFERROR(INDEX($AC$5:$AC$2219,MATCH(ROWS($AF$5:AF1625),$AF$5:$AF$2219,0)),"")</f>
        <v>Personality development training for ST</v>
      </c>
    </row>
    <row r="1626" spans="29:33" ht="24.95" hidden="1" customHeight="1" x14ac:dyDescent="0.2">
      <c r="AC1626" s="37" t="s">
        <v>3487</v>
      </c>
      <c r="AE1626" s="38">
        <f t="shared" si="25"/>
        <v>1</v>
      </c>
      <c r="AF1626" s="38">
        <f>IF(AE1626=1,COUNTIF($AE$5:AE1626,1),"")</f>
        <v>1622</v>
      </c>
      <c r="AG1626" t="str">
        <f>IFERROR(INDEX($AC$5:$AC$2219,MATCH(ROWS($AF$5:AF1626),$AF$5:$AF$2219,0)),"")</f>
        <v>Petition fee structure</v>
      </c>
    </row>
    <row r="1627" spans="29:33" ht="24.95" hidden="1" customHeight="1" x14ac:dyDescent="0.2">
      <c r="AC1627" s="37" t="s">
        <v>3489</v>
      </c>
      <c r="AE1627" s="38">
        <f t="shared" si="25"/>
        <v>1</v>
      </c>
      <c r="AF1627" s="38">
        <f>IF(AE1627=1,COUNTIF($AE$5:AE1627,1),"")</f>
        <v>1623</v>
      </c>
      <c r="AG1627" t="str">
        <f>IFERROR(INDEX($AC$5:$AC$2219,MATCH(ROWS($AF$5:AF1627),$AF$5:$AF$2219,0)),"")</f>
        <v>Petitions &amp; Applications to Jagratha Samithi</v>
      </c>
    </row>
    <row r="1628" spans="29:33" ht="24.95" hidden="1" customHeight="1" x14ac:dyDescent="0.2">
      <c r="AC1628" s="37" t="s">
        <v>3491</v>
      </c>
      <c r="AE1628" s="38">
        <f t="shared" si="25"/>
        <v>1</v>
      </c>
      <c r="AF1628" s="38">
        <f>IF(AE1628=1,COUNTIF($AE$5:AE1628,1),"")</f>
        <v>1624</v>
      </c>
      <c r="AG1628" t="str">
        <f>IFERROR(INDEX($AC$5:$AC$2219,MATCH(ROWS($AF$5:AF1628),$AF$5:$AF$2219,0)),"")</f>
        <v>Petty Purchase</v>
      </c>
    </row>
    <row r="1629" spans="29:33" ht="24.95" hidden="1" customHeight="1" x14ac:dyDescent="0.2">
      <c r="AC1629" s="37" t="s">
        <v>3493</v>
      </c>
      <c r="AE1629" s="38">
        <f t="shared" si="25"/>
        <v>1</v>
      </c>
      <c r="AF1629" s="38">
        <f>IF(AE1629=1,COUNTIF($AE$5:AE1629,1),"")</f>
        <v>1625</v>
      </c>
      <c r="AG1629" t="str">
        <f>IFERROR(INDEX($AC$5:$AC$2219,MATCH(ROWS($AF$5:AF1629),$AF$5:$AF$2219,0)),"")</f>
        <v>Pig Rearing</v>
      </c>
    </row>
    <row r="1630" spans="29:33" ht="24.95" hidden="1" customHeight="1" x14ac:dyDescent="0.2">
      <c r="AC1630" s="37" t="s">
        <v>3495</v>
      </c>
      <c r="AE1630" s="38">
        <f t="shared" si="25"/>
        <v>1</v>
      </c>
      <c r="AF1630" s="38">
        <f>IF(AE1630=1,COUNTIF($AE$5:AE1630,1),"")</f>
        <v>1626</v>
      </c>
      <c r="AG1630" t="str">
        <f>IFERROR(INDEX($AC$5:$AC$2219,MATCH(ROWS($AF$5:AF1630),$AF$5:$AF$2219,0)),"")</f>
        <v>Pigs and Dogs Regulation</v>
      </c>
    </row>
    <row r="1631" spans="29:33" ht="24.95" hidden="1" customHeight="1" x14ac:dyDescent="0.2">
      <c r="AC1631" s="37" t="s">
        <v>3497</v>
      </c>
      <c r="AE1631" s="38">
        <f t="shared" si="25"/>
        <v>1</v>
      </c>
      <c r="AF1631" s="38">
        <f>IF(AE1631=1,COUNTIF($AE$5:AE1631,1),"")</f>
        <v>1627</v>
      </c>
      <c r="AG1631" t="str">
        <f>IFERROR(INDEX($AC$5:$AC$2219,MATCH(ROWS($AF$5:AF1631),$AF$5:$AF$2219,0)),"")</f>
        <v>Places of Public Resorts</v>
      </c>
    </row>
    <row r="1632" spans="29:33" ht="24.95" hidden="1" customHeight="1" x14ac:dyDescent="0.2">
      <c r="AC1632" s="37" t="s">
        <v>3499</v>
      </c>
      <c r="AE1632" s="38">
        <f t="shared" si="25"/>
        <v>1</v>
      </c>
      <c r="AF1632" s="38">
        <f>IF(AE1632=1,COUNTIF($AE$5:AE1632,1),"")</f>
        <v>1628</v>
      </c>
      <c r="AG1632" t="str">
        <f>IFERROR(INDEX($AC$5:$AC$2219,MATCH(ROWS($AF$5:AF1632),$AF$5:$AF$2219,0)),"")</f>
        <v>Placing of Draft Project Document before Panchayat</v>
      </c>
    </row>
    <row r="1633" spans="29:33" ht="24.95" hidden="1" customHeight="1" x14ac:dyDescent="0.2">
      <c r="AC1633" s="37" t="s">
        <v>3501</v>
      </c>
      <c r="AE1633" s="38">
        <f t="shared" si="25"/>
        <v>1</v>
      </c>
      <c r="AF1633" s="38">
        <f>IF(AE1633=1,COUNTIF($AE$5:AE1633,1),"")</f>
        <v>1629</v>
      </c>
      <c r="AG1633" t="str">
        <f>IFERROR(INDEX($AC$5:$AC$2219,MATCH(ROWS($AF$5:AF1633),$AF$5:$AF$2219,0)),"")</f>
        <v>Placing of draft project proposals before gramasabha and placing the recommendations before Working Groups</v>
      </c>
    </row>
    <row r="1634" spans="29:33" ht="24.95" hidden="1" customHeight="1" x14ac:dyDescent="0.2">
      <c r="AC1634" s="37" t="s">
        <v>3503</v>
      </c>
      <c r="AE1634" s="38">
        <f t="shared" si="25"/>
        <v>1</v>
      </c>
      <c r="AF1634" s="38">
        <f>IF(AE1634=1,COUNTIF($AE$5:AE1634,1),"")</f>
        <v>1630</v>
      </c>
      <c r="AG1634" t="str">
        <f>IFERROR(INDEX($AC$5:$AC$2219,MATCH(ROWS($AF$5:AF1634),$AF$5:$AF$2219,0)),"")</f>
        <v>Placing of Project proposals before Standing committtes and also allocation of resources by Finance Standing Committee</v>
      </c>
    </row>
    <row r="1635" spans="29:33" ht="24.95" hidden="1" customHeight="1" x14ac:dyDescent="0.2">
      <c r="AC1635" s="37" t="s">
        <v>3505</v>
      </c>
      <c r="AE1635" s="38">
        <f t="shared" si="25"/>
        <v>1</v>
      </c>
      <c r="AF1635" s="38">
        <f>IF(AE1635=1,COUNTIF($AE$5:AE1635,1),"")</f>
        <v>1631</v>
      </c>
      <c r="AG1635" t="str">
        <f>IFERROR(INDEX($AC$5:$AC$2219,MATCH(ROWS($AF$5:AF1635),$AF$5:$AF$2219,0)),"")</f>
        <v>Plan Implementation-Obtaining completion Certificate</v>
      </c>
    </row>
    <row r="1636" spans="29:33" ht="24.95" hidden="1" customHeight="1" x14ac:dyDescent="0.2">
      <c r="AC1636" s="37" t="s">
        <v>254</v>
      </c>
      <c r="AE1636" s="38">
        <f t="shared" si="25"/>
        <v>1</v>
      </c>
      <c r="AF1636" s="38">
        <f>IF(AE1636=1,COUNTIF($AE$5:AE1636,1),"")</f>
        <v>1632</v>
      </c>
      <c r="AG1636" t="str">
        <f>IFERROR(INDEX($AC$5:$AC$2219,MATCH(ROWS($AF$5:AF1636),$AF$5:$AF$2219,0)),"")</f>
        <v>Plan Monitoring expenses</v>
      </c>
    </row>
    <row r="1637" spans="29:33" ht="24.95" hidden="1" customHeight="1" x14ac:dyDescent="0.2">
      <c r="AC1637" s="37" t="s">
        <v>3507</v>
      </c>
      <c r="AE1637" s="38">
        <f t="shared" si="25"/>
        <v>1</v>
      </c>
      <c r="AF1637" s="38">
        <f>IF(AE1637=1,COUNTIF($AE$5:AE1637,1),"")</f>
        <v>1633</v>
      </c>
      <c r="AG1637" t="str">
        <f>IFERROR(INDEX($AC$5:$AC$2219,MATCH(ROWS($AF$5:AF1637),$AF$5:$AF$2219,0)),"")</f>
        <v>Plan Proposals from Public</v>
      </c>
    </row>
    <row r="1638" spans="29:33" ht="24.95" hidden="1" customHeight="1" x14ac:dyDescent="0.2">
      <c r="AC1638" s="37" t="s">
        <v>3509</v>
      </c>
      <c r="AE1638" s="38">
        <f t="shared" si="25"/>
        <v>1</v>
      </c>
      <c r="AF1638" s="38">
        <f>IF(AE1638=1,COUNTIF($AE$5:AE1638,1),"")</f>
        <v>1634</v>
      </c>
      <c r="AG1638" t="str">
        <f>IFERROR(INDEX($AC$5:$AC$2219,MATCH(ROWS($AF$5:AF1638),$AF$5:$AF$2219,0)),"")</f>
        <v>Plantation of Trees</v>
      </c>
    </row>
    <row r="1639" spans="29:33" ht="24.95" hidden="1" customHeight="1" x14ac:dyDescent="0.2">
      <c r="AC1639" s="37" t="s">
        <v>3511</v>
      </c>
      <c r="AE1639" s="38">
        <f t="shared" si="25"/>
        <v>1</v>
      </c>
      <c r="AF1639" s="38">
        <f>IF(AE1639=1,COUNTIF($AE$5:AE1639,1),"")</f>
        <v>1635</v>
      </c>
      <c r="AG1639" t="str">
        <f>IFERROR(INDEX($AC$5:$AC$2219,MATCH(ROWS($AF$5:AF1639),$AF$5:$AF$2219,0)),"")</f>
        <v>Policy and interventions</v>
      </c>
    </row>
    <row r="1640" spans="29:33" ht="24.95" hidden="1" customHeight="1" x14ac:dyDescent="0.2">
      <c r="AC1640" s="37" t="s">
        <v>3513</v>
      </c>
      <c r="AE1640" s="38">
        <f t="shared" si="25"/>
        <v>1</v>
      </c>
      <c r="AF1640" s="38">
        <f>IF(AE1640=1,COUNTIF($AE$5:AE1640,1),"")</f>
        <v>1636</v>
      </c>
      <c r="AG1640" t="str">
        <f>IFERROR(INDEX($AC$5:$AC$2219,MATCH(ROWS($AF$5:AF1640),$AF$5:$AF$2219,0)),"")</f>
        <v>Policy Formulation</v>
      </c>
    </row>
    <row r="1641" spans="29:33" ht="24.95" hidden="1" customHeight="1" x14ac:dyDescent="0.2">
      <c r="AC1641" s="37" t="s">
        <v>3515</v>
      </c>
      <c r="AE1641" s="38">
        <f t="shared" si="25"/>
        <v>1</v>
      </c>
      <c r="AF1641" s="38">
        <f>IF(AE1641=1,COUNTIF($AE$5:AE1641,1),"")</f>
        <v>1637</v>
      </c>
      <c r="AG1641" t="str">
        <f>IFERROR(INDEX($AC$5:$AC$2219,MATCH(ROWS($AF$5:AF1641),$AF$5:$AF$2219,0)),"")</f>
        <v>Policy formulation (Awareness Building on Civic Duties)</v>
      </c>
    </row>
    <row r="1642" spans="29:33" ht="24.95" hidden="1" customHeight="1" x14ac:dyDescent="0.2">
      <c r="AC1642" s="37" t="s">
        <v>3517</v>
      </c>
      <c r="AE1642" s="38">
        <f t="shared" si="25"/>
        <v>1</v>
      </c>
      <c r="AF1642" s="38">
        <f>IF(AE1642=1,COUNTIF($AE$5:AE1642,1),"")</f>
        <v>1638</v>
      </c>
      <c r="AG1642" t="str">
        <f>IFERROR(INDEX($AC$5:$AC$2219,MATCH(ROWS($AF$5:AF1642),$AF$5:$AF$2219,0)),"")</f>
        <v>Policy formulation (Campaign against Economic offences)</v>
      </c>
    </row>
    <row r="1643" spans="29:33" ht="24.95" hidden="1" customHeight="1" x14ac:dyDescent="0.2">
      <c r="AC1643" s="37" t="s">
        <v>3519</v>
      </c>
      <c r="AE1643" s="38">
        <f t="shared" si="25"/>
        <v>1</v>
      </c>
      <c r="AF1643" s="38">
        <f>IF(AE1643=1,COUNTIF($AE$5:AE1643,1),"")</f>
        <v>1639</v>
      </c>
      <c r="AG1643" t="str">
        <f>IFERROR(INDEX($AC$5:$AC$2219,MATCH(ROWS($AF$5:AF1643),$AF$5:$AF$2219,0)),"")</f>
        <v>Policy formulation(Organise Campaigns for Thrift)</v>
      </c>
    </row>
    <row r="1644" spans="29:33" ht="24.95" hidden="1" customHeight="1" x14ac:dyDescent="0.2">
      <c r="AC1644" s="37" t="s">
        <v>3521</v>
      </c>
      <c r="AE1644" s="38">
        <f t="shared" si="25"/>
        <v>1</v>
      </c>
      <c r="AF1644" s="38">
        <f>IF(AE1644=1,COUNTIF($AE$5:AE1644,1),"")</f>
        <v>1640</v>
      </c>
      <c r="AG1644" t="str">
        <f>IFERROR(INDEX($AC$5:$AC$2219,MATCH(ROWS($AF$5:AF1644),$AF$5:$AF$2219,0)),"")</f>
        <v>Pond Piscicultue</v>
      </c>
    </row>
    <row r="1645" spans="29:33" ht="24.95" hidden="1" customHeight="1" x14ac:dyDescent="0.2">
      <c r="AC1645" s="37" t="s">
        <v>285</v>
      </c>
      <c r="AE1645" s="38">
        <f t="shared" si="25"/>
        <v>1</v>
      </c>
      <c r="AF1645" s="38">
        <f>IF(AE1645=1,COUNTIF($AE$5:AE1645,1),"")</f>
        <v>1641</v>
      </c>
      <c r="AG1645" t="str">
        <f>IFERROR(INDEX($AC$5:$AC$2219,MATCH(ROWS($AF$5:AF1645),$AF$5:$AF$2219,0)),"")</f>
        <v>Postal, Parcel and Demurrage Charges</v>
      </c>
    </row>
    <row r="1646" spans="29:33" ht="24.95" hidden="1" customHeight="1" x14ac:dyDescent="0.2">
      <c r="AC1646" s="37" t="s">
        <v>3523</v>
      </c>
      <c r="AE1646" s="38">
        <f t="shared" si="25"/>
        <v>1</v>
      </c>
      <c r="AF1646" s="38">
        <f>IF(AE1646=1,COUNTIF($AE$5:AE1646,1),"")</f>
        <v>1642</v>
      </c>
      <c r="AG1646" t="str">
        <f>IFERROR(INDEX($AC$5:$AC$2219,MATCH(ROWS($AF$5:AF1646),$AF$5:$AF$2219,0)),"")</f>
        <v>Posting of ERO/AERO</v>
      </c>
    </row>
    <row r="1647" spans="29:33" ht="24.95" hidden="1" customHeight="1" x14ac:dyDescent="0.2">
      <c r="AC1647" s="37" t="s">
        <v>3525</v>
      </c>
      <c r="AE1647" s="38">
        <f t="shared" si="25"/>
        <v>1</v>
      </c>
      <c r="AF1647" s="38">
        <f>IF(AE1647=1,COUNTIF($AE$5:AE1647,1),"")</f>
        <v>1643</v>
      </c>
      <c r="AG1647" t="str">
        <f>IFERROR(INDEX($AC$5:$AC$2219,MATCH(ROWS($AF$5:AF1647),$AF$5:$AF$2219,0)),"")</f>
        <v>Poultry Farming</v>
      </c>
    </row>
    <row r="1648" spans="29:33" ht="24.95" hidden="1" customHeight="1" x14ac:dyDescent="0.2">
      <c r="AC1648" s="37" t="s">
        <v>3527</v>
      </c>
      <c r="AE1648" s="38">
        <f t="shared" si="25"/>
        <v>1</v>
      </c>
      <c r="AF1648" s="38">
        <f>IF(AE1648=1,COUNTIF($AE$5:AE1648,1),"")</f>
        <v>1644</v>
      </c>
      <c r="AG1648" t="str">
        <f>IFERROR(INDEX($AC$5:$AC$2219,MATCH(ROWS($AF$5:AF1648),$AF$5:$AF$2219,0)),"")</f>
        <v>Poverty Alleviation- Act, Rules and Related Communications</v>
      </c>
    </row>
    <row r="1649" spans="29:33" ht="24.95" hidden="1" customHeight="1" x14ac:dyDescent="0.2">
      <c r="AC1649" s="37" t="s">
        <v>3529</v>
      </c>
      <c r="AE1649" s="38">
        <f t="shared" si="25"/>
        <v>1</v>
      </c>
      <c r="AF1649" s="38">
        <f>IF(AE1649=1,COUNTIF($AE$5:AE1649,1),"")</f>
        <v>1645</v>
      </c>
      <c r="AG1649" t="str">
        <f>IFERROR(INDEX($AC$5:$AC$2219,MATCH(ROWS($AF$5:AF1649),$AF$5:$AF$2219,0)),"")</f>
        <v>Poverty Alleviation- Centrally Sponsored Schemes</v>
      </c>
    </row>
    <row r="1650" spans="29:33" ht="24.95" hidden="1" customHeight="1" x14ac:dyDescent="0.2">
      <c r="AC1650" s="37" t="s">
        <v>3531</v>
      </c>
      <c r="AE1650" s="38">
        <f t="shared" si="25"/>
        <v>1</v>
      </c>
      <c r="AF1650" s="38">
        <f>IF(AE1650=1,COUNTIF($AE$5:AE1650,1),"")</f>
        <v>1646</v>
      </c>
      <c r="AG1650" t="str">
        <f>IFERROR(INDEX($AC$5:$AC$2219,MATCH(ROWS($AF$5:AF1650),$AF$5:$AF$2219,0)),"")</f>
        <v>Poverty Alleviation- Database Collection and Updation</v>
      </c>
    </row>
    <row r="1651" spans="29:33" ht="24.95" hidden="1" customHeight="1" x14ac:dyDescent="0.2">
      <c r="AC1651" s="37" t="s">
        <v>3533</v>
      </c>
      <c r="AE1651" s="38">
        <f t="shared" si="25"/>
        <v>1</v>
      </c>
      <c r="AF1651" s="38">
        <f>IF(AE1651=1,COUNTIF($AE$5:AE1651,1),"")</f>
        <v>1647</v>
      </c>
      <c r="AG1651" t="str">
        <f>IFERROR(INDEX($AC$5:$AC$2219,MATCH(ROWS($AF$5:AF1651),$AF$5:$AF$2219,0)),"")</f>
        <v>Poverty Alleviation-State Sponsored Schemes</v>
      </c>
    </row>
    <row r="1652" spans="29:33" ht="24.95" hidden="1" customHeight="1" x14ac:dyDescent="0.2">
      <c r="AC1652" s="37" t="s">
        <v>3535</v>
      </c>
      <c r="AE1652" s="38">
        <f t="shared" si="25"/>
        <v>1</v>
      </c>
      <c r="AF1652" s="38">
        <f>IF(AE1652=1,COUNTIF($AE$5:AE1652,1),"")</f>
        <v>1648</v>
      </c>
      <c r="AG1652" t="str">
        <f>IFERROR(INDEX($AC$5:$AC$2219,MATCH(ROWS($AF$5:AF1652),$AF$5:$AF$2219,0)),"")</f>
        <v>Pregnent Cow rearing and management</v>
      </c>
    </row>
    <row r="1653" spans="29:33" ht="24.95" hidden="1" customHeight="1" x14ac:dyDescent="0.2">
      <c r="AC1653" s="37" t="s">
        <v>3537</v>
      </c>
      <c r="AE1653" s="38">
        <f t="shared" si="25"/>
        <v>1</v>
      </c>
      <c r="AF1653" s="38">
        <f>IF(AE1653=1,COUNTIF($AE$5:AE1653,1),"")</f>
        <v>1649</v>
      </c>
      <c r="AG1653" t="str">
        <f>IFERROR(INDEX($AC$5:$AC$2219,MATCH(ROWS($AF$5:AF1653),$AF$5:$AF$2219,0)),"")</f>
        <v>Preparatiion and Updation of Biodiversity Register</v>
      </c>
    </row>
    <row r="1654" spans="29:33" ht="24.95" hidden="1" customHeight="1" x14ac:dyDescent="0.2">
      <c r="AC1654" s="37" t="s">
        <v>3539</v>
      </c>
      <c r="AE1654" s="38">
        <f t="shared" si="25"/>
        <v>1</v>
      </c>
      <c r="AF1654" s="38">
        <f>IF(AE1654=1,COUNTIF($AE$5:AE1654,1),"")</f>
        <v>1650</v>
      </c>
      <c r="AG1654" t="str">
        <f>IFERROR(INDEX($AC$5:$AC$2219,MATCH(ROWS($AF$5:AF1654),$AF$5:$AF$2219,0)),"")</f>
        <v>Preparation and updation of Cadestral Map of Grama Panchayat</v>
      </c>
    </row>
    <row r="1655" spans="29:33" ht="24.95" hidden="1" customHeight="1" x14ac:dyDescent="0.2">
      <c r="AC1655" s="37" t="s">
        <v>3541</v>
      </c>
      <c r="AE1655" s="38">
        <f t="shared" si="25"/>
        <v>1</v>
      </c>
      <c r="AF1655" s="38">
        <f>IF(AE1655=1,COUNTIF($AE$5:AE1655,1),"")</f>
        <v>1651</v>
      </c>
      <c r="AG1655" t="str">
        <f>IFERROR(INDEX($AC$5:$AC$2219,MATCH(ROWS($AF$5:AF1655),$AF$5:$AF$2219,0)),"")</f>
        <v>Preparation and updation of Political Map of Grama Panchayat</v>
      </c>
    </row>
    <row r="1656" spans="29:33" ht="24.95" hidden="1" customHeight="1" x14ac:dyDescent="0.2">
      <c r="AC1656" s="37" t="s">
        <v>3543</v>
      </c>
      <c r="AE1656" s="38">
        <f t="shared" si="25"/>
        <v>1</v>
      </c>
      <c r="AF1656" s="38">
        <f>IF(AE1656=1,COUNTIF($AE$5:AE1656,1),"")</f>
        <v>1652</v>
      </c>
      <c r="AG1656" t="str">
        <f>IFERROR(INDEX($AC$5:$AC$2219,MATCH(ROWS($AF$5:AF1656),$AF$5:$AF$2219,0)),"")</f>
        <v>Preparation of Annual Action plan</v>
      </c>
    </row>
    <row r="1657" spans="29:33" ht="24.95" hidden="1" customHeight="1" x14ac:dyDescent="0.2">
      <c r="AC1657" s="37" t="s">
        <v>3545</v>
      </c>
      <c r="AE1657" s="38">
        <f t="shared" si="25"/>
        <v>1</v>
      </c>
      <c r="AF1657" s="38">
        <f>IF(AE1657=1,COUNTIF($AE$5:AE1657,1),"")</f>
        <v>1653</v>
      </c>
      <c r="AG1657" t="str">
        <f>IFERROR(INDEX($AC$5:$AC$2219,MATCH(ROWS($AF$5:AF1657),$AF$5:$AF$2219,0)),"")</f>
        <v>Preparation of Annual Finanancial Statement</v>
      </c>
    </row>
    <row r="1658" spans="29:33" ht="24.95" hidden="1" customHeight="1" x14ac:dyDescent="0.2">
      <c r="AC1658" s="37" t="s">
        <v>3547</v>
      </c>
      <c r="AE1658" s="38">
        <f t="shared" si="25"/>
        <v>1</v>
      </c>
      <c r="AF1658" s="38">
        <f>IF(AE1658=1,COUNTIF($AE$5:AE1658,1),"")</f>
        <v>1654</v>
      </c>
      <c r="AG1658" t="str">
        <f>IFERROR(INDEX($AC$5:$AC$2219,MATCH(ROWS($AF$5:AF1658),$AF$5:$AF$2219,0)),"")</f>
        <v>Preparation of Asset Maintenance Plan</v>
      </c>
    </row>
    <row r="1659" spans="29:33" ht="24.95" hidden="1" customHeight="1" x14ac:dyDescent="0.2">
      <c r="AC1659" s="37" t="s">
        <v>3549</v>
      </c>
      <c r="AE1659" s="38">
        <f t="shared" si="25"/>
        <v>1</v>
      </c>
      <c r="AF1659" s="38">
        <f>IF(AE1659=1,COUNTIF($AE$5:AE1659,1),"")</f>
        <v>1655</v>
      </c>
      <c r="AG1659" t="str">
        <f>IFERROR(INDEX($AC$5:$AC$2219,MATCH(ROWS($AF$5:AF1659),$AF$5:$AF$2219,0)),"")</f>
        <v>Preparation of Beneficiary Application forms and Notice for inviting applications</v>
      </c>
    </row>
    <row r="1660" spans="29:33" ht="24.95" hidden="1" customHeight="1" x14ac:dyDescent="0.2">
      <c r="AC1660" s="37" t="s">
        <v>3551</v>
      </c>
      <c r="AE1660" s="38">
        <f t="shared" si="25"/>
        <v>1</v>
      </c>
      <c r="AF1660" s="38">
        <f>IF(AE1660=1,COUNTIF($AE$5:AE1660,1),"")</f>
        <v>1656</v>
      </c>
      <c r="AG1660" t="str">
        <f>IFERROR(INDEX($AC$5:$AC$2219,MATCH(ROWS($AF$5:AF1660),$AF$5:$AF$2219,0)),"")</f>
        <v>Preparation of Budget and forwarding</v>
      </c>
    </row>
    <row r="1661" spans="29:33" ht="24.95" hidden="1" customHeight="1" x14ac:dyDescent="0.2">
      <c r="AC1661" s="37" t="s">
        <v>3553</v>
      </c>
      <c r="AE1661" s="38">
        <f t="shared" si="25"/>
        <v>1</v>
      </c>
      <c r="AF1661" s="38">
        <f>IF(AE1661=1,COUNTIF($AE$5:AE1661,1),"")</f>
        <v>1657</v>
      </c>
      <c r="AG1661" t="str">
        <f>IFERROR(INDEX($AC$5:$AC$2219,MATCH(ROWS($AF$5:AF1661),$AF$5:$AF$2219,0)),"")</f>
        <v>Preparation of DCB</v>
      </c>
    </row>
    <row r="1662" spans="29:33" ht="24.95" hidden="1" customHeight="1" x14ac:dyDescent="0.2">
      <c r="AC1662" s="37" t="s">
        <v>3555</v>
      </c>
      <c r="AE1662" s="38">
        <f t="shared" si="25"/>
        <v>1</v>
      </c>
      <c r="AF1662" s="38">
        <f>IF(AE1662=1,COUNTIF($AE$5:AE1662,1),"")</f>
        <v>1658</v>
      </c>
      <c r="AG1662" t="str">
        <f>IFERROR(INDEX($AC$5:$AC$2219,MATCH(ROWS($AF$5:AF1662),$AF$5:$AF$2219,0)),"")</f>
        <v>Preparation of draft byelaw</v>
      </c>
    </row>
    <row r="1663" spans="29:33" ht="24.95" hidden="1" customHeight="1" x14ac:dyDescent="0.2">
      <c r="AC1663" s="37" t="s">
        <v>3557</v>
      </c>
      <c r="AE1663" s="38">
        <f t="shared" si="25"/>
        <v>1</v>
      </c>
      <c r="AF1663" s="38">
        <f>IF(AE1663=1,COUNTIF($AE$5:AE1663,1),"")</f>
        <v>1659</v>
      </c>
      <c r="AG1663" t="str">
        <f>IFERROR(INDEX($AC$5:$AC$2219,MATCH(ROWS($AF$5:AF1663),$AF$5:$AF$2219,0)),"")</f>
        <v>Preparation of Draft ByeLaw</v>
      </c>
    </row>
    <row r="1664" spans="29:33" ht="24.95" hidden="1" customHeight="1" x14ac:dyDescent="0.2">
      <c r="AC1664" s="37" t="s">
        <v>3559</v>
      </c>
      <c r="AE1664" s="38">
        <f t="shared" si="25"/>
        <v>1</v>
      </c>
      <c r="AF1664" s="38">
        <f>IF(AE1664=1,COUNTIF($AE$5:AE1664,1),"")</f>
        <v>1660</v>
      </c>
      <c r="AG1664" t="str">
        <f>IFERROR(INDEX($AC$5:$AC$2219,MATCH(ROWS($AF$5:AF1664),$AF$5:$AF$2219,0)),"")</f>
        <v>Preparation of Draft Bylaw</v>
      </c>
    </row>
    <row r="1665" spans="29:33" ht="24.95" hidden="1" customHeight="1" x14ac:dyDescent="0.2">
      <c r="AC1665" s="37" t="s">
        <v>3561</v>
      </c>
      <c r="AE1665" s="38">
        <f t="shared" si="25"/>
        <v>1</v>
      </c>
      <c r="AF1665" s="38">
        <f>IF(AE1665=1,COUNTIF($AE$5:AE1665,1),"")</f>
        <v>1661</v>
      </c>
      <c r="AG1665" t="str">
        <f>IFERROR(INDEX($AC$5:$AC$2219,MATCH(ROWS($AF$5:AF1665),$AF$5:$AF$2219,0)),"")</f>
        <v>Preparation of duty chart in front office</v>
      </c>
    </row>
    <row r="1666" spans="29:33" ht="24.95" hidden="1" customHeight="1" x14ac:dyDescent="0.2">
      <c r="AC1666" s="37" t="s">
        <v>3563</v>
      </c>
      <c r="AE1666" s="38">
        <f t="shared" si="25"/>
        <v>1</v>
      </c>
      <c r="AF1666" s="38">
        <f>IF(AE1666=1,COUNTIF($AE$5:AE1666,1),"")</f>
        <v>1662</v>
      </c>
      <c r="AG1666" t="str">
        <f>IFERROR(INDEX($AC$5:$AC$2219,MATCH(ROWS($AF$5:AF1666),$AF$5:$AF$2219,0)),"")</f>
        <v>Preparation of Half Yearly Finanancial Statement</v>
      </c>
    </row>
    <row r="1667" spans="29:33" ht="24.95" hidden="1" customHeight="1" x14ac:dyDescent="0.2">
      <c r="AC1667" s="37" t="s">
        <v>3565</v>
      </c>
      <c r="AE1667" s="38">
        <f t="shared" si="25"/>
        <v>1</v>
      </c>
      <c r="AF1667" s="38">
        <f>IF(AE1667=1,COUNTIF($AE$5:AE1667,1),"")</f>
        <v>1663</v>
      </c>
      <c r="AG1667" t="str">
        <f>IFERROR(INDEX($AC$5:$AC$2219,MATCH(ROWS($AF$5:AF1667),$AF$5:$AF$2219,0)),"")</f>
        <v>Preparation of Manuals</v>
      </c>
    </row>
    <row r="1668" spans="29:33" ht="24.95" hidden="1" customHeight="1" x14ac:dyDescent="0.2">
      <c r="AC1668" s="37" t="s">
        <v>3567</v>
      </c>
      <c r="AE1668" s="38">
        <f t="shared" si="25"/>
        <v>1</v>
      </c>
      <c r="AF1668" s="38">
        <f>IF(AE1668=1,COUNTIF($AE$5:AE1668,1),"")</f>
        <v>1664</v>
      </c>
      <c r="AG1668" t="str">
        <f>IFERROR(INDEX($AC$5:$AC$2219,MATCH(ROWS($AF$5:AF1668),$AF$5:$AF$2219,0)),"")</f>
        <v>Preparation of Monthly Finanancial Statement</v>
      </c>
    </row>
    <row r="1669" spans="29:33" ht="24.95" hidden="1" customHeight="1" x14ac:dyDescent="0.2">
      <c r="AC1669" s="37" t="s">
        <v>3569</v>
      </c>
      <c r="AE1669" s="38">
        <f t="shared" si="25"/>
        <v>1</v>
      </c>
      <c r="AF1669" s="38">
        <f>IF(AE1669=1,COUNTIF($AE$5:AE1669,1),"")</f>
        <v>1665</v>
      </c>
      <c r="AG1669" t="str">
        <f>IFERROR(INDEX($AC$5:$AC$2219,MATCH(ROWS($AF$5:AF1669),$AF$5:$AF$2219,0)),"")</f>
        <v>Preparation of Muster Roll</v>
      </c>
    </row>
    <row r="1670" spans="29:33" ht="24.95" hidden="1" customHeight="1" x14ac:dyDescent="0.2">
      <c r="AC1670" s="37" t="s">
        <v>3571</v>
      </c>
      <c r="AE1670" s="38">
        <f t="shared" ref="AE1670:AE1733" si="26">--ISNUMBER(IFERROR(SEARCH(D$5,AC1670,1),""))</f>
        <v>1</v>
      </c>
      <c r="AF1670" s="38">
        <f>IF(AE1670=1,COUNTIF($AE$5:AE1670,1),"")</f>
        <v>1666</v>
      </c>
      <c r="AG1670" t="str">
        <f>IFERROR(INDEX($AC$5:$AC$2219,MATCH(ROWS($AF$5:AF1670),$AF$5:$AF$2219,0)),"")</f>
        <v>Preparation of Panchayat level Action plan</v>
      </c>
    </row>
    <row r="1671" spans="29:33" ht="24.95" hidden="1" customHeight="1" x14ac:dyDescent="0.2">
      <c r="AC1671" s="37" t="s">
        <v>3573</v>
      </c>
      <c r="AE1671" s="38">
        <f t="shared" si="26"/>
        <v>1</v>
      </c>
      <c r="AF1671" s="38">
        <f>IF(AE1671=1,COUNTIF($AE$5:AE1671,1),"")</f>
        <v>1667</v>
      </c>
      <c r="AG1671" t="str">
        <f>IFERROR(INDEX($AC$5:$AC$2219,MATCH(ROWS($AF$5:AF1671),$AF$5:$AF$2219,0)),"")</f>
        <v>Preparation of Procurement plan</v>
      </c>
    </row>
    <row r="1672" spans="29:33" ht="24.95" hidden="1" customHeight="1" x14ac:dyDescent="0.2">
      <c r="AC1672" s="37" t="s">
        <v>3575</v>
      </c>
      <c r="AE1672" s="38">
        <f t="shared" si="26"/>
        <v>1</v>
      </c>
      <c r="AF1672" s="38">
        <f>IF(AE1672=1,COUNTIF($AE$5:AE1672,1),"")</f>
        <v>1668</v>
      </c>
      <c r="AG1672" t="str">
        <f>IFERROR(INDEX($AC$5:$AC$2219,MATCH(ROWS($AF$5:AF1672),$AF$5:$AF$2219,0)),"")</f>
        <v>Preparation of projects requiring beneficiary selection</v>
      </c>
    </row>
    <row r="1673" spans="29:33" ht="24.95" hidden="1" customHeight="1" x14ac:dyDescent="0.2">
      <c r="AC1673" s="37" t="s">
        <v>3577</v>
      </c>
      <c r="AE1673" s="38">
        <f t="shared" si="26"/>
        <v>1</v>
      </c>
      <c r="AF1673" s="38">
        <f>IF(AE1673=1,COUNTIF($AE$5:AE1673,1),"")</f>
        <v>1669</v>
      </c>
      <c r="AG1673" t="str">
        <f>IFERROR(INDEX($AC$5:$AC$2219,MATCH(ROWS($AF$5:AF1673),$AF$5:$AF$2219,0)),"")</f>
        <v>Preparation of Property Tax Assessment in Form 6 of which Returns not Submitted</v>
      </c>
    </row>
    <row r="1674" spans="29:33" ht="24.95" hidden="1" customHeight="1" x14ac:dyDescent="0.2">
      <c r="AC1674" s="37" t="s">
        <v>3579</v>
      </c>
      <c r="AE1674" s="38">
        <f t="shared" si="26"/>
        <v>1</v>
      </c>
      <c r="AF1674" s="38">
        <f>IF(AE1674=1,COUNTIF($AE$5:AE1674,1),"")</f>
        <v>1670</v>
      </c>
      <c r="AG1674" t="str">
        <f>IFERROR(INDEX($AC$5:$AC$2219,MATCH(ROWS($AF$5:AF1674),$AF$5:$AF$2219,0)),"")</f>
        <v>Preparation of public construction and procurement projects</v>
      </c>
    </row>
    <row r="1675" spans="29:33" ht="24.95" hidden="1" customHeight="1" x14ac:dyDescent="0.2">
      <c r="AC1675" s="37" t="s">
        <v>3581</v>
      </c>
      <c r="AE1675" s="38">
        <f t="shared" si="26"/>
        <v>1</v>
      </c>
      <c r="AF1675" s="38">
        <f>IF(AE1675=1,COUNTIF($AE$5:AE1675,1),"")</f>
        <v>1671</v>
      </c>
      <c r="AG1675" t="str">
        <f>IFERROR(INDEX($AC$5:$AC$2219,MATCH(ROWS($AF$5:AF1675),$AF$5:$AF$2219,0)),"")</f>
        <v>Preparation of reply on approved question to Development Standing Committee Chairperson</v>
      </c>
    </row>
    <row r="1676" spans="29:33" ht="24.95" hidden="1" customHeight="1" x14ac:dyDescent="0.2">
      <c r="AC1676" s="37" t="s">
        <v>3583</v>
      </c>
      <c r="AE1676" s="38">
        <f t="shared" si="26"/>
        <v>1</v>
      </c>
      <c r="AF1676" s="38">
        <f>IF(AE1676=1,COUNTIF($AE$5:AE1676,1),"")</f>
        <v>1672</v>
      </c>
      <c r="AG1676" t="str">
        <f>IFERROR(INDEX($AC$5:$AC$2219,MATCH(ROWS($AF$5:AF1676),$AF$5:$AF$2219,0)),"")</f>
        <v>Preparation of reply on approved question to Finance Standing Committee Chairperson</v>
      </c>
    </row>
    <row r="1677" spans="29:33" ht="24.95" hidden="1" customHeight="1" x14ac:dyDescent="0.2">
      <c r="AC1677" s="37" t="s">
        <v>3585</v>
      </c>
      <c r="AE1677" s="38">
        <f t="shared" si="26"/>
        <v>1</v>
      </c>
      <c r="AF1677" s="38">
        <f>IF(AE1677=1,COUNTIF($AE$5:AE1677,1),"")</f>
        <v>1673</v>
      </c>
      <c r="AG1677" t="str">
        <f>IFERROR(INDEX($AC$5:$AC$2219,MATCH(ROWS($AF$5:AF1677),$AF$5:$AF$2219,0)),"")</f>
        <v>Preparation of reply on approved question to Health and Education Standing Committee Chairperson</v>
      </c>
    </row>
    <row r="1678" spans="29:33" ht="24.95" hidden="1" customHeight="1" x14ac:dyDescent="0.2">
      <c r="AC1678" s="37" t="s">
        <v>3587</v>
      </c>
      <c r="AE1678" s="38">
        <f t="shared" si="26"/>
        <v>1</v>
      </c>
      <c r="AF1678" s="38">
        <f>IF(AE1678=1,COUNTIF($AE$5:AE1678,1),"")</f>
        <v>1674</v>
      </c>
      <c r="AG1678" t="str">
        <f>IFERROR(INDEX($AC$5:$AC$2219,MATCH(ROWS($AF$5:AF1678),$AF$5:$AF$2219,0)),"")</f>
        <v>Preparation of reply on approved question to Welfare Standing Committee Chairperson</v>
      </c>
    </row>
    <row r="1679" spans="29:33" ht="24.95" hidden="1" customHeight="1" x14ac:dyDescent="0.2">
      <c r="AC1679" s="37" t="s">
        <v>3589</v>
      </c>
      <c r="AE1679" s="38">
        <f t="shared" si="26"/>
        <v>1</v>
      </c>
      <c r="AF1679" s="38">
        <f>IF(AE1679=1,COUNTIF($AE$5:AE1679,1),"")</f>
        <v>1675</v>
      </c>
      <c r="AG1679" t="str">
        <f>IFERROR(INDEX($AC$5:$AC$2219,MATCH(ROWS($AF$5:AF1679),$AF$5:$AF$2219,0)),"")</f>
        <v>Preparation of Revised Budget</v>
      </c>
    </row>
    <row r="1680" spans="29:33" ht="24.95" hidden="1" customHeight="1" x14ac:dyDescent="0.2">
      <c r="AC1680" s="37" t="s">
        <v>3591</v>
      </c>
      <c r="AE1680" s="38">
        <f t="shared" si="26"/>
        <v>1</v>
      </c>
      <c r="AF1680" s="38">
        <f>IF(AE1680=1,COUNTIF($AE$5:AE1680,1),"")</f>
        <v>1676</v>
      </c>
      <c r="AG1680" t="str">
        <f>IFERROR(INDEX($AC$5:$AC$2219,MATCH(ROWS($AF$5:AF1680),$AF$5:$AF$2219,0)),"")</f>
        <v>Preparation of revised list by Working Groups after Verification of first draft list by responsible officers</v>
      </c>
    </row>
    <row r="1681" spans="29:33" ht="24.95" hidden="1" customHeight="1" x14ac:dyDescent="0.2">
      <c r="AC1681" s="37" t="s">
        <v>3593</v>
      </c>
      <c r="AE1681" s="38">
        <f t="shared" si="26"/>
        <v>1</v>
      </c>
      <c r="AF1681" s="38">
        <f>IF(AE1681=1,COUNTIF($AE$5:AE1681,1),"")</f>
        <v>1677</v>
      </c>
      <c r="AG1681" t="str">
        <f>IFERROR(INDEX($AC$5:$AC$2219,MATCH(ROWS($AF$5:AF1681),$AF$5:$AF$2219,0)),"")</f>
        <v>Preparation of Shelf of Projects</v>
      </c>
    </row>
    <row r="1682" spans="29:33" ht="24.95" hidden="1" customHeight="1" x14ac:dyDescent="0.2">
      <c r="AC1682" s="37" t="s">
        <v>3595</v>
      </c>
      <c r="AE1682" s="38">
        <f t="shared" si="26"/>
        <v>1</v>
      </c>
      <c r="AF1682" s="38">
        <f>IF(AE1682=1,COUNTIF($AE$5:AE1682,1),"")</f>
        <v>1678</v>
      </c>
      <c r="AG1682" t="str">
        <f>IFERROR(INDEX($AC$5:$AC$2219,MATCH(ROWS($AF$5:AF1682),$AF$5:$AF$2219,0)),"")</f>
        <v>Preparation of Supplementary Budget</v>
      </c>
    </row>
    <row r="1683" spans="29:33" ht="24.95" hidden="1" customHeight="1" x14ac:dyDescent="0.2">
      <c r="AC1683" s="37" t="s">
        <v>3597</v>
      </c>
      <c r="AE1683" s="38">
        <f t="shared" si="26"/>
        <v>1</v>
      </c>
      <c r="AF1683" s="38">
        <f>IF(AE1683=1,COUNTIF($AE$5:AE1683,1),"")</f>
        <v>1679</v>
      </c>
      <c r="AG1683" t="str">
        <f>IFERROR(INDEX($AC$5:$AC$2219,MATCH(ROWS($AF$5:AF1683),$AF$5:$AF$2219,0)),"")</f>
        <v>Preparation Of Voters List</v>
      </c>
    </row>
    <row r="1684" spans="29:33" ht="24.95" hidden="1" customHeight="1" x14ac:dyDescent="0.2">
      <c r="AC1684" s="37" t="s">
        <v>3599</v>
      </c>
      <c r="AE1684" s="38">
        <f t="shared" si="26"/>
        <v>1</v>
      </c>
      <c r="AF1684" s="38">
        <f>IF(AE1684=1,COUNTIF($AE$5:AE1684,1),"")</f>
        <v>1680</v>
      </c>
      <c r="AG1684" t="str">
        <f>IFERROR(INDEX($AC$5:$AC$2219,MATCH(ROWS($AF$5:AF1684),$AF$5:$AF$2219,0)),"")</f>
        <v>Preparation of Wardwise labour budget by Gramasabha based on ward wise job proposals</v>
      </c>
    </row>
    <row r="1685" spans="29:33" ht="24.95" hidden="1" customHeight="1" x14ac:dyDescent="0.2">
      <c r="AC1685" s="37" t="s">
        <v>3601</v>
      </c>
      <c r="AE1685" s="38">
        <f t="shared" si="26"/>
        <v>1</v>
      </c>
      <c r="AF1685" s="38">
        <f>IF(AE1685=1,COUNTIF($AE$5:AE1685,1),"")</f>
        <v>1681</v>
      </c>
      <c r="AG1685" t="str">
        <f>IFERROR(INDEX($AC$5:$AC$2219,MATCH(ROWS($AF$5:AF1685),$AF$5:$AF$2219,0)),"")</f>
        <v>Preparation / Updation of Citizens Charter</v>
      </c>
    </row>
    <row r="1686" spans="29:33" ht="24.95" hidden="1" customHeight="1" x14ac:dyDescent="0.2">
      <c r="AC1686" s="37" t="s">
        <v>3603</v>
      </c>
      <c r="AE1686" s="38">
        <f t="shared" si="26"/>
        <v>1</v>
      </c>
      <c r="AF1686" s="38">
        <f>IF(AE1686=1,COUNTIF($AE$5:AE1686,1),"")</f>
        <v>1682</v>
      </c>
      <c r="AG1686" t="str">
        <f>IFERROR(INDEX($AC$5:$AC$2219,MATCH(ROWS($AF$5:AF1686),$AF$5:$AF$2219,0)),"")</f>
        <v>Preparation/ Updation of Data Bank</v>
      </c>
    </row>
    <row r="1687" spans="29:33" ht="24.95" hidden="1" customHeight="1" x14ac:dyDescent="0.2">
      <c r="AC1687" s="37" t="s">
        <v>3605</v>
      </c>
      <c r="AE1687" s="38">
        <f t="shared" si="26"/>
        <v>1</v>
      </c>
      <c r="AF1687" s="38">
        <f>IF(AE1687=1,COUNTIF($AE$5:AE1687,1),"")</f>
        <v>1683</v>
      </c>
      <c r="AG1687" t="str">
        <f>IFERROR(INDEX($AC$5:$AC$2219,MATCH(ROWS($AF$5:AF1687),$AF$5:$AF$2219,0)),"")</f>
        <v>Preparation /Updation of Status Report</v>
      </c>
    </row>
    <row r="1688" spans="29:33" ht="24.95" hidden="1" customHeight="1" x14ac:dyDescent="0.2">
      <c r="AC1688" s="37" t="s">
        <v>3607</v>
      </c>
      <c r="AE1688" s="38">
        <f t="shared" si="26"/>
        <v>1</v>
      </c>
      <c r="AF1688" s="38">
        <f>IF(AE1688=1,COUNTIF($AE$5:AE1688,1),"")</f>
        <v>1684</v>
      </c>
      <c r="AG1688" t="str">
        <f>IFERROR(INDEX($AC$5:$AC$2219,MATCH(ROWS($AF$5:AF1688),$AF$5:$AF$2219,0)),"")</f>
        <v>Preparing Final beneficiary list by working groups after Accepting objection and presenting finalized beneficiary list in Grama Sabha</v>
      </c>
    </row>
    <row r="1689" spans="29:33" ht="24.95" hidden="1" customHeight="1" x14ac:dyDescent="0.2">
      <c r="AC1689" s="37" t="s">
        <v>3609</v>
      </c>
      <c r="AE1689" s="38">
        <f t="shared" si="26"/>
        <v>1</v>
      </c>
      <c r="AF1689" s="38">
        <f>IF(AE1689=1,COUNTIF($AE$5:AE1689,1),"")</f>
        <v>1685</v>
      </c>
      <c r="AG1689" t="str">
        <f>IFERROR(INDEX($AC$5:$AC$2219,MATCH(ROWS($AF$5:AF1689),$AF$5:$AF$2219,0)),"")</f>
        <v>preparing Traders list</v>
      </c>
    </row>
    <row r="1690" spans="29:33" ht="24.95" hidden="1" customHeight="1" x14ac:dyDescent="0.2">
      <c r="AC1690" s="37" t="s">
        <v>3611</v>
      </c>
      <c r="AE1690" s="38">
        <f t="shared" si="26"/>
        <v>1</v>
      </c>
      <c r="AF1690" s="38">
        <f>IF(AE1690=1,COUNTIF($AE$5:AE1690,1),"")</f>
        <v>1686</v>
      </c>
      <c r="AG1690" t="str">
        <f>IFERROR(INDEX($AC$5:$AC$2219,MATCH(ROWS($AF$5:AF1690),$AF$5:$AF$2219,0)),"")</f>
        <v>Preperation of Child/ Differently abled / Transgender Plan</v>
      </c>
    </row>
    <row r="1691" spans="29:33" ht="24.95" hidden="1" customHeight="1" x14ac:dyDescent="0.2">
      <c r="AC1691" s="37" t="s">
        <v>3613</v>
      </c>
      <c r="AE1691" s="38">
        <f t="shared" si="26"/>
        <v>1</v>
      </c>
      <c r="AF1691" s="38">
        <f>IF(AE1691=1,COUNTIF($AE$5:AE1691,1),"")</f>
        <v>1687</v>
      </c>
      <c r="AG1691" t="str">
        <f>IFERROR(INDEX($AC$5:$AC$2219,MATCH(ROWS($AF$5:AF1691),$AF$5:$AF$2219,0)),"")</f>
        <v>Preperation of Draft Devolopment Report</v>
      </c>
    </row>
    <row r="1692" spans="29:33" ht="24.95" hidden="1" customHeight="1" x14ac:dyDescent="0.2">
      <c r="AC1692" s="37" t="s">
        <v>3615</v>
      </c>
      <c r="AE1692" s="38">
        <f t="shared" si="26"/>
        <v>1</v>
      </c>
      <c r="AF1692" s="38">
        <f>IF(AE1692=1,COUNTIF($AE$5:AE1692,1),"")</f>
        <v>1688</v>
      </c>
      <c r="AG1692" t="str">
        <f>IFERROR(INDEX($AC$5:$AC$2219,MATCH(ROWS($AF$5:AF1692),$AF$5:$AF$2219,0)),"")</f>
        <v>Preperation of Good Governance Plan</v>
      </c>
    </row>
    <row r="1693" spans="29:33" ht="24.95" hidden="1" customHeight="1" x14ac:dyDescent="0.2">
      <c r="AC1693" s="37" t="s">
        <v>3617</v>
      </c>
      <c r="AE1693" s="38">
        <f t="shared" si="26"/>
        <v>1</v>
      </c>
      <c r="AF1693" s="38">
        <f>IF(AE1693=1,COUNTIF($AE$5:AE1693,1),"")</f>
        <v>1689</v>
      </c>
      <c r="AG1693" t="str">
        <f>IFERROR(INDEX($AC$5:$AC$2219,MATCH(ROWS($AF$5:AF1693),$AF$5:$AF$2219,0)),"")</f>
        <v>Preperation of Incumbancy details of Employees</v>
      </c>
    </row>
    <row r="1694" spans="29:33" ht="24.95" hidden="1" customHeight="1" x14ac:dyDescent="0.2">
      <c r="AC1694" s="37" t="s">
        <v>3619</v>
      </c>
      <c r="AE1694" s="38">
        <f t="shared" si="26"/>
        <v>1</v>
      </c>
      <c r="AF1694" s="38">
        <f>IF(AE1694=1,COUNTIF($AE$5:AE1694,1),"")</f>
        <v>1690</v>
      </c>
      <c r="AG1694" t="str">
        <f>IFERROR(INDEX($AC$5:$AC$2219,MATCH(ROWS($AF$5:AF1694),$AF$5:$AF$2219,0)),"")</f>
        <v>Preperation of Scheduled caste Sub Plan</v>
      </c>
    </row>
    <row r="1695" spans="29:33" ht="24.95" hidden="1" customHeight="1" x14ac:dyDescent="0.2">
      <c r="AC1695" s="37" t="s">
        <v>3621</v>
      </c>
      <c r="AE1695" s="38">
        <f t="shared" si="26"/>
        <v>1</v>
      </c>
      <c r="AF1695" s="38">
        <f>IF(AE1695=1,COUNTIF($AE$5:AE1695,1),"")</f>
        <v>1691</v>
      </c>
      <c r="AG1695" t="str">
        <f>IFERROR(INDEX($AC$5:$AC$2219,MATCH(ROWS($AF$5:AF1695),$AF$5:$AF$2219,0)),"")</f>
        <v>Preperation of Sub Plan for Aged and Paliative care</v>
      </c>
    </row>
    <row r="1696" spans="29:33" ht="24.95" hidden="1" customHeight="1" x14ac:dyDescent="0.2">
      <c r="AC1696" s="37" t="s">
        <v>3623</v>
      </c>
      <c r="AE1696" s="38">
        <f t="shared" si="26"/>
        <v>1</v>
      </c>
      <c r="AF1696" s="38">
        <f>IF(AE1696=1,COUNTIF($AE$5:AE1696,1),"")</f>
        <v>1692</v>
      </c>
      <c r="AG1696" t="str">
        <f>IFERROR(INDEX($AC$5:$AC$2219,MATCH(ROWS($AF$5:AF1696),$AF$5:$AF$2219,0)),"")</f>
        <v>Preperation of Sub Plan for Basic Services</v>
      </c>
    </row>
    <row r="1697" spans="29:33" ht="24.95" hidden="1" customHeight="1" x14ac:dyDescent="0.2">
      <c r="AC1697" s="37" t="s">
        <v>3625</v>
      </c>
      <c r="AE1697" s="38">
        <f t="shared" si="26"/>
        <v>1</v>
      </c>
      <c r="AF1697" s="38">
        <f>IF(AE1697=1,COUNTIF($AE$5:AE1697,1),"")</f>
        <v>1693</v>
      </c>
      <c r="AG1697" t="str">
        <f>IFERROR(INDEX($AC$5:$AC$2219,MATCH(ROWS($AF$5:AF1697),$AF$5:$AF$2219,0)),"")</f>
        <v>Preperation of Sub Plan for Poverty Alleviation</v>
      </c>
    </row>
    <row r="1698" spans="29:33" ht="24.95" hidden="1" customHeight="1" x14ac:dyDescent="0.2">
      <c r="AC1698" s="37" t="s">
        <v>3627</v>
      </c>
      <c r="AE1698" s="38">
        <f t="shared" si="26"/>
        <v>1</v>
      </c>
      <c r="AF1698" s="38">
        <f>IF(AE1698=1,COUNTIF($AE$5:AE1698,1),"")</f>
        <v>1694</v>
      </c>
      <c r="AG1698" t="str">
        <f>IFERROR(INDEX($AC$5:$AC$2219,MATCH(ROWS($AF$5:AF1698),$AF$5:$AF$2219,0)),"")</f>
        <v>Preperation of Tribal Sub Plan</v>
      </c>
    </row>
    <row r="1699" spans="29:33" ht="24.95" hidden="1" customHeight="1" x14ac:dyDescent="0.2">
      <c r="AC1699" s="37" t="s">
        <v>3629</v>
      </c>
      <c r="AE1699" s="38">
        <f t="shared" si="26"/>
        <v>1</v>
      </c>
      <c r="AF1699" s="38">
        <f>IF(AE1699=1,COUNTIF($AE$5:AE1699,1),"")</f>
        <v>1695</v>
      </c>
      <c r="AG1699" t="str">
        <f>IFERROR(INDEX($AC$5:$AC$2219,MATCH(ROWS($AF$5:AF1699),$AF$5:$AF$2219,0)),"")</f>
        <v>Preperation of Women Component Plan</v>
      </c>
    </row>
    <row r="1700" spans="29:33" ht="24.95" hidden="1" customHeight="1" x14ac:dyDescent="0.2">
      <c r="AC1700" s="37" t="s">
        <v>3631</v>
      </c>
      <c r="AE1700" s="38">
        <f t="shared" si="26"/>
        <v>1</v>
      </c>
      <c r="AF1700" s="38">
        <f>IF(AE1700=1,COUNTIF($AE$5:AE1700,1),"")</f>
        <v>1696</v>
      </c>
      <c r="AG1700" t="str">
        <f>IFERROR(INDEX($AC$5:$AC$2219,MATCH(ROWS($AF$5:AF1700),$AF$5:$AF$2219,0)),"")</f>
        <v>Preservation Programmes for Traditional Seeds and Seedling</v>
      </c>
    </row>
    <row r="1701" spans="29:33" ht="24.95" hidden="1" customHeight="1" x14ac:dyDescent="0.2">
      <c r="AC1701" s="37" t="s">
        <v>3633</v>
      </c>
      <c r="AE1701" s="38">
        <f t="shared" si="26"/>
        <v>1</v>
      </c>
      <c r="AF1701" s="38">
        <f>IF(AE1701=1,COUNTIF($AE$5:AE1701,1),"")</f>
        <v>1697</v>
      </c>
      <c r="AG1701" t="str">
        <f>IFERROR(INDEX($AC$5:$AC$2219,MATCH(ROWS($AF$5:AF1701),$AF$5:$AF$2219,0)),"")</f>
        <v>Prevention of Animal Diseases</v>
      </c>
    </row>
    <row r="1702" spans="29:33" ht="24.95" hidden="1" customHeight="1" x14ac:dyDescent="0.2">
      <c r="AC1702" s="37" t="s">
        <v>3635</v>
      </c>
      <c r="AE1702" s="38">
        <f t="shared" si="26"/>
        <v>1</v>
      </c>
      <c r="AF1702" s="38">
        <f>IF(AE1702=1,COUNTIF($AE$5:AE1702,1),"")</f>
        <v>1698</v>
      </c>
      <c r="AG1702" t="str">
        <f>IFERROR(INDEX($AC$5:$AC$2219,MATCH(ROWS($AF$5:AF1702),$AF$5:$AF$2219,0)),"")</f>
        <v>Prevention of Soil Erosion</v>
      </c>
    </row>
    <row r="1703" spans="29:33" ht="24.95" hidden="1" customHeight="1" x14ac:dyDescent="0.2">
      <c r="AC1703" s="37" t="s">
        <v>3637</v>
      </c>
      <c r="AE1703" s="38">
        <f t="shared" si="26"/>
        <v>1</v>
      </c>
      <c r="AF1703" s="38">
        <f>IF(AE1703=1,COUNTIF($AE$5:AE1703,1),"")</f>
        <v>1699</v>
      </c>
      <c r="AG1703" t="str">
        <f>IFERROR(INDEX($AC$5:$AC$2219,MATCH(ROWS($AF$5:AF1703),$AF$5:$AF$2219,0)),"")</f>
        <v>Printing</v>
      </c>
    </row>
    <row r="1704" spans="29:33" ht="24.95" hidden="1" customHeight="1" x14ac:dyDescent="0.2">
      <c r="AC1704" s="37" t="s">
        <v>3639</v>
      </c>
      <c r="AE1704" s="38">
        <f t="shared" si="26"/>
        <v>1</v>
      </c>
      <c r="AF1704" s="38">
        <f>IF(AE1704=1,COUNTIF($AE$5:AE1704,1),"")</f>
        <v>1700</v>
      </c>
      <c r="AG1704" t="str">
        <f>IFERROR(INDEX($AC$5:$AC$2219,MATCH(ROWS($AF$5:AF1704),$AF$5:$AF$2219,0)),"")</f>
        <v>Printing and stationery</v>
      </c>
    </row>
    <row r="1705" spans="29:33" ht="24.95" hidden="1" customHeight="1" x14ac:dyDescent="0.2">
      <c r="AC1705" s="37" t="s">
        <v>138</v>
      </c>
      <c r="AE1705" s="38">
        <f t="shared" si="26"/>
        <v>1</v>
      </c>
      <c r="AF1705" s="38">
        <f>IF(AE1705=1,COUNTIF($AE$5:AE1705,1),"")</f>
        <v>1701</v>
      </c>
      <c r="AG1705" t="str">
        <f>IFERROR(INDEX($AC$5:$AC$2219,MATCH(ROWS($AF$5:AF1705),$AF$5:$AF$2219,0)),"")</f>
        <v>Prior period items - Payments</v>
      </c>
    </row>
    <row r="1706" spans="29:33" ht="24.95" hidden="1" customHeight="1" x14ac:dyDescent="0.2">
      <c r="AC1706" s="37" t="s">
        <v>3641</v>
      </c>
      <c r="AE1706" s="38">
        <f t="shared" si="26"/>
        <v>1</v>
      </c>
      <c r="AF1706" s="38">
        <f>IF(AE1706=1,COUNTIF($AE$5:AE1706,1),"")</f>
        <v>1702</v>
      </c>
      <c r="AG1706" t="str">
        <f>IFERROR(INDEX($AC$5:$AC$2219,MATCH(ROWS($AF$5:AF1706),$AF$5:$AF$2219,0)),"")</f>
        <v>Prior period items - Receipts</v>
      </c>
    </row>
    <row r="1707" spans="29:33" ht="24.95" hidden="1" customHeight="1" x14ac:dyDescent="0.2">
      <c r="AC1707" s="37" t="s">
        <v>3643</v>
      </c>
      <c r="AE1707" s="38">
        <f t="shared" si="26"/>
        <v>1</v>
      </c>
      <c r="AF1707" s="38">
        <f>IF(AE1707=1,COUNTIF($AE$5:AE1707,1),"")</f>
        <v>1703</v>
      </c>
      <c r="AG1707" t="str">
        <f>IFERROR(INDEX($AC$5:$AC$2219,MATCH(ROWS($AF$5:AF1707),$AF$5:$AF$2219,0)),"")</f>
        <v>Private Hospitals and Para Medical Institutions</v>
      </c>
    </row>
    <row r="1708" spans="29:33" ht="24.95" hidden="1" customHeight="1" x14ac:dyDescent="0.2">
      <c r="AC1708" s="37" t="s">
        <v>3645</v>
      </c>
      <c r="AE1708" s="38">
        <f t="shared" si="26"/>
        <v>1</v>
      </c>
      <c r="AF1708" s="38">
        <f>IF(AE1708=1,COUNTIF($AE$5:AE1708,1),"")</f>
        <v>1704</v>
      </c>
      <c r="AG1708" t="str">
        <f>IFERROR(INDEX($AC$5:$AC$2219,MATCH(ROWS($AF$5:AF1708),$AF$5:$AF$2219,0)),"")</f>
        <v>Private Markets</v>
      </c>
    </row>
    <row r="1709" spans="29:33" ht="24.95" hidden="1" customHeight="1" x14ac:dyDescent="0.2">
      <c r="AC1709" s="37" t="s">
        <v>3647</v>
      </c>
      <c r="AE1709" s="38">
        <f t="shared" si="26"/>
        <v>1</v>
      </c>
      <c r="AF1709" s="38">
        <f>IF(AE1709=1,COUNTIF($AE$5:AE1709,1),"")</f>
        <v>1705</v>
      </c>
      <c r="AG1709" t="str">
        <f>IFERROR(INDEX($AC$5:$AC$2219,MATCH(ROWS($AF$5:AF1709),$AF$5:$AF$2219,0)),"")</f>
        <v>Private Markets - Action on Violation of Conditions of Licence</v>
      </c>
    </row>
    <row r="1710" spans="29:33" ht="24.95" hidden="1" customHeight="1" x14ac:dyDescent="0.2">
      <c r="AC1710" s="37" t="s">
        <v>3649</v>
      </c>
      <c r="AE1710" s="38">
        <f t="shared" si="26"/>
        <v>1</v>
      </c>
      <c r="AF1710" s="38">
        <f>IF(AE1710=1,COUNTIF($AE$5:AE1710,1),"")</f>
        <v>1706</v>
      </c>
      <c r="AG1710" t="str">
        <f>IFERROR(INDEX($AC$5:$AC$2219,MATCH(ROWS($AF$5:AF1710),$AF$5:$AF$2219,0)),"")</f>
        <v>Pro active Disclosure under KPR Act 1994(Sec 271B(3))</v>
      </c>
    </row>
    <row r="1711" spans="29:33" ht="24.95" hidden="1" customHeight="1" x14ac:dyDescent="0.2">
      <c r="AC1711" s="37" t="s">
        <v>3651</v>
      </c>
      <c r="AE1711" s="38">
        <f t="shared" si="26"/>
        <v>1</v>
      </c>
      <c r="AF1711" s="38">
        <f>IF(AE1711=1,COUNTIF($AE$5:AE1711,1),"")</f>
        <v>1707</v>
      </c>
      <c r="AG1711" t="str">
        <f>IFERROR(INDEX($AC$5:$AC$2219,MATCH(ROWS($AF$5:AF1711),$AF$5:$AF$2219,0)),"")</f>
        <v>Pro active Disclosure under RTI Act 2005</v>
      </c>
    </row>
    <row r="1712" spans="29:33" ht="24.95" hidden="1" customHeight="1" x14ac:dyDescent="0.2">
      <c r="AC1712" s="37" t="s">
        <v>3653</v>
      </c>
      <c r="AE1712" s="38">
        <f t="shared" si="26"/>
        <v>1</v>
      </c>
      <c r="AF1712" s="38">
        <f>IF(AE1712=1,COUNTIF($AE$5:AE1712,1),"")</f>
        <v>1708</v>
      </c>
      <c r="AG1712" t="str">
        <f>IFERROR(INDEX($AC$5:$AC$2219,MATCH(ROWS($AF$5:AF1712),$AF$5:$AF$2219,0)),"")</f>
        <v>Probation Declaration of Employees - Regular Employees</v>
      </c>
    </row>
    <row r="1713" spans="29:33" ht="24.95" hidden="1" customHeight="1" x14ac:dyDescent="0.2">
      <c r="AC1713" s="37" t="s">
        <v>3655</v>
      </c>
      <c r="AE1713" s="38">
        <f t="shared" si="26"/>
        <v>1</v>
      </c>
      <c r="AF1713" s="38">
        <f>IF(AE1713=1,COUNTIF($AE$5:AE1713,1),"")</f>
        <v>1709</v>
      </c>
      <c r="AG1713" t="str">
        <f>IFERROR(INDEX($AC$5:$AC$2219,MATCH(ROWS($AF$5:AF1713),$AF$5:$AF$2219,0)),"")</f>
        <v>Probation Declaration of Employees - Secretary</v>
      </c>
    </row>
    <row r="1714" spans="29:33" ht="24.95" hidden="1" customHeight="1" x14ac:dyDescent="0.2">
      <c r="AC1714" s="37" t="s">
        <v>3657</v>
      </c>
      <c r="AE1714" s="38">
        <f t="shared" si="26"/>
        <v>1</v>
      </c>
      <c r="AF1714" s="38">
        <f>IF(AE1714=1,COUNTIF($AE$5:AE1714,1),"")</f>
        <v>1710</v>
      </c>
      <c r="AG1714" t="str">
        <f>IFERROR(INDEX($AC$5:$AC$2219,MATCH(ROWS($AF$5:AF1714),$AF$5:$AF$2219,0)),"")</f>
        <v>Processing plant for socieity</v>
      </c>
    </row>
    <row r="1715" spans="29:33" ht="24.95" hidden="1" customHeight="1" x14ac:dyDescent="0.2">
      <c r="AC1715" s="37" t="s">
        <v>3659</v>
      </c>
      <c r="AE1715" s="38">
        <f t="shared" si="26"/>
        <v>1</v>
      </c>
      <c r="AF1715" s="38">
        <f>IF(AE1715=1,COUNTIF($AE$5:AE1715,1),"")</f>
        <v>1711</v>
      </c>
      <c r="AG1715" t="str">
        <f>IFERROR(INDEX($AC$5:$AC$2219,MATCH(ROWS($AF$5:AF1715),$AF$5:$AF$2219,0)),"")</f>
        <v>Procuction implementsfor integrated fisheries</v>
      </c>
    </row>
    <row r="1716" spans="29:33" ht="24.95" hidden="1" customHeight="1" x14ac:dyDescent="0.2">
      <c r="AC1716" s="37" t="s">
        <v>242</v>
      </c>
      <c r="AE1716" s="38">
        <f t="shared" si="26"/>
        <v>1</v>
      </c>
      <c r="AF1716" s="38">
        <f>IF(AE1716=1,COUNTIF($AE$5:AE1716,1),"")</f>
        <v>1712</v>
      </c>
      <c r="AG1716" t="str">
        <f>IFERROR(INDEX($AC$5:$AC$2219,MATCH(ROWS($AF$5:AF1716),$AF$5:$AF$2219,0)),"")</f>
        <v>Procurement and Payment of Stationery</v>
      </c>
    </row>
    <row r="1717" spans="29:33" ht="24.95" hidden="1" customHeight="1" x14ac:dyDescent="0.2">
      <c r="AC1717" s="37" t="s">
        <v>3661</v>
      </c>
      <c r="AE1717" s="38">
        <f t="shared" si="26"/>
        <v>1</v>
      </c>
      <c r="AF1717" s="38">
        <f>IF(AE1717=1,COUNTIF($AE$5:AE1717,1),"")</f>
        <v>1713</v>
      </c>
      <c r="AG1717" t="str">
        <f>IFERROR(INDEX($AC$5:$AC$2219,MATCH(ROWS($AF$5:AF1717),$AF$5:$AF$2219,0)),"")</f>
        <v>Procurement Committee - Constitution and reconstitution</v>
      </c>
    </row>
    <row r="1718" spans="29:33" ht="24.95" hidden="1" customHeight="1" x14ac:dyDescent="0.2">
      <c r="AC1718" s="37" t="s">
        <v>3663</v>
      </c>
      <c r="AE1718" s="38">
        <f t="shared" si="26"/>
        <v>1</v>
      </c>
      <c r="AF1718" s="38">
        <f>IF(AE1718=1,COUNTIF($AE$5:AE1718,1),"")</f>
        <v>1714</v>
      </c>
      <c r="AG1718" t="str">
        <f>IFERROR(INDEX($AC$5:$AC$2219,MATCH(ROWS($AF$5:AF1718),$AF$5:$AF$2219,0)),"")</f>
        <v>Procurement committee - Formation / Re organisation</v>
      </c>
    </row>
    <row r="1719" spans="29:33" ht="24.95" hidden="1" customHeight="1" x14ac:dyDescent="0.2">
      <c r="AC1719" s="37" t="s">
        <v>3665</v>
      </c>
      <c r="AE1719" s="38">
        <f t="shared" si="26"/>
        <v>1</v>
      </c>
      <c r="AF1719" s="38">
        <f>IF(AE1719=1,COUNTIF($AE$5:AE1719,1),"")</f>
        <v>1715</v>
      </c>
      <c r="AG1719" t="str">
        <f>IFERROR(INDEX($AC$5:$AC$2219,MATCH(ROWS($AF$5:AF1719),$AF$5:$AF$2219,0)),"")</f>
        <v>Procurement committee - Logistics</v>
      </c>
    </row>
    <row r="1720" spans="29:33" ht="24.95" hidden="1" customHeight="1" x14ac:dyDescent="0.2">
      <c r="AC1720" s="37" t="s">
        <v>3667</v>
      </c>
      <c r="AE1720" s="38">
        <f t="shared" si="26"/>
        <v>1</v>
      </c>
      <c r="AF1720" s="38">
        <f>IF(AE1720=1,COUNTIF($AE$5:AE1720,1),"")</f>
        <v>1716</v>
      </c>
      <c r="AG1720" t="str">
        <f>IFERROR(INDEX($AC$5:$AC$2219,MATCH(ROWS($AF$5:AF1720),$AF$5:$AF$2219,0)),"")</f>
        <v>Procurement from specified firms</v>
      </c>
    </row>
    <row r="1721" spans="29:33" ht="24.95" hidden="1" customHeight="1" x14ac:dyDescent="0.2">
      <c r="AC1721" s="37" t="s">
        <v>3669</v>
      </c>
      <c r="AE1721" s="38">
        <f t="shared" si="26"/>
        <v>1</v>
      </c>
      <c r="AF1721" s="38">
        <f>IF(AE1721=1,COUNTIF($AE$5:AE1721,1),"")</f>
        <v>1717</v>
      </c>
      <c r="AG1721" t="str">
        <f>IFERROR(INDEX($AC$5:$AC$2219,MATCH(ROWS($AF$5:AF1721),$AF$5:$AF$2219,0)),"")</f>
        <v>Procurement of Goods and Services</v>
      </c>
    </row>
    <row r="1722" spans="29:33" ht="24.95" hidden="1" customHeight="1" x14ac:dyDescent="0.2">
      <c r="AC1722" s="37" t="s">
        <v>3671</v>
      </c>
      <c r="AE1722" s="38">
        <f t="shared" si="26"/>
        <v>1</v>
      </c>
      <c r="AF1722" s="38">
        <f>IF(AE1722=1,COUNTIF($AE$5:AE1722,1),"")</f>
        <v>1718</v>
      </c>
      <c r="AG1722" t="str">
        <f>IFERROR(INDEX($AC$5:$AC$2219,MATCH(ROWS($AF$5:AF1722),$AF$5:$AF$2219,0)),"")</f>
        <v>Procurement of vehicle</v>
      </c>
    </row>
    <row r="1723" spans="29:33" ht="24.95" hidden="1" customHeight="1" x14ac:dyDescent="0.2">
      <c r="AC1723" s="37" t="s">
        <v>3673</v>
      </c>
      <c r="AE1723" s="38">
        <f t="shared" si="26"/>
        <v>1</v>
      </c>
      <c r="AF1723" s="38">
        <f>IF(AE1723=1,COUNTIF($AE$5:AE1723,1),"")</f>
        <v>1719</v>
      </c>
      <c r="AG1723" t="str">
        <f>IFERROR(INDEX($AC$5:$AC$2219,MATCH(ROWS($AF$5:AF1723),$AF$5:$AF$2219,0)),"")</f>
        <v>Production implements for crab cultivation</v>
      </c>
    </row>
    <row r="1724" spans="29:33" ht="24.95" hidden="1" customHeight="1" x14ac:dyDescent="0.2">
      <c r="AC1724" s="37" t="s">
        <v>3675</v>
      </c>
      <c r="AE1724" s="38">
        <f t="shared" si="26"/>
        <v>1</v>
      </c>
      <c r="AF1724" s="38">
        <f>IF(AE1724=1,COUNTIF($AE$5:AE1724,1),"")</f>
        <v>1720</v>
      </c>
      <c r="AG1724" t="str">
        <f>IFERROR(INDEX($AC$5:$AC$2219,MATCH(ROWS($AF$5:AF1724),$AF$5:$AF$2219,0)),"")</f>
        <v>Production implements for Mussel cultivation</v>
      </c>
    </row>
    <row r="1725" spans="29:33" ht="24.95" hidden="1" customHeight="1" x14ac:dyDescent="0.2">
      <c r="AC1725" s="37" t="s">
        <v>3677</v>
      </c>
      <c r="AE1725" s="38">
        <f t="shared" si="26"/>
        <v>1</v>
      </c>
      <c r="AF1725" s="38">
        <f>IF(AE1725=1,COUNTIF($AE$5:AE1725,1),"")</f>
        <v>1721</v>
      </c>
      <c r="AG1725" t="str">
        <f>IFERROR(INDEX($AC$5:$AC$2219,MATCH(ROWS($AF$5:AF1725),$AF$5:$AF$2219,0)),"")</f>
        <v>Production implements for oyster cultivation</v>
      </c>
    </row>
    <row r="1726" spans="29:33" ht="24.95" hidden="1" customHeight="1" x14ac:dyDescent="0.2">
      <c r="AC1726" s="37" t="s">
        <v>3679</v>
      </c>
      <c r="AE1726" s="38">
        <f t="shared" si="26"/>
        <v>1</v>
      </c>
      <c r="AF1726" s="38">
        <f>IF(AE1726=1,COUNTIF($AE$5:AE1726,1),"")</f>
        <v>1722</v>
      </c>
      <c r="AG1726" t="str">
        <f>IFERROR(INDEX($AC$5:$AC$2219,MATCH(ROWS($AF$5:AF1726),$AF$5:$AF$2219,0)),"")</f>
        <v>Production implements for Prawn cultivation</v>
      </c>
    </row>
    <row r="1727" spans="29:33" ht="24.95" hidden="1" customHeight="1" x14ac:dyDescent="0.2">
      <c r="AC1727" s="37" t="s">
        <v>3681</v>
      </c>
      <c r="AE1727" s="38">
        <f t="shared" si="26"/>
        <v>1</v>
      </c>
      <c r="AF1727" s="38">
        <f>IF(AE1727=1,COUNTIF($AE$5:AE1727,1),"")</f>
        <v>1723</v>
      </c>
      <c r="AG1727" t="str">
        <f>IFERROR(INDEX($AC$5:$AC$2219,MATCH(ROWS($AF$5:AF1727),$AF$5:$AF$2219,0)),"")</f>
        <v>Production implements for seabass cultivation</v>
      </c>
    </row>
    <row r="1728" spans="29:33" ht="24.95" hidden="1" customHeight="1" x14ac:dyDescent="0.2">
      <c r="AC1728" s="37" t="s">
        <v>3683</v>
      </c>
      <c r="AE1728" s="38">
        <f t="shared" si="26"/>
        <v>1</v>
      </c>
      <c r="AF1728" s="38">
        <f>IF(AE1728=1,COUNTIF($AE$5:AE1728,1),"")</f>
        <v>1724</v>
      </c>
      <c r="AG1728" t="str">
        <f>IFERROR(INDEX($AC$5:$AC$2219,MATCH(ROWS($AF$5:AF1728),$AF$5:$AF$2219,0)),"")</f>
        <v>Production of biofertiliser- for individual and groups</v>
      </c>
    </row>
    <row r="1729" spans="29:33" ht="24.95" hidden="1" customHeight="1" x14ac:dyDescent="0.2">
      <c r="AC1729" s="37" t="s">
        <v>3685</v>
      </c>
      <c r="AE1729" s="38">
        <f t="shared" si="26"/>
        <v>1</v>
      </c>
      <c r="AF1729" s="38">
        <f>IF(AE1729=1,COUNTIF($AE$5:AE1729,1),"")</f>
        <v>1725</v>
      </c>
      <c r="AG1729" t="str">
        <f>IFERROR(INDEX($AC$5:$AC$2219,MATCH(ROWS($AF$5:AF1729),$AF$5:$AF$2219,0)),"")</f>
        <v>Programme for Fodder Development</v>
      </c>
    </row>
    <row r="1730" spans="29:33" ht="24.95" hidden="1" customHeight="1" x14ac:dyDescent="0.2">
      <c r="AC1730" s="37" t="s">
        <v>42</v>
      </c>
      <c r="AE1730" s="38">
        <f t="shared" si="26"/>
        <v>1</v>
      </c>
      <c r="AF1730" s="38">
        <f>IF(AE1730=1,COUNTIF($AE$5:AE1730,1),"")</f>
        <v>1726</v>
      </c>
      <c r="AG1730" t="str">
        <f>IFERROR(INDEX($AC$5:$AC$2219,MATCH(ROWS($AF$5:AF1730),$AF$5:$AF$2219,0)),"")</f>
        <v>Programme for Rat Eradication</v>
      </c>
    </row>
    <row r="1731" spans="29:33" ht="24.95" hidden="1" customHeight="1" x14ac:dyDescent="0.2">
      <c r="AC1731" s="37" t="s">
        <v>3687</v>
      </c>
      <c r="AE1731" s="38">
        <f t="shared" si="26"/>
        <v>1</v>
      </c>
      <c r="AF1731" s="38">
        <f>IF(AE1731=1,COUNTIF($AE$5:AE1731,1),"")</f>
        <v>1727</v>
      </c>
      <c r="AG1731" t="str">
        <f>IFERROR(INDEX($AC$5:$AC$2219,MATCH(ROWS($AF$5:AF1731),$AF$5:$AF$2219,0)),"")</f>
        <v>Programmes for Trans Genders</v>
      </c>
    </row>
    <row r="1732" spans="29:33" ht="24.95" hidden="1" customHeight="1" x14ac:dyDescent="0.2">
      <c r="AC1732" s="37" t="s">
        <v>3689</v>
      </c>
      <c r="AE1732" s="38">
        <f t="shared" si="26"/>
        <v>1</v>
      </c>
      <c r="AF1732" s="38">
        <f>IF(AE1732=1,COUNTIF($AE$5:AE1732,1),"")</f>
        <v>1728</v>
      </c>
      <c r="AG1732" t="str">
        <f>IFERROR(INDEX($AC$5:$AC$2219,MATCH(ROWS($AF$5:AF1732),$AF$5:$AF$2219,0)),"")</f>
        <v>Programmes for value addition</v>
      </c>
    </row>
    <row r="1733" spans="29:33" ht="24.95" hidden="1" customHeight="1" x14ac:dyDescent="0.2">
      <c r="AC1733" s="37" t="s">
        <v>3691</v>
      </c>
      <c r="AE1733" s="38">
        <f t="shared" si="26"/>
        <v>1</v>
      </c>
      <c r="AF1733" s="38">
        <f>IF(AE1733=1,COUNTIF($AE$5:AE1733,1),"")</f>
        <v>1729</v>
      </c>
      <c r="AG1733" t="str">
        <f>IFERROR(INDEX($AC$5:$AC$2219,MATCH(ROWS($AF$5:AF1733),$AF$5:$AF$2219,0)),"")</f>
        <v>Prohibition of Grave yards fully filled with graves and dangerous to health</v>
      </c>
    </row>
    <row r="1734" spans="29:33" ht="24.95" hidden="1" customHeight="1" x14ac:dyDescent="0.2">
      <c r="AC1734" s="37" t="s">
        <v>3693</v>
      </c>
      <c r="AE1734" s="38">
        <f t="shared" ref="AE1734:AE1797" si="27">--ISNUMBER(IFERROR(SEARCH(D$5,AC1734,1),""))</f>
        <v>1</v>
      </c>
      <c r="AF1734" s="38">
        <f>IF(AE1734=1,COUNTIF($AE$5:AE1734,1),"")</f>
        <v>1730</v>
      </c>
      <c r="AG1734" t="str">
        <f>IFERROR(INDEX($AC$5:$AC$2219,MATCH(ROWS($AF$5:AF1734),$AF$5:$AF$2219,0)),"")</f>
        <v>Prohibition of Grave yards fully filled with graves and dangerous to health-Action taken after the decision of the District Collector</v>
      </c>
    </row>
    <row r="1735" spans="29:33" ht="24.95" hidden="1" customHeight="1" x14ac:dyDescent="0.2">
      <c r="AC1735" s="37" t="s">
        <v>3695</v>
      </c>
      <c r="AE1735" s="38">
        <f t="shared" si="27"/>
        <v>1</v>
      </c>
      <c r="AF1735" s="38">
        <f>IF(AE1735=1,COUNTIF($AE$5:AE1735,1),"")</f>
        <v>1731</v>
      </c>
      <c r="AG1735" t="str">
        <f>IFERROR(INDEX($AC$5:$AC$2219,MATCH(ROWS($AF$5:AF1735),$AF$5:$AF$2219,0)),"")</f>
        <v>Project Expenditure From Consolidated Fund -Secretary</v>
      </c>
    </row>
    <row r="1736" spans="29:33" ht="24.95" hidden="1" customHeight="1" x14ac:dyDescent="0.2">
      <c r="AC1736" s="37" t="s">
        <v>3696</v>
      </c>
      <c r="AE1736" s="38">
        <f t="shared" si="27"/>
        <v>1</v>
      </c>
      <c r="AF1736" s="38">
        <f>IF(AE1736=1,COUNTIF($AE$5:AE1736,1),"")</f>
        <v>1732</v>
      </c>
      <c r="AG1736" t="str">
        <f>IFERROR(INDEX($AC$5:$AC$2219,MATCH(ROWS($AF$5:AF1736),$AF$5:$AF$2219,0)),"")</f>
        <v>Project Expenditure - Other than Consolidated Fund (Ownfund or Liability Funds or Grants) - Implementing Officers Other than Secretary</v>
      </c>
    </row>
    <row r="1737" spans="29:33" ht="24.95" hidden="1" customHeight="1" x14ac:dyDescent="0.2">
      <c r="AC1737" s="37" t="s">
        <v>3697</v>
      </c>
      <c r="AE1737" s="38">
        <f t="shared" si="27"/>
        <v>1</v>
      </c>
      <c r="AF1737" s="38">
        <f>IF(AE1737=1,COUNTIF($AE$5:AE1737,1),"")</f>
        <v>1733</v>
      </c>
      <c r="AG1737" t="str">
        <f>IFERROR(INDEX($AC$5:$AC$2219,MATCH(ROWS($AF$5:AF1737),$AF$5:$AF$2219,0)),"")</f>
        <v>Project Expenditure - Other than Consolidated Fund (Own fund or Liability Funds or Grants) - Secretary</v>
      </c>
    </row>
    <row r="1738" spans="29:33" ht="24.95" hidden="1" customHeight="1" x14ac:dyDescent="0.2">
      <c r="AC1738" s="37" t="s">
        <v>3698</v>
      </c>
      <c r="AE1738" s="38">
        <f t="shared" si="27"/>
        <v>1</v>
      </c>
      <c r="AF1738" s="38">
        <f>IF(AE1738=1,COUNTIF($AE$5:AE1738,1),"")</f>
        <v>1734</v>
      </c>
      <c r="AG1738" t="str">
        <f>IFERROR(INDEX($AC$5:$AC$2219,MATCH(ROWS($AF$5:AF1738),$AF$5:$AF$2219,0)),"")</f>
        <v>Project formulation Non Plan expenditure</v>
      </c>
    </row>
    <row r="1739" spans="29:33" ht="24.95" hidden="1" customHeight="1" x14ac:dyDescent="0.2">
      <c r="AC1739" s="37" t="s">
        <v>3699</v>
      </c>
      <c r="AE1739" s="38">
        <f t="shared" si="27"/>
        <v>1</v>
      </c>
      <c r="AF1739" s="38">
        <f>IF(AE1739=1,COUNTIF($AE$5:AE1739,1),"")</f>
        <v>1735</v>
      </c>
      <c r="AG1739" t="str">
        <f>IFERROR(INDEX($AC$5:$AC$2219,MATCH(ROWS($AF$5:AF1739),$AF$5:$AF$2219,0)),"")</f>
        <v>Project Implementation - Procurement ( through agencies)</v>
      </c>
    </row>
    <row r="1740" spans="29:33" ht="24.95" hidden="1" customHeight="1" x14ac:dyDescent="0.2">
      <c r="AC1740" s="37" t="s">
        <v>3701</v>
      </c>
      <c r="AE1740" s="38">
        <f t="shared" si="27"/>
        <v>1</v>
      </c>
      <c r="AF1740" s="38">
        <f>IF(AE1740=1,COUNTIF($AE$5:AE1740,1),"")</f>
        <v>1736</v>
      </c>
      <c r="AG1740" t="str">
        <f>IFERROR(INDEX($AC$5:$AC$2219,MATCH(ROWS($AF$5:AF1740),$AF$5:$AF$2219,0)),"")</f>
        <v>Project Implementation - Procurement ( through selection process)</v>
      </c>
    </row>
    <row r="1741" spans="29:33" ht="24.95" hidden="1" customHeight="1" x14ac:dyDescent="0.2">
      <c r="AC1741" s="37" t="s">
        <v>3703</v>
      </c>
      <c r="AE1741" s="38">
        <f t="shared" si="27"/>
        <v>1</v>
      </c>
      <c r="AF1741" s="38">
        <f>IF(AE1741=1,COUNTIF($AE$5:AE1741,1),"")</f>
        <v>1737</v>
      </c>
      <c r="AG1741" t="str">
        <f>IFERROR(INDEX($AC$5:$AC$2219,MATCH(ROWS($AF$5:AF1741),$AF$5:$AF$2219,0)),"")</f>
        <v>Project Implementation - Public Works ( through agencies)</v>
      </c>
    </row>
    <row r="1742" spans="29:33" ht="24.95" hidden="1" customHeight="1" x14ac:dyDescent="0.2">
      <c r="AC1742" s="37" t="s">
        <v>3705</v>
      </c>
      <c r="AE1742" s="38">
        <f t="shared" si="27"/>
        <v>1</v>
      </c>
      <c r="AF1742" s="38">
        <f>IF(AE1742=1,COUNTIF($AE$5:AE1742,1),"")</f>
        <v>1738</v>
      </c>
      <c r="AG1742" t="str">
        <f>IFERROR(INDEX($AC$5:$AC$2219,MATCH(ROWS($AF$5:AF1742),$AF$5:$AF$2219,0)),"")</f>
        <v>Project Implementation - Public Works ( through beneficiary committee)</v>
      </c>
    </row>
    <row r="1743" spans="29:33" ht="24.95" hidden="1" customHeight="1" x14ac:dyDescent="0.2">
      <c r="AC1743" s="37" t="s">
        <v>3707</v>
      </c>
      <c r="AE1743" s="38">
        <f t="shared" si="27"/>
        <v>1</v>
      </c>
      <c r="AF1743" s="38">
        <f>IF(AE1743=1,COUNTIF($AE$5:AE1743,1),"")</f>
        <v>1739</v>
      </c>
      <c r="AG1743" t="str">
        <f>IFERROR(INDEX($AC$5:$AC$2219,MATCH(ROWS($AF$5:AF1743),$AF$5:$AF$2219,0)),"")</f>
        <v>Project Implementation - Public Works ( through selection process like tender)</v>
      </c>
    </row>
    <row r="1744" spans="29:33" ht="24.95" hidden="1" customHeight="1" x14ac:dyDescent="0.2">
      <c r="AC1744" s="37" t="s">
        <v>3709</v>
      </c>
      <c r="AE1744" s="38">
        <f t="shared" si="27"/>
        <v>1</v>
      </c>
      <c r="AF1744" s="38">
        <f>IF(AE1744=1,COUNTIF($AE$5:AE1744,1),"")</f>
        <v>1740</v>
      </c>
      <c r="AG1744" t="str">
        <f>IFERROR(INDEX($AC$5:$AC$2219,MATCH(ROWS($AF$5:AF1744),$AF$5:$AF$2219,0)),"")</f>
        <v>Project Implementation- require beneficiary selection</v>
      </c>
    </row>
    <row r="1745" spans="29:33" ht="24.95" hidden="1" customHeight="1" x14ac:dyDescent="0.2">
      <c r="AC1745" s="37" t="s">
        <v>3711</v>
      </c>
      <c r="AE1745" s="38">
        <f t="shared" si="27"/>
        <v>1</v>
      </c>
      <c r="AF1745" s="38">
        <f>IF(AE1745=1,COUNTIF($AE$5:AE1745,1),"")</f>
        <v>1741</v>
      </c>
      <c r="AG1745" t="str">
        <f>IFERROR(INDEX($AC$5:$AC$2219,MATCH(ROWS($AF$5:AF1745),$AF$5:$AF$2219,0)),"")</f>
        <v>Promotion of various Co-operative Societies</v>
      </c>
    </row>
    <row r="1746" spans="29:33" ht="24.95" hidden="1" customHeight="1" x14ac:dyDescent="0.2">
      <c r="AC1746" s="37" t="s">
        <v>3713</v>
      </c>
      <c r="AE1746" s="38">
        <f t="shared" si="27"/>
        <v>1</v>
      </c>
      <c r="AF1746" s="38">
        <f>IF(AE1746=1,COUNTIF($AE$5:AE1746,1),"")</f>
        <v>1742</v>
      </c>
      <c r="AG1746" t="str">
        <f>IFERROR(INDEX($AC$5:$AC$2219,MATCH(ROWS($AF$5:AF1746),$AF$5:$AF$2219,0)),"")</f>
        <v>Propagation of alternative methods for the use of rock and sand</v>
      </c>
    </row>
    <row r="1747" spans="29:33" ht="24.95" hidden="1" customHeight="1" x14ac:dyDescent="0.2">
      <c r="AC1747" s="37" t="s">
        <v>3715</v>
      </c>
      <c r="AE1747" s="38">
        <f t="shared" si="27"/>
        <v>1</v>
      </c>
      <c r="AF1747" s="38">
        <f>IF(AE1747=1,COUNTIF($AE$5:AE1747,1),"")</f>
        <v>1743</v>
      </c>
      <c r="AG1747" t="str">
        <f>IFERROR(INDEX($AC$5:$AC$2219,MATCH(ROWS($AF$5:AF1747),$AF$5:$AF$2219,0)),"")</f>
        <v>Property Statement</v>
      </c>
    </row>
    <row r="1748" spans="29:33" ht="24.95" hidden="1" customHeight="1" x14ac:dyDescent="0.2">
      <c r="AC1748" s="37" t="s">
        <v>3717</v>
      </c>
      <c r="AE1748" s="38">
        <f t="shared" si="27"/>
        <v>1</v>
      </c>
      <c r="AF1748" s="38">
        <f>IF(AE1748=1,COUNTIF($AE$5:AE1748,1),"")</f>
        <v>1744</v>
      </c>
      <c r="AG1748" t="str">
        <f>IFERROR(INDEX($AC$5:$AC$2219,MATCH(ROWS($AF$5:AF1748),$AF$5:$AF$2219,0)),"")</f>
        <v>Property Tax Assessment based on Returns in Form 2A and further assessment by collecting data in form 6</v>
      </c>
    </row>
    <row r="1749" spans="29:33" ht="24.95" hidden="1" customHeight="1" x14ac:dyDescent="0.2">
      <c r="AC1749" s="37" t="s">
        <v>3719</v>
      </c>
      <c r="AE1749" s="38">
        <f t="shared" si="27"/>
        <v>1</v>
      </c>
      <c r="AF1749" s="38">
        <f>IF(AE1749=1,COUNTIF($AE$5:AE1749,1),"")</f>
        <v>1745</v>
      </c>
      <c r="AG1749" t="str">
        <f>IFERROR(INDEX($AC$5:$AC$2219,MATCH(ROWS($AF$5:AF1749),$AF$5:$AF$2219,0)),"")</f>
        <v>Property Tax Assessment based on Returns in Form 2 and further assessment by collecting data in form 6</v>
      </c>
    </row>
    <row r="1750" spans="29:33" ht="24.95" hidden="1" customHeight="1" x14ac:dyDescent="0.2">
      <c r="AC1750" s="37" t="s">
        <v>3721</v>
      </c>
      <c r="AE1750" s="38">
        <f t="shared" si="27"/>
        <v>1</v>
      </c>
      <c r="AF1750" s="38">
        <f>IF(AE1750=1,COUNTIF($AE$5:AE1750,1),"")</f>
        <v>1746</v>
      </c>
      <c r="AG1750" t="str">
        <f>IFERROR(INDEX($AC$5:$AC$2219,MATCH(ROWS($AF$5:AF1750),$AF$5:$AF$2219,0)),"")</f>
        <v>Property Tax Exemption of Building as per Sec 207(2) of KPR Act 1994</v>
      </c>
    </row>
    <row r="1751" spans="29:33" ht="24.95" hidden="1" customHeight="1" x14ac:dyDescent="0.2">
      <c r="AC1751" s="37" t="s">
        <v>3723</v>
      </c>
      <c r="AE1751" s="38">
        <f t="shared" si="27"/>
        <v>1</v>
      </c>
      <c r="AF1751" s="38">
        <f>IF(AE1751=1,COUNTIF($AE$5:AE1751,1),"")</f>
        <v>1747</v>
      </c>
      <c r="AG1751" t="str">
        <f>IFERROR(INDEX($AC$5:$AC$2219,MATCH(ROWS($AF$5:AF1751),$AF$5:$AF$2219,0)),"")</f>
        <v>Property Tax Exemption of Building Described Sec 207(1) of KPR Act 1994</v>
      </c>
    </row>
    <row r="1752" spans="29:33" ht="24.95" hidden="1" customHeight="1" x14ac:dyDescent="0.2">
      <c r="AC1752" s="37" t="s">
        <v>3725</v>
      </c>
      <c r="AE1752" s="38">
        <f t="shared" si="27"/>
        <v>1</v>
      </c>
      <c r="AF1752" s="38">
        <f>IF(AE1752=1,COUNTIF($AE$5:AE1752,1),"")</f>
        <v>1748</v>
      </c>
      <c r="AG1752" t="str">
        <f>IFERROR(INDEX($AC$5:$AC$2219,MATCH(ROWS($AF$5:AF1752),$AF$5:$AF$2219,0)),"")</f>
        <v>Property Tax Exemption of Building Owned by the Union as per article 285 of the constitution of India</v>
      </c>
    </row>
    <row r="1753" spans="29:33" ht="24.95" hidden="1" customHeight="1" x14ac:dyDescent="0.2">
      <c r="AC1753" s="37" t="s">
        <v>3727</v>
      </c>
      <c r="AE1753" s="38">
        <f t="shared" si="27"/>
        <v>1</v>
      </c>
      <c r="AF1753" s="38">
        <f>IF(AE1753=1,COUNTIF($AE$5:AE1753,1),"")</f>
        <v>1749</v>
      </c>
      <c r="AG1753" t="str">
        <f>IFERROR(INDEX($AC$5:$AC$2219,MATCH(ROWS($AF$5:AF1753),$AF$5:$AF$2219,0)),"")</f>
        <v>Property tax write off from the demand</v>
      </c>
    </row>
    <row r="1754" spans="29:33" ht="24.95" hidden="1" customHeight="1" x14ac:dyDescent="0.2">
      <c r="AC1754" s="37" t="s">
        <v>3729</v>
      </c>
      <c r="AE1754" s="38">
        <f t="shared" si="27"/>
        <v>1</v>
      </c>
      <c r="AF1754" s="38">
        <f>IF(AE1754=1,COUNTIF($AE$5:AE1754,1),"")</f>
        <v>1750</v>
      </c>
      <c r="AG1754" t="str">
        <f>IFERROR(INDEX($AC$5:$AC$2219,MATCH(ROWS($AF$5:AF1754),$AF$5:$AF$2219,0)),"")</f>
        <v>Proposal for sanction of Pension</v>
      </c>
    </row>
    <row r="1755" spans="29:33" ht="24.95" hidden="1" customHeight="1" x14ac:dyDescent="0.2">
      <c r="AC1755" s="37" t="s">
        <v>3731</v>
      </c>
      <c r="AE1755" s="38">
        <f t="shared" si="27"/>
        <v>1</v>
      </c>
      <c r="AF1755" s="38">
        <f>IF(AE1755=1,COUNTIF($AE$5:AE1755,1),"")</f>
        <v>1751</v>
      </c>
      <c r="AG1755" t="str">
        <f>IFERROR(INDEX($AC$5:$AC$2219,MATCH(ROWS($AF$5:AF1755),$AF$5:$AF$2219,0)),"")</f>
        <v>Proposals by Gram Panchayat Planning Committee</v>
      </c>
    </row>
    <row r="1756" spans="29:33" ht="24.95" hidden="1" customHeight="1" x14ac:dyDescent="0.2">
      <c r="AC1756" s="37" t="s">
        <v>3733</v>
      </c>
      <c r="AE1756" s="38">
        <f t="shared" si="27"/>
        <v>1</v>
      </c>
      <c r="AF1756" s="38">
        <f>IF(AE1756=1,COUNTIF($AE$5:AE1756,1),"")</f>
        <v>1752</v>
      </c>
      <c r="AG1756" t="str">
        <f>IFERROR(INDEX($AC$5:$AC$2219,MATCH(ROWS($AF$5:AF1756),$AF$5:$AF$2219,0)),"")</f>
        <v>Proposals to Other LBs and Institutions/Agencies/Govt</v>
      </c>
    </row>
    <row r="1757" spans="29:33" ht="24.95" hidden="1" customHeight="1" x14ac:dyDescent="0.2">
      <c r="AC1757" s="37" t="s">
        <v>3735</v>
      </c>
      <c r="AE1757" s="38">
        <f t="shared" si="27"/>
        <v>1</v>
      </c>
      <c r="AF1757" s="38">
        <f>IF(AE1757=1,COUNTIF($AE$5:AE1757,1),"")</f>
        <v>1753</v>
      </c>
      <c r="AG1757" t="str">
        <f>IFERROR(INDEX($AC$5:$AC$2219,MATCH(ROWS($AF$5:AF1757),$AF$5:$AF$2219,0)),"")</f>
        <v>Proposals to State Finance Commission.</v>
      </c>
    </row>
    <row r="1758" spans="29:33" ht="24.95" hidden="1" customHeight="1" x14ac:dyDescent="0.2">
      <c r="AC1758" s="37" t="s">
        <v>3737</v>
      </c>
      <c r="AE1758" s="38">
        <f t="shared" si="27"/>
        <v>1</v>
      </c>
      <c r="AF1758" s="38">
        <f>IF(AE1758=1,COUNTIF($AE$5:AE1758,1),"")</f>
        <v>1754</v>
      </c>
      <c r="AG1758" t="str">
        <f>IFERROR(INDEX($AC$5:$AC$2219,MATCH(ROWS($AF$5:AF1758),$AF$5:$AF$2219,0)),"")</f>
        <v>Proposals under Centrally Sponsored Schemes</v>
      </c>
    </row>
    <row r="1759" spans="29:33" ht="24.95" hidden="1" customHeight="1" x14ac:dyDescent="0.2">
      <c r="AC1759" s="37" t="s">
        <v>3739</v>
      </c>
      <c r="AE1759" s="38">
        <f t="shared" si="27"/>
        <v>1</v>
      </c>
      <c r="AF1759" s="38">
        <f>IF(AE1759=1,COUNTIF($AE$5:AE1759,1),"")</f>
        <v>1755</v>
      </c>
      <c r="AG1759" t="str">
        <f>IFERROR(INDEX($AC$5:$AC$2219,MATCH(ROWS($AF$5:AF1759),$AF$5:$AF$2219,0)),"")</f>
        <v>Proposals under State Sponsored Schemes</v>
      </c>
    </row>
    <row r="1760" spans="29:33" ht="24.95" hidden="1" customHeight="1" x14ac:dyDescent="0.2">
      <c r="AC1760" s="37" t="s">
        <v>3741</v>
      </c>
      <c r="AE1760" s="38">
        <f t="shared" si="27"/>
        <v>1</v>
      </c>
      <c r="AF1760" s="38">
        <f>IF(AE1760=1,COUNTIF($AE$5:AE1760,1),"")</f>
        <v>1756</v>
      </c>
      <c r="AG1760" t="str">
        <f>IFERROR(INDEX($AC$5:$AC$2219,MATCH(ROWS($AF$5:AF1760),$AF$5:$AF$2219,0)),"")</f>
        <v>Proposal to Central Finance Commission</v>
      </c>
    </row>
    <row r="1761" spans="29:33" ht="24.95" hidden="1" customHeight="1" x14ac:dyDescent="0.2">
      <c r="AC1761" s="37" t="s">
        <v>3743</v>
      </c>
      <c r="AE1761" s="38">
        <f t="shared" si="27"/>
        <v>1</v>
      </c>
      <c r="AF1761" s="38">
        <f>IF(AE1761=1,COUNTIF($AE$5:AE1761,1),"")</f>
        <v>1757</v>
      </c>
      <c r="AG1761" t="str">
        <f>IFERROR(INDEX($AC$5:$AC$2219,MATCH(ROWS($AF$5:AF1761),$AF$5:$AF$2219,0)),"")</f>
        <v>Prosecutions other than under Section 210</v>
      </c>
    </row>
    <row r="1762" spans="29:33" ht="24.95" hidden="1" customHeight="1" x14ac:dyDescent="0.2">
      <c r="AC1762" s="37" t="s">
        <v>3745</v>
      </c>
      <c r="AE1762" s="38">
        <f t="shared" si="27"/>
        <v>1</v>
      </c>
      <c r="AF1762" s="38">
        <f>IF(AE1762=1,COUNTIF($AE$5:AE1762,1),"")</f>
        <v>1758</v>
      </c>
      <c r="AG1762" t="str">
        <f>IFERROR(INDEX($AC$5:$AC$2219,MATCH(ROWS($AF$5:AF1762),$AF$5:$AF$2219,0)),"")</f>
        <v>Prosecution under Section 210</v>
      </c>
    </row>
    <row r="1763" spans="29:33" ht="24.95" hidden="1" customHeight="1" x14ac:dyDescent="0.2">
      <c r="AC1763" s="37" t="s">
        <v>3747</v>
      </c>
      <c r="AE1763" s="38">
        <f t="shared" si="27"/>
        <v>1</v>
      </c>
      <c r="AF1763" s="38">
        <f>IF(AE1763=1,COUNTIF($AE$5:AE1763,1),"")</f>
        <v>1759</v>
      </c>
      <c r="AG1763" t="str">
        <f>IFERROR(INDEX($AC$5:$AC$2219,MATCH(ROWS($AF$5:AF1763),$AF$5:$AF$2219,0)),"")</f>
        <v>Protecting Net</v>
      </c>
    </row>
    <row r="1764" spans="29:33" ht="24.95" hidden="1" customHeight="1" x14ac:dyDescent="0.2">
      <c r="AC1764" s="37" t="s">
        <v>3749</v>
      </c>
      <c r="AE1764" s="38">
        <f t="shared" si="27"/>
        <v>1</v>
      </c>
      <c r="AF1764" s="38">
        <f>IF(AE1764=1,COUNTIF($AE$5:AE1764,1),"")</f>
        <v>1760</v>
      </c>
      <c r="AG1764" t="str">
        <f>IFERROR(INDEX($AC$5:$AC$2219,MATCH(ROWS($AF$5:AF1764),$AF$5:$AF$2219,0)),"")</f>
        <v>Protection Equipmentsin Fishing Boats</v>
      </c>
    </row>
    <row r="1765" spans="29:33" ht="24.95" hidden="1" customHeight="1" x14ac:dyDescent="0.2">
      <c r="AC1765" s="37" t="s">
        <v>3751</v>
      </c>
      <c r="AE1765" s="38">
        <f t="shared" si="27"/>
        <v>1</v>
      </c>
      <c r="AF1765" s="38">
        <f>IF(AE1765=1,COUNTIF($AE$5:AE1765,1),"")</f>
        <v>1761</v>
      </c>
      <c r="AG1765" t="str">
        <f>IFERROR(INDEX($AC$5:$AC$2219,MATCH(ROWS($AF$5:AF1765),$AF$5:$AF$2219,0)),"")</f>
        <v>Protection of mangroves</v>
      </c>
    </row>
    <row r="1766" spans="29:33" ht="24.95" hidden="1" customHeight="1" x14ac:dyDescent="0.2">
      <c r="AC1766" s="37" t="s">
        <v>3753</v>
      </c>
      <c r="AE1766" s="38">
        <f t="shared" si="27"/>
        <v>1</v>
      </c>
      <c r="AF1766" s="38">
        <f>IF(AE1766=1,COUNTIF($AE$5:AE1766,1),"")</f>
        <v>1762</v>
      </c>
      <c r="AG1766" t="str">
        <f>IFERROR(INDEX($AC$5:$AC$2219,MATCH(ROWS($AF$5:AF1766),$AF$5:$AF$2219,0)),"")</f>
        <v>Provident Fund of Employees</v>
      </c>
    </row>
    <row r="1767" spans="29:33" ht="24.95" hidden="1" customHeight="1" x14ac:dyDescent="0.2">
      <c r="AC1767" s="37" t="s">
        <v>3755</v>
      </c>
      <c r="AE1767" s="38">
        <f t="shared" si="27"/>
        <v>1</v>
      </c>
      <c r="AF1767" s="38">
        <f>IF(AE1767=1,COUNTIF($AE$5:AE1767,1),"")</f>
        <v>1763</v>
      </c>
      <c r="AG1767" t="str">
        <f>IFERROR(INDEX($AC$5:$AC$2219,MATCH(ROWS($AF$5:AF1767),$AF$5:$AF$2219,0)),"")</f>
        <v>Provident Fund of Secretary</v>
      </c>
    </row>
    <row r="1768" spans="29:33" ht="24.95" hidden="1" customHeight="1" x14ac:dyDescent="0.2">
      <c r="AC1768" s="37" t="s">
        <v>3757</v>
      </c>
      <c r="AE1768" s="38">
        <f t="shared" si="27"/>
        <v>1</v>
      </c>
      <c r="AF1768" s="38">
        <f>IF(AE1768=1,COUNTIF($AE$5:AE1768,1),"")</f>
        <v>1764</v>
      </c>
      <c r="AG1768" t="str">
        <f>IFERROR(INDEX($AC$5:$AC$2219,MATCH(ROWS($AF$5:AF1768),$AF$5:$AF$2219,0)),"")</f>
        <v>Providing and maintaining infrastructure facilities</v>
      </c>
    </row>
    <row r="1769" spans="29:33" ht="24.95" hidden="1" customHeight="1" x14ac:dyDescent="0.2">
      <c r="AC1769" s="37" t="s">
        <v>3759</v>
      </c>
      <c r="AE1769" s="38">
        <f t="shared" si="27"/>
        <v>1</v>
      </c>
      <c r="AF1769" s="38">
        <f>IF(AE1769=1,COUNTIF($AE$5:AE1769,1),"")</f>
        <v>1765</v>
      </c>
      <c r="AG1769" t="str">
        <f>IFERROR(INDEX($AC$5:$AC$2219,MATCH(ROWS($AF$5:AF1769),$AF$5:$AF$2219,0)),"")</f>
        <v>Providing Community Assets</v>
      </c>
    </row>
    <row r="1770" spans="29:33" ht="24.95" hidden="1" customHeight="1" x14ac:dyDescent="0.2">
      <c r="AC1770" s="37" t="s">
        <v>3761</v>
      </c>
      <c r="AE1770" s="38">
        <f t="shared" si="27"/>
        <v>1</v>
      </c>
      <c r="AF1770" s="38">
        <f>IF(AE1770=1,COUNTIF($AE$5:AE1770,1),"")</f>
        <v>1766</v>
      </c>
      <c r="AG1770" t="str">
        <f>IFERROR(INDEX($AC$5:$AC$2219,MATCH(ROWS($AF$5:AF1770),$AF$5:$AF$2219,0)),"")</f>
        <v>Providing copy of Minutes and Resolutions of Grievance Redressal Committee</v>
      </c>
    </row>
    <row r="1771" spans="29:33" ht="24.95" hidden="1" customHeight="1" x14ac:dyDescent="0.2">
      <c r="AC1771" s="37" t="s">
        <v>3763</v>
      </c>
      <c r="AE1771" s="38">
        <f t="shared" si="27"/>
        <v>1</v>
      </c>
      <c r="AF1771" s="38">
        <f>IF(AE1771=1,COUNTIF($AE$5:AE1771,1),"")</f>
        <v>1767</v>
      </c>
      <c r="AG1771" t="str">
        <f>IFERROR(INDEX($AC$5:$AC$2219,MATCH(ROWS($AF$5:AF1771),$AF$5:$AF$2219,0)),"")</f>
        <v>Providing draft Beneficiary List field level verification prepared by working groups</v>
      </c>
    </row>
    <row r="1772" spans="29:33" ht="24.95" hidden="1" customHeight="1" x14ac:dyDescent="0.2">
      <c r="AC1772" s="37" t="s">
        <v>3765</v>
      </c>
      <c r="AE1772" s="38">
        <f t="shared" si="27"/>
        <v>1</v>
      </c>
      <c r="AF1772" s="38">
        <f>IF(AE1772=1,COUNTIF($AE$5:AE1772,1),"")</f>
        <v>1768</v>
      </c>
      <c r="AG1772" t="str">
        <f>IFERROR(INDEX($AC$5:$AC$2219,MATCH(ROWS($AF$5:AF1772),$AF$5:$AF$2219,0)),"")</f>
        <v>Providing Electricity or Power for Nursery</v>
      </c>
    </row>
    <row r="1773" spans="29:33" ht="24.95" hidden="1" customHeight="1" x14ac:dyDescent="0.2">
      <c r="AC1773" s="37" t="s">
        <v>3767</v>
      </c>
      <c r="AE1773" s="38">
        <f t="shared" si="27"/>
        <v>1</v>
      </c>
      <c r="AF1773" s="38">
        <f>IF(AE1773=1,COUNTIF($AE$5:AE1773,1),"")</f>
        <v>1769</v>
      </c>
      <c r="AG1773" t="str">
        <f>IFERROR(INDEX($AC$5:$AC$2219,MATCH(ROWS($AF$5:AF1773),$AF$5:$AF$2219,0)),"")</f>
        <v>Providing Electronic Ticketing</v>
      </c>
    </row>
    <row r="1774" spans="29:33" ht="24.95" hidden="1" customHeight="1" x14ac:dyDescent="0.2">
      <c r="AC1774" s="37" t="s">
        <v>3769</v>
      </c>
      <c r="AE1774" s="38">
        <f t="shared" si="27"/>
        <v>1</v>
      </c>
      <c r="AF1774" s="38">
        <f>IF(AE1774=1,COUNTIF($AE$5:AE1774,1),"")</f>
        <v>1770</v>
      </c>
      <c r="AG1774" t="str">
        <f>IFERROR(INDEX($AC$5:$AC$2219,MATCH(ROWS($AF$5:AF1774),$AF$5:$AF$2219,0)),"")</f>
        <v>Providing Irrigation facilities</v>
      </c>
    </row>
    <row r="1775" spans="29:33" ht="24.95" hidden="1" customHeight="1" x14ac:dyDescent="0.2">
      <c r="AC1775" s="37" t="s">
        <v>3771</v>
      </c>
      <c r="AE1775" s="38">
        <f t="shared" si="27"/>
        <v>1</v>
      </c>
      <c r="AF1775" s="38">
        <f>IF(AE1775=1,COUNTIF($AE$5:AE1775,1),"")</f>
        <v>1771</v>
      </c>
      <c r="AG1775" t="str">
        <f>IFERROR(INDEX($AC$5:$AC$2219,MATCH(ROWS($AF$5:AF1775),$AF$5:$AF$2219,0)),"")</f>
        <v>Providing Marketing Facilities to Cottage and Village Industries</v>
      </c>
    </row>
    <row r="1776" spans="29:33" ht="24.95" hidden="1" customHeight="1" x14ac:dyDescent="0.2">
      <c r="AC1776" s="37" t="s">
        <v>3773</v>
      </c>
      <c r="AE1776" s="38">
        <f t="shared" si="27"/>
        <v>1</v>
      </c>
      <c r="AF1776" s="38">
        <f>IF(AE1776=1,COUNTIF($AE$5:AE1776,1),"")</f>
        <v>1772</v>
      </c>
      <c r="AG1776" t="str">
        <f>IFERROR(INDEX($AC$5:$AC$2219,MATCH(ROWS($AF$5:AF1776),$AF$5:$AF$2219,0)),"")</f>
        <v>Providing Marketing Facilities to Handicrafts</v>
      </c>
    </row>
    <row r="1777" spans="29:33" ht="24.95" hidden="1" customHeight="1" x14ac:dyDescent="0.2">
      <c r="AC1777" s="37" t="s">
        <v>3775</v>
      </c>
      <c r="AE1777" s="38">
        <f t="shared" si="27"/>
        <v>1</v>
      </c>
      <c r="AF1777" s="38">
        <f>IF(AE1777=1,COUNTIF($AE$5:AE1777,1),"")</f>
        <v>1773</v>
      </c>
      <c r="AG1777" t="str">
        <f>IFERROR(INDEX($AC$5:$AC$2219,MATCH(ROWS($AF$5:AF1777),$AF$5:$AF$2219,0)),"")</f>
        <v>Providing Marketing Facilities to Traditional and Small Industries</v>
      </c>
    </row>
    <row r="1778" spans="29:33" ht="24.95" hidden="1" customHeight="1" x14ac:dyDescent="0.2">
      <c r="AC1778" s="37" t="s">
        <v>3777</v>
      </c>
      <c r="AE1778" s="38">
        <f t="shared" si="27"/>
        <v>1</v>
      </c>
      <c r="AF1778" s="38">
        <f>IF(AE1778=1,COUNTIF($AE$5:AE1778,1),"")</f>
        <v>1774</v>
      </c>
      <c r="AG1778" t="str">
        <f>IFERROR(INDEX($AC$5:$AC$2219,MATCH(ROWS($AF$5:AF1778),$AF$5:$AF$2219,0)),"")</f>
        <v>Providing Pipe Connection</v>
      </c>
    </row>
    <row r="1779" spans="29:33" ht="24.95" hidden="1" customHeight="1" x14ac:dyDescent="0.2">
      <c r="AC1779" s="37" t="s">
        <v>3779</v>
      </c>
      <c r="AE1779" s="38">
        <f t="shared" si="27"/>
        <v>1</v>
      </c>
      <c r="AF1779" s="38">
        <f>IF(AE1779=1,COUNTIF($AE$5:AE1779,1),"")</f>
        <v>1775</v>
      </c>
      <c r="AG1779" t="str">
        <f>IFERROR(INDEX($AC$5:$AC$2219,MATCH(ROWS($AF$5:AF1779),$AF$5:$AF$2219,0)),"")</f>
        <v>Providing Storage Tanks</v>
      </c>
    </row>
    <row r="1780" spans="29:33" ht="24.95" hidden="1" customHeight="1" x14ac:dyDescent="0.2">
      <c r="AC1780" s="37" t="s">
        <v>3781</v>
      </c>
      <c r="AE1780" s="38">
        <f t="shared" si="27"/>
        <v>1</v>
      </c>
      <c r="AF1780" s="38">
        <f>IF(AE1780=1,COUNTIF($AE$5:AE1780,1),"")</f>
        <v>1776</v>
      </c>
      <c r="AG1780" t="str">
        <f>IFERROR(INDEX($AC$5:$AC$2219,MATCH(ROWS($AF$5:AF1780),$AF$5:$AF$2219,0)),"")</f>
        <v>Pruning and Cutting of Branches of Dangerous Trees in Private Places</v>
      </c>
    </row>
    <row r="1781" spans="29:33" ht="24.95" hidden="1" customHeight="1" x14ac:dyDescent="0.2">
      <c r="AC1781" s="37" t="s">
        <v>3783</v>
      </c>
      <c r="AE1781" s="38">
        <f t="shared" si="27"/>
        <v>1</v>
      </c>
      <c r="AF1781" s="38">
        <f>IF(AE1781=1,COUNTIF($AE$5:AE1781,1),"")</f>
        <v>1777</v>
      </c>
      <c r="AG1781" t="str">
        <f>IFERROR(INDEX($AC$5:$AC$2219,MATCH(ROWS($AF$5:AF1781),$AF$5:$AF$2219,0)),"")</f>
        <v>Pruning and Cutting of Branches of Dangerous Trees in Public Places</v>
      </c>
    </row>
    <row r="1782" spans="29:33" ht="24.95" hidden="1" customHeight="1" x14ac:dyDescent="0.2">
      <c r="AC1782" s="37" t="s">
        <v>3785</v>
      </c>
      <c r="AE1782" s="38">
        <f t="shared" si="27"/>
        <v>1</v>
      </c>
      <c r="AF1782" s="38">
        <f>IF(AE1782=1,COUNTIF($AE$5:AE1782,1),"")</f>
        <v>1778</v>
      </c>
      <c r="AG1782" t="str">
        <f>IFERROR(INDEX($AC$5:$AC$2219,MATCH(ROWS($AF$5:AF1782),$AF$5:$AF$2219,0)),"")</f>
        <v>Publication of Draft Beneficiary List</v>
      </c>
    </row>
    <row r="1783" spans="29:33" ht="24.95" hidden="1" customHeight="1" x14ac:dyDescent="0.2">
      <c r="AC1783" s="37" t="s">
        <v>3787</v>
      </c>
      <c r="AE1783" s="38">
        <f t="shared" si="27"/>
        <v>1</v>
      </c>
      <c r="AF1783" s="38">
        <f>IF(AE1783=1,COUNTIF($AE$5:AE1783,1),"")</f>
        <v>1779</v>
      </c>
      <c r="AG1783" t="str">
        <f>IFERROR(INDEX($AC$5:$AC$2219,MATCH(ROWS($AF$5:AF1783),$AF$5:$AF$2219,0)),"")</f>
        <v>Publication of Voters list</v>
      </c>
    </row>
    <row r="1784" spans="29:33" ht="24.95" hidden="1" customHeight="1" x14ac:dyDescent="0.2">
      <c r="AC1784" s="37" t="s">
        <v>3789</v>
      </c>
      <c r="AE1784" s="38">
        <f t="shared" si="27"/>
        <v>1</v>
      </c>
      <c r="AF1784" s="38">
        <f>IF(AE1784=1,COUNTIF($AE$5:AE1784,1),"")</f>
        <v>1780</v>
      </c>
      <c r="AG1784" t="str">
        <f>IFERROR(INDEX($AC$5:$AC$2219,MATCH(ROWS($AF$5:AF1784),$AF$5:$AF$2219,0)),"")</f>
        <v>Public Distribution System Act,Rules and Related Communications</v>
      </c>
    </row>
    <row r="1785" spans="29:33" ht="24.95" hidden="1" customHeight="1" x14ac:dyDescent="0.2">
      <c r="AC1785" s="37" t="s">
        <v>3791</v>
      </c>
      <c r="AE1785" s="38">
        <f t="shared" si="27"/>
        <v>1</v>
      </c>
      <c r="AF1785" s="38">
        <f>IF(AE1785=1,COUNTIF($AE$5:AE1785,1),"")</f>
        <v>1781</v>
      </c>
      <c r="AG1785" t="str">
        <f>IFERROR(INDEX($AC$5:$AC$2219,MATCH(ROWS($AF$5:AF1785),$AF$5:$AF$2219,0)),"")</f>
        <v>Public Distribution System Data Collection &amp; Updation</v>
      </c>
    </row>
    <row r="1786" spans="29:33" ht="24.95" hidden="1" customHeight="1" x14ac:dyDescent="0.2">
      <c r="AC1786" s="37" t="s">
        <v>3793</v>
      </c>
      <c r="AE1786" s="38">
        <f t="shared" si="27"/>
        <v>1</v>
      </c>
      <c r="AF1786" s="38">
        <f>IF(AE1786=1,COUNTIF($AE$5:AE1786,1),"")</f>
        <v>1782</v>
      </c>
      <c r="AG1786" t="str">
        <f>IFERROR(INDEX($AC$5:$AC$2219,MATCH(ROWS($AF$5:AF1786),$AF$5:$AF$2219,0)),"")</f>
        <v>Public health - Auctions</v>
      </c>
    </row>
    <row r="1787" spans="29:33" ht="24.95" hidden="1" customHeight="1" x14ac:dyDescent="0.2">
      <c r="AC1787" s="37" t="s">
        <v>3795</v>
      </c>
      <c r="AE1787" s="38">
        <f t="shared" si="27"/>
        <v>1</v>
      </c>
      <c r="AF1787" s="38">
        <f>IF(AE1787=1,COUNTIF($AE$5:AE1787,1),"")</f>
        <v>1783</v>
      </c>
      <c r="AG1787" t="str">
        <f>IFERROR(INDEX($AC$5:$AC$2219,MATCH(ROWS($AF$5:AF1787),$AF$5:$AF$2219,0)),"")</f>
        <v>Public Health Related Act,Rules and Related Communications</v>
      </c>
    </row>
    <row r="1788" spans="29:33" ht="24.95" hidden="1" customHeight="1" x14ac:dyDescent="0.2">
      <c r="AC1788" s="37" t="s">
        <v>3797</v>
      </c>
      <c r="AE1788" s="38">
        <f t="shared" si="27"/>
        <v>1</v>
      </c>
      <c r="AF1788" s="38">
        <f>IF(AE1788=1,COUNTIF($AE$5:AE1788,1),"")</f>
        <v>1784</v>
      </c>
      <c r="AG1788" t="str">
        <f>IFERROR(INDEX($AC$5:$AC$2219,MATCH(ROWS($AF$5:AF1788),$AF$5:$AF$2219,0)),"")</f>
        <v>Public Health Related Data Collection and Updation</v>
      </c>
    </row>
    <row r="1789" spans="29:33" ht="24.95" hidden="1" customHeight="1" x14ac:dyDescent="0.2">
      <c r="AC1789" s="37" t="s">
        <v>213</v>
      </c>
      <c r="AE1789" s="38">
        <f t="shared" si="27"/>
        <v>1</v>
      </c>
      <c r="AF1789" s="38">
        <f>IF(AE1789=1,COUNTIF($AE$5:AE1789,1),"")</f>
        <v>1785</v>
      </c>
      <c r="AG1789" t="str">
        <f>IFERROR(INDEX($AC$5:$AC$2219,MATCH(ROWS($AF$5:AF1789),$AF$5:$AF$2219,0)),"")</f>
        <v>Public Place Sweepers - wages</v>
      </c>
    </row>
    <row r="1790" spans="29:33" ht="24.95" hidden="1" customHeight="1" x14ac:dyDescent="0.2">
      <c r="AC1790" s="37" t="s">
        <v>3799</v>
      </c>
      <c r="AE1790" s="38">
        <f t="shared" si="27"/>
        <v>1</v>
      </c>
      <c r="AF1790" s="38">
        <f>IF(AE1790=1,COUNTIF($AE$5:AE1790,1),"")</f>
        <v>1786</v>
      </c>
      <c r="AG1790" t="str">
        <f>IFERROR(INDEX($AC$5:$AC$2219,MATCH(ROWS($AF$5:AF1790),$AF$5:$AF$2219,0)),"")</f>
        <v>Public Relations</v>
      </c>
    </row>
    <row r="1791" spans="29:33" ht="24.95" hidden="1" customHeight="1" x14ac:dyDescent="0.2">
      <c r="AC1791" s="37" t="s">
        <v>3799</v>
      </c>
      <c r="AE1791" s="38">
        <f t="shared" si="27"/>
        <v>1</v>
      </c>
      <c r="AF1791" s="38">
        <f>IF(AE1791=1,COUNTIF($AE$5:AE1791,1),"")</f>
        <v>1787</v>
      </c>
      <c r="AG1791" t="str">
        <f>IFERROR(INDEX($AC$5:$AC$2219,MATCH(ROWS($AF$5:AF1791),$AF$5:$AF$2219,0)),"")</f>
        <v>Public Relations</v>
      </c>
    </row>
    <row r="1792" spans="29:33" ht="24.95" hidden="1" customHeight="1" x14ac:dyDescent="0.2">
      <c r="AC1792" s="37" t="s">
        <v>3802</v>
      </c>
      <c r="AE1792" s="38">
        <f t="shared" si="27"/>
        <v>1</v>
      </c>
      <c r="AF1792" s="38">
        <f>IF(AE1792=1,COUNTIF($AE$5:AE1792,1),"")</f>
        <v>1788</v>
      </c>
      <c r="AG1792" t="str">
        <f>IFERROR(INDEX($AC$5:$AC$2219,MATCH(ROWS($AF$5:AF1792),$AF$5:$AF$2219,0)),"")</f>
        <v>Public Relations programmes organised by Government</v>
      </c>
    </row>
    <row r="1793" spans="29:33" ht="24.95" hidden="1" customHeight="1" x14ac:dyDescent="0.2">
      <c r="AC1793" s="37" t="s">
        <v>3804</v>
      </c>
      <c r="AE1793" s="38">
        <f t="shared" si="27"/>
        <v>1</v>
      </c>
      <c r="AF1793" s="38">
        <f>IF(AE1793=1,COUNTIF($AE$5:AE1793,1),"")</f>
        <v>1789</v>
      </c>
      <c r="AG1793" t="str">
        <f>IFERROR(INDEX($AC$5:$AC$2219,MATCH(ROWS($AF$5:AF1793),$AF$5:$AF$2219,0)),"")</f>
        <v>Public Relations programmes organised by MP/MLA</v>
      </c>
    </row>
    <row r="1794" spans="29:33" ht="24.95" hidden="1" customHeight="1" x14ac:dyDescent="0.2">
      <c r="AC1794" s="37" t="s">
        <v>3806</v>
      </c>
      <c r="AE1794" s="38">
        <f t="shared" si="27"/>
        <v>1</v>
      </c>
      <c r="AF1794" s="38">
        <f>IF(AE1794=1,COUNTIF($AE$5:AE1794,1),"")</f>
        <v>1790</v>
      </c>
      <c r="AG1794" t="str">
        <f>IFERROR(INDEX($AC$5:$AC$2219,MATCH(ROWS($AF$5:AF1794),$AF$5:$AF$2219,0)),"")</f>
        <v>Public Relations programmes organised by Panchayat</v>
      </c>
    </row>
    <row r="1795" spans="29:33" ht="24.95" hidden="1" customHeight="1" x14ac:dyDescent="0.2">
      <c r="AC1795" s="37" t="s">
        <v>3808</v>
      </c>
      <c r="AE1795" s="38">
        <f t="shared" si="27"/>
        <v>1</v>
      </c>
      <c r="AF1795" s="38">
        <f>IF(AE1795=1,COUNTIF($AE$5:AE1795,1),"")</f>
        <v>1791</v>
      </c>
      <c r="AG1795" t="str">
        <f>IFERROR(INDEX($AC$5:$AC$2219,MATCH(ROWS($AF$5:AF1795),$AF$5:$AF$2219,0)),"")</f>
        <v>Public Toilets</v>
      </c>
    </row>
    <row r="1796" spans="29:33" ht="24.95" hidden="1" customHeight="1" x14ac:dyDescent="0.2">
      <c r="AC1796" s="37" t="s">
        <v>3810</v>
      </c>
      <c r="AE1796" s="38">
        <f t="shared" si="27"/>
        <v>1</v>
      </c>
      <c r="AF1796" s="38">
        <f>IF(AE1796=1,COUNTIF($AE$5:AE1796,1),"")</f>
        <v>1792</v>
      </c>
      <c r="AG1796" t="str">
        <f>IFERROR(INDEX($AC$5:$AC$2219,MATCH(ROWS($AF$5:AF1796),$AF$5:$AF$2219,0)),"")</f>
        <v>Public Works - Action on violation of Conditions</v>
      </c>
    </row>
    <row r="1797" spans="29:33" ht="24.95" hidden="1" customHeight="1" x14ac:dyDescent="0.2">
      <c r="AC1797" s="37" t="s">
        <v>3812</v>
      </c>
      <c r="AE1797" s="38">
        <f t="shared" si="27"/>
        <v>1</v>
      </c>
      <c r="AF1797" s="38">
        <f>IF(AE1797=1,COUNTIF($AE$5:AE1797,1),"")</f>
        <v>1793</v>
      </c>
      <c r="AG1797" t="str">
        <f>IFERROR(INDEX($AC$5:$AC$2219,MATCH(ROWS($AF$5:AF1797),$AF$5:$AF$2219,0)),"")</f>
        <v>Purchase and Payment from Grama Lakshmi Mudralayam</v>
      </c>
    </row>
    <row r="1798" spans="29:33" ht="24.95" hidden="1" customHeight="1" x14ac:dyDescent="0.2">
      <c r="AC1798" s="37" t="s">
        <v>3813</v>
      </c>
      <c r="AE1798" s="38">
        <f t="shared" ref="AE1798:AE1861" si="28">--ISNUMBER(IFERROR(SEARCH(D$5,AC1798,1),""))</f>
        <v>1</v>
      </c>
      <c r="AF1798" s="38">
        <f>IF(AE1798=1,COUNTIF($AE$5:AE1798,1),"")</f>
        <v>1794</v>
      </c>
      <c r="AG1798" t="str">
        <f>IFERROR(INDEX($AC$5:$AC$2219,MATCH(ROWS($AF$5:AF1798),$AF$5:$AF$2219,0)),"")</f>
        <v>Purchase of Books for Library</v>
      </c>
    </row>
    <row r="1799" spans="29:33" ht="24.95" hidden="1" customHeight="1" x14ac:dyDescent="0.2">
      <c r="AC1799" s="37" t="s">
        <v>3814</v>
      </c>
      <c r="AE1799" s="38">
        <f t="shared" si="28"/>
        <v>1</v>
      </c>
      <c r="AF1799" s="38">
        <f>IF(AE1799=1,COUNTIF($AE$5:AE1799,1),"")</f>
        <v>1795</v>
      </c>
      <c r="AG1799" t="str">
        <f>IFERROR(INDEX($AC$5:$AC$2219,MATCH(ROWS($AF$5:AF1799),$AF$5:$AF$2219,0)),"")</f>
        <v>Purchase of Building with mutual consent</v>
      </c>
    </row>
    <row r="1800" spans="29:33" ht="24.95" hidden="1" customHeight="1" x14ac:dyDescent="0.2">
      <c r="AC1800" s="37" t="s">
        <v>157</v>
      </c>
      <c r="AE1800" s="38">
        <f t="shared" si="28"/>
        <v>1</v>
      </c>
      <c r="AF1800" s="38">
        <f>IF(AE1800=1,COUNTIF($AE$5:AE1800,1),"")</f>
        <v>1796</v>
      </c>
      <c r="AG1800" t="str">
        <f>IFERROR(INDEX($AC$5:$AC$2219,MATCH(ROWS($AF$5:AF1800),$AF$5:$AF$2219,0)),"")</f>
        <v>Purchase of Cleaning Equipments</v>
      </c>
    </row>
    <row r="1801" spans="29:33" ht="24.95" hidden="1" customHeight="1" x14ac:dyDescent="0.2">
      <c r="AC1801" s="37" t="s">
        <v>3816</v>
      </c>
      <c r="AE1801" s="38">
        <f t="shared" si="28"/>
        <v>1</v>
      </c>
      <c r="AF1801" s="38">
        <f>IF(AE1801=1,COUNTIF($AE$5:AE1801,1),"")</f>
        <v>1797</v>
      </c>
      <c r="AG1801" t="str">
        <f>IFERROR(INDEX($AC$5:$AC$2219,MATCH(ROWS($AF$5:AF1801),$AF$5:$AF$2219,0)),"")</f>
        <v>Purchase of farm machinery</v>
      </c>
    </row>
    <row r="1802" spans="29:33" ht="24.95" hidden="1" customHeight="1" x14ac:dyDescent="0.2">
      <c r="AC1802" s="37" t="s">
        <v>175</v>
      </c>
      <c r="AE1802" s="38">
        <f t="shared" si="28"/>
        <v>1</v>
      </c>
      <c r="AF1802" s="38">
        <f>IF(AE1802=1,COUNTIF($AE$5:AE1802,1),"")</f>
        <v>1798</v>
      </c>
      <c r="AG1802" t="str">
        <f>IFERROR(INDEX($AC$5:$AC$2219,MATCH(ROWS($AF$5:AF1802),$AF$5:$AF$2219,0)),"")</f>
        <v>Purchase of Furniture for Library</v>
      </c>
    </row>
    <row r="1803" spans="29:33" ht="24.95" hidden="1" customHeight="1" x14ac:dyDescent="0.2">
      <c r="AC1803" s="37" t="s">
        <v>159</v>
      </c>
      <c r="AE1803" s="38">
        <f t="shared" si="28"/>
        <v>1</v>
      </c>
      <c r="AF1803" s="38">
        <f>IF(AE1803=1,COUNTIF($AE$5:AE1803,1),"")</f>
        <v>1799</v>
      </c>
      <c r="AG1803" t="str">
        <f>IFERROR(INDEX($AC$5:$AC$2219,MATCH(ROWS($AF$5:AF1803),$AF$5:$AF$2219,0)),"")</f>
        <v>Purchase of Furniture -GA</v>
      </c>
    </row>
    <row r="1804" spans="29:33" ht="24.95" hidden="1" customHeight="1" x14ac:dyDescent="0.2">
      <c r="AC1804" s="37" t="s">
        <v>3818</v>
      </c>
      <c r="AE1804" s="38">
        <f t="shared" si="28"/>
        <v>1</v>
      </c>
      <c r="AF1804" s="38">
        <f>IF(AE1804=1,COUNTIF($AE$5:AE1804,1),"")</f>
        <v>1800</v>
      </c>
      <c r="AG1804" t="str">
        <f>IFERROR(INDEX($AC$5:$AC$2219,MATCH(ROWS($AF$5:AF1804),$AF$5:$AF$2219,0)),"")</f>
        <v>Purchase of intellectual Assets</v>
      </c>
    </row>
    <row r="1805" spans="29:33" ht="24.95" hidden="1" customHeight="1" x14ac:dyDescent="0.2">
      <c r="AC1805" s="37" t="s">
        <v>3820</v>
      </c>
      <c r="AE1805" s="38">
        <f t="shared" si="28"/>
        <v>1</v>
      </c>
      <c r="AF1805" s="38">
        <f>IF(AE1805=1,COUNTIF($AE$5:AE1805,1),"")</f>
        <v>1801</v>
      </c>
      <c r="AG1805" t="str">
        <f>IFERROR(INDEX($AC$5:$AC$2219,MATCH(ROWS($AF$5:AF1805),$AF$5:$AF$2219,0)),"")</f>
        <v>Purchase of Land for Play Grounds</v>
      </c>
    </row>
    <row r="1806" spans="29:33" ht="24.95" hidden="1" customHeight="1" x14ac:dyDescent="0.2">
      <c r="AC1806" s="37" t="s">
        <v>3822</v>
      </c>
      <c r="AE1806" s="38">
        <f t="shared" si="28"/>
        <v>1</v>
      </c>
      <c r="AF1806" s="38">
        <f>IF(AE1806=1,COUNTIF($AE$5:AE1806,1),"")</f>
        <v>1802</v>
      </c>
      <c r="AG1806" t="str">
        <f>IFERROR(INDEX($AC$5:$AC$2219,MATCH(ROWS($AF$5:AF1806),$AF$5:$AF$2219,0)),"")</f>
        <v>Purchase of Land with mutual consent</v>
      </c>
    </row>
    <row r="1807" spans="29:33" ht="24.95" hidden="1" customHeight="1" x14ac:dyDescent="0.2">
      <c r="AC1807" s="37" t="s">
        <v>3824</v>
      </c>
      <c r="AE1807" s="38">
        <f t="shared" si="28"/>
        <v>1</v>
      </c>
      <c r="AF1807" s="38">
        <f>IF(AE1807=1,COUNTIF($AE$5:AE1807,1),"")</f>
        <v>1803</v>
      </c>
      <c r="AG1807" t="str">
        <f>IFERROR(INDEX($AC$5:$AC$2219,MATCH(ROWS($AF$5:AF1807),$AF$5:$AF$2219,0)),"")</f>
        <v>Purchase of medicines for Anti Rabbis</v>
      </c>
    </row>
    <row r="1808" spans="29:33" ht="24.95" hidden="1" customHeight="1" x14ac:dyDescent="0.2">
      <c r="AC1808" s="37" t="s">
        <v>177</v>
      </c>
      <c r="AE1808" s="38">
        <f t="shared" si="28"/>
        <v>1</v>
      </c>
      <c r="AF1808" s="38">
        <f>IF(AE1808=1,COUNTIF($AE$5:AE1808,1),"")</f>
        <v>1804</v>
      </c>
      <c r="AG1808" t="str">
        <f>IFERROR(INDEX($AC$5:$AC$2219,MATCH(ROWS($AF$5:AF1808),$AF$5:$AF$2219,0)),"")</f>
        <v>Purchase of Newspaper and periodicals</v>
      </c>
    </row>
    <row r="1809" spans="29:33" ht="24.95" hidden="1" customHeight="1" x14ac:dyDescent="0.2">
      <c r="AC1809" s="37" t="s">
        <v>161</v>
      </c>
      <c r="AE1809" s="38">
        <f t="shared" si="28"/>
        <v>1</v>
      </c>
      <c r="AF1809" s="38">
        <f>IF(AE1809=1,COUNTIF($AE$5:AE1809,1),"")</f>
        <v>1805</v>
      </c>
      <c r="AG1809" t="str">
        <f>IFERROR(INDEX($AC$5:$AC$2219,MATCH(ROWS($AF$5:AF1809),$AF$5:$AF$2219,0)),"")</f>
        <v>Purchase of office Equipment</v>
      </c>
    </row>
    <row r="1810" spans="29:33" ht="24.95" hidden="1" customHeight="1" x14ac:dyDescent="0.2">
      <c r="AC1810" s="37" t="s">
        <v>52</v>
      </c>
      <c r="AE1810" s="38">
        <f t="shared" si="28"/>
        <v>1</v>
      </c>
      <c r="AF1810" s="38">
        <f>IF(AE1810=1,COUNTIF($AE$5:AE1810,1),"")</f>
        <v>1806</v>
      </c>
      <c r="AG1810" t="str">
        <f>IFERROR(INDEX($AC$5:$AC$2219,MATCH(ROWS($AF$5:AF1810),$AF$5:$AF$2219,0)),"")</f>
        <v>Purchase of postal stamps.</v>
      </c>
    </row>
    <row r="1811" spans="29:33" ht="24.95" hidden="1" customHeight="1" x14ac:dyDescent="0.2">
      <c r="AC1811" s="37" t="s">
        <v>3826</v>
      </c>
      <c r="AE1811" s="38">
        <f t="shared" si="28"/>
        <v>1</v>
      </c>
      <c r="AF1811" s="38">
        <f>IF(AE1811=1,COUNTIF($AE$5:AE1811,1),"")</f>
        <v>1807</v>
      </c>
      <c r="AG1811" t="str">
        <f>IFERROR(INDEX($AC$5:$AC$2219,MATCH(ROWS($AF$5:AF1811),$AF$5:$AF$2219,0)),"")</f>
        <v>Questions to President</v>
      </c>
    </row>
    <row r="1812" spans="29:33" ht="24.95" hidden="1" customHeight="1" x14ac:dyDescent="0.2">
      <c r="AC1812" s="37" t="s">
        <v>3828</v>
      </c>
      <c r="AE1812" s="38">
        <f t="shared" si="28"/>
        <v>1</v>
      </c>
      <c r="AF1812" s="38">
        <f>IF(AE1812=1,COUNTIF($AE$5:AE1812,1),"")</f>
        <v>1808</v>
      </c>
      <c r="AG1812" t="str">
        <f>IFERROR(INDEX($AC$5:$AC$2219,MATCH(ROWS($AF$5:AF1812),$AF$5:$AF$2219,0)),"")</f>
        <v>Questions to Standing Committee Chairpersons</v>
      </c>
    </row>
    <row r="1813" spans="29:33" ht="24.95" hidden="1" customHeight="1" x14ac:dyDescent="0.2">
      <c r="AC1813" s="37" t="s">
        <v>3830</v>
      </c>
      <c r="AE1813" s="38">
        <f t="shared" si="28"/>
        <v>1</v>
      </c>
      <c r="AF1813" s="38">
        <f>IF(AE1813=1,COUNTIF($AE$5:AE1813,1),"")</f>
        <v>1809</v>
      </c>
      <c r="AG1813" t="str">
        <f>IFERROR(INDEX($AC$5:$AC$2219,MATCH(ROWS($AF$5:AF1813),$AF$5:$AF$2219,0)),"")</f>
        <v>Quil Rearing</v>
      </c>
    </row>
    <row r="1814" spans="29:33" ht="24.95" hidden="1" customHeight="1" x14ac:dyDescent="0.2">
      <c r="AC1814" s="37" t="s">
        <v>3832</v>
      </c>
      <c r="AE1814" s="38">
        <f t="shared" si="28"/>
        <v>1</v>
      </c>
      <c r="AF1814" s="38">
        <f>IF(AE1814=1,COUNTIF($AE$5:AE1814,1),"")</f>
        <v>1810</v>
      </c>
      <c r="AG1814" t="str">
        <f>IFERROR(INDEX($AC$5:$AC$2219,MATCH(ROWS($AF$5:AF1814),$AF$5:$AF$2219,0)),"")</f>
        <v>Quotation</v>
      </c>
    </row>
    <row r="1815" spans="29:33" ht="24.95" hidden="1" customHeight="1" x14ac:dyDescent="0.2">
      <c r="AC1815" s="37" t="s">
        <v>3834</v>
      </c>
      <c r="AE1815" s="38">
        <f t="shared" si="28"/>
        <v>1</v>
      </c>
      <c r="AF1815" s="38">
        <f>IF(AE1815=1,COUNTIF($AE$5:AE1815,1),"")</f>
        <v>1811</v>
      </c>
      <c r="AG1815" t="str">
        <f>IFERROR(INDEX($AC$5:$AC$2219,MATCH(ROWS($AF$5:AF1815),$AF$5:$AF$2219,0)),"")</f>
        <v>Rabbit rearing</v>
      </c>
    </row>
    <row r="1816" spans="29:33" ht="24.95" hidden="1" customHeight="1" x14ac:dyDescent="0.2">
      <c r="AC1816" s="37" t="s">
        <v>3836</v>
      </c>
      <c r="AE1816" s="38">
        <f t="shared" si="28"/>
        <v>1</v>
      </c>
      <c r="AF1816" s="38">
        <f>IF(AE1816=1,COUNTIF($AE$5:AE1816,1),"")</f>
        <v>1812</v>
      </c>
      <c r="AG1816" t="str">
        <f>IFERROR(INDEX($AC$5:$AC$2219,MATCH(ROWS($AF$5:AF1816),$AF$5:$AF$2219,0)),"")</f>
        <v>Rajyasabha Interpellations</v>
      </c>
    </row>
    <row r="1817" spans="29:33" ht="24.95" hidden="1" customHeight="1" x14ac:dyDescent="0.2">
      <c r="AC1817" s="37" t="s">
        <v>3838</v>
      </c>
      <c r="AE1817" s="38">
        <f t="shared" si="28"/>
        <v>1</v>
      </c>
      <c r="AF1817" s="38">
        <f>IF(AE1817=1,COUNTIF($AE$5:AE1817,1),"")</f>
        <v>1813</v>
      </c>
      <c r="AG1817" t="str">
        <f>IFERROR(INDEX($AC$5:$AC$2219,MATCH(ROWS($AF$5:AF1817),$AF$5:$AF$2219,0)),"")</f>
        <v>Rate Contract</v>
      </c>
    </row>
    <row r="1818" spans="29:33" ht="24.95" hidden="1" customHeight="1" x14ac:dyDescent="0.2">
      <c r="AC1818" s="37" t="s">
        <v>3840</v>
      </c>
      <c r="AE1818" s="38">
        <f t="shared" si="28"/>
        <v>1</v>
      </c>
      <c r="AF1818" s="38">
        <f>IF(AE1818=1,COUNTIF($AE$5:AE1818,1),"")</f>
        <v>1814</v>
      </c>
      <c r="AG1818" t="str">
        <f>IFERROR(INDEX($AC$5:$AC$2219,MATCH(ROWS($AF$5:AF1818),$AF$5:$AF$2219,0)),"")</f>
        <v>Rearing of Ornamental Fish</v>
      </c>
    </row>
    <row r="1819" spans="29:33" ht="24.95" hidden="1" customHeight="1" x14ac:dyDescent="0.2">
      <c r="AC1819" s="37" t="s">
        <v>3842</v>
      </c>
      <c r="AE1819" s="38">
        <f t="shared" si="28"/>
        <v>1</v>
      </c>
      <c r="AF1819" s="38">
        <f>IF(AE1819=1,COUNTIF($AE$5:AE1819,1),"")</f>
        <v>1815</v>
      </c>
      <c r="AG1819" t="str">
        <f>IFERROR(INDEX($AC$5:$AC$2219,MATCH(ROWS($AF$5:AF1819),$AF$5:$AF$2219,0)),"")</f>
        <v>Reccuring Charges</v>
      </c>
    </row>
    <row r="1820" spans="29:33" ht="24.95" hidden="1" customHeight="1" x14ac:dyDescent="0.2">
      <c r="AC1820" s="37" t="s">
        <v>245</v>
      </c>
      <c r="AE1820" s="38">
        <f t="shared" si="28"/>
        <v>1</v>
      </c>
      <c r="AF1820" s="38">
        <f>IF(AE1820=1,COUNTIF($AE$5:AE1820,1),"")</f>
        <v>1816</v>
      </c>
      <c r="AG1820" t="str">
        <f>IFERROR(INDEX($AC$5:$AC$2219,MATCH(ROWS($AF$5:AF1820),$AF$5:$AF$2219,0)),"")</f>
        <v>Receipt Books</v>
      </c>
    </row>
    <row r="1821" spans="29:33" ht="24.95" hidden="1" customHeight="1" x14ac:dyDescent="0.2">
      <c r="AC1821" s="37" t="s">
        <v>3844</v>
      </c>
      <c r="AE1821" s="38">
        <f t="shared" si="28"/>
        <v>1</v>
      </c>
      <c r="AF1821" s="38">
        <f>IF(AE1821=1,COUNTIF($AE$5:AE1821,1),"")</f>
        <v>1817</v>
      </c>
      <c r="AG1821" t="str">
        <f>IFERROR(INDEX($AC$5:$AC$2219,MATCH(ROWS($AF$5:AF1821),$AF$5:$AF$2219,0)),"")</f>
        <v>Receipt from Sale of Sand</v>
      </c>
    </row>
    <row r="1822" spans="29:33" ht="24.95" hidden="1" customHeight="1" x14ac:dyDescent="0.2">
      <c r="AC1822" s="37" t="s">
        <v>3846</v>
      </c>
      <c r="AE1822" s="38">
        <f t="shared" si="28"/>
        <v>1</v>
      </c>
      <c r="AF1822" s="38">
        <f>IF(AE1822=1,COUNTIF($AE$5:AE1822,1),"")</f>
        <v>1818</v>
      </c>
      <c r="AG1822" t="str">
        <f>IFERROR(INDEX($AC$5:$AC$2219,MATCH(ROWS($AF$5:AF1822),$AF$5:$AF$2219,0)),"")</f>
        <v>Receipt of Advances</v>
      </c>
    </row>
    <row r="1823" spans="29:33" ht="24.95" hidden="1" customHeight="1" x14ac:dyDescent="0.2">
      <c r="AC1823" s="37" t="s">
        <v>3848</v>
      </c>
      <c r="AE1823" s="38">
        <f t="shared" si="28"/>
        <v>1</v>
      </c>
      <c r="AF1823" s="38">
        <f>IF(AE1823=1,COUNTIF($AE$5:AE1823,1),"")</f>
        <v>1819</v>
      </c>
      <c r="AG1823" t="str">
        <f>IFERROR(INDEX($AC$5:$AC$2219,MATCH(ROWS($AF$5:AF1823),$AF$5:$AF$2219,0)),"")</f>
        <v>Receipt Of Amounts Directly credited to Bank Accounts - Tax or Non Tax</v>
      </c>
    </row>
    <row r="1824" spans="29:33" ht="24.95" hidden="1" customHeight="1" x14ac:dyDescent="0.2">
      <c r="AC1824" s="37" t="s">
        <v>3850</v>
      </c>
      <c r="AE1824" s="38">
        <f t="shared" si="28"/>
        <v>1</v>
      </c>
      <c r="AF1824" s="38">
        <f>IF(AE1824=1,COUNTIF($AE$5:AE1824,1),"")</f>
        <v>1820</v>
      </c>
      <c r="AG1824" t="str">
        <f>IFERROR(INDEX($AC$5:$AC$2219,MATCH(ROWS($AF$5:AF1824),$AF$5:$AF$2219,0)),"")</f>
        <v>Receipt of Beneficiary Contribution</v>
      </c>
    </row>
    <row r="1825" spans="29:33" ht="24.95" hidden="1" customHeight="1" x14ac:dyDescent="0.2">
      <c r="AC1825" s="37" t="s">
        <v>3852</v>
      </c>
      <c r="AE1825" s="38">
        <f t="shared" si="28"/>
        <v>1</v>
      </c>
      <c r="AF1825" s="38">
        <f>IF(AE1825=1,COUNTIF($AE$5:AE1825,1),"")</f>
        <v>1821</v>
      </c>
      <c r="AG1825" t="str">
        <f>IFERROR(INDEX($AC$5:$AC$2219,MATCH(ROWS($AF$5:AF1825),$AF$5:$AF$2219,0)),"")</f>
        <v>Receipt of Books for Library Free of Cost</v>
      </c>
    </row>
    <row r="1826" spans="29:33" ht="24.95" hidden="1" customHeight="1" x14ac:dyDescent="0.2">
      <c r="AC1826" s="37" t="s">
        <v>3854</v>
      </c>
      <c r="AE1826" s="38">
        <f t="shared" si="28"/>
        <v>1</v>
      </c>
      <c r="AF1826" s="38">
        <f>IF(AE1826=1,COUNTIF($AE$5:AE1826,1),"")</f>
        <v>1822</v>
      </c>
      <c r="AG1826" t="str">
        <f>IFERROR(INDEX($AC$5:$AC$2219,MATCH(ROWS($AF$5:AF1826),$AF$5:$AF$2219,0)),"")</f>
        <v>Receipt of deposits, deductions at source and retentions</v>
      </c>
    </row>
    <row r="1827" spans="29:33" ht="24.95" hidden="1" customHeight="1" x14ac:dyDescent="0.2">
      <c r="AC1827" s="37" t="s">
        <v>3856</v>
      </c>
      <c r="AE1827" s="38">
        <f t="shared" si="28"/>
        <v>1</v>
      </c>
      <c r="AF1827" s="38">
        <f>IF(AE1827=1,COUNTIF($AE$5:AE1827,1),"")</f>
        <v>1823</v>
      </c>
      <c r="AG1827" t="str">
        <f>IFERROR(INDEX($AC$5:$AC$2219,MATCH(ROWS($AF$5:AF1827),$AF$5:$AF$2219,0)),"")</f>
        <v>Receipt of excessively drawn / disbursed amounts</v>
      </c>
    </row>
    <row r="1828" spans="29:33" ht="24.95" hidden="1" customHeight="1" x14ac:dyDescent="0.2">
      <c r="AC1828" s="37" t="s">
        <v>3858</v>
      </c>
      <c r="AE1828" s="38">
        <f t="shared" si="28"/>
        <v>1</v>
      </c>
      <c r="AF1828" s="38">
        <f>IF(AE1828=1,COUNTIF($AE$5:AE1828,1),"")</f>
        <v>1824</v>
      </c>
      <c r="AG1828" t="str">
        <f>IFERROR(INDEX($AC$5:$AC$2219,MATCH(ROWS($AF$5:AF1828),$AF$5:$AF$2219,0)),"")</f>
        <v>Receipt of General Purpose Fund</v>
      </c>
    </row>
    <row r="1829" spans="29:33" ht="24.95" hidden="1" customHeight="1" x14ac:dyDescent="0.2">
      <c r="AC1829" s="37" t="s">
        <v>3860</v>
      </c>
      <c r="AE1829" s="38">
        <f t="shared" si="28"/>
        <v>1</v>
      </c>
      <c r="AF1829" s="38">
        <f>IF(AE1829=1,COUNTIF($AE$5:AE1829,1),"")</f>
        <v>1825</v>
      </c>
      <c r="AG1829" t="str">
        <f>IFERROR(INDEX($AC$5:$AC$2219,MATCH(ROWS($AF$5:AF1829),$AF$5:$AF$2219,0)),"")</f>
        <v>Receipt of Grants, Contributions, Loans or funds other than General Purpose Fund</v>
      </c>
    </row>
    <row r="1830" spans="29:33" ht="24.95" hidden="1" customHeight="1" x14ac:dyDescent="0.2">
      <c r="AC1830" s="37" t="s">
        <v>3862</v>
      </c>
      <c r="AE1830" s="38">
        <f t="shared" si="28"/>
        <v>1</v>
      </c>
      <c r="AF1830" s="38">
        <f>IF(AE1830=1,COUNTIF($AE$5:AE1830,1),"")</f>
        <v>1826</v>
      </c>
      <c r="AG1830" t="str">
        <f>IFERROR(INDEX($AC$5:$AC$2219,MATCH(ROWS($AF$5:AF1830),$AF$5:$AF$2219,0)),"")</f>
        <v>Receipt of Nomination</v>
      </c>
    </row>
    <row r="1831" spans="29:33" ht="24.95" hidden="1" customHeight="1" x14ac:dyDescent="0.2">
      <c r="AC1831" s="37" t="s">
        <v>3864</v>
      </c>
      <c r="AE1831" s="38">
        <f t="shared" si="28"/>
        <v>1</v>
      </c>
      <c r="AF1831" s="38">
        <f>IF(AE1831=1,COUNTIF($AE$5:AE1831,1),"")</f>
        <v>1827</v>
      </c>
      <c r="AG1831" t="str">
        <f>IFERROR(INDEX($AC$5:$AC$2219,MATCH(ROWS($AF$5:AF1831),$AF$5:$AF$2219,0)),"")</f>
        <v>Receipt of Recouped amount of Expenditure incurred to give effect to the notice / request / order of the panchayat</v>
      </c>
    </row>
    <row r="1832" spans="29:33" ht="24.95" hidden="1" customHeight="1" x14ac:dyDescent="0.2">
      <c r="AC1832" s="37" t="s">
        <v>3866</v>
      </c>
      <c r="AE1832" s="38">
        <f t="shared" si="28"/>
        <v>1</v>
      </c>
      <c r="AF1832" s="38">
        <f>IF(AE1832=1,COUNTIF($AE$5:AE1832,1),"")</f>
        <v>1828</v>
      </c>
      <c r="AG1832" t="str">
        <f>IFERROR(INDEX($AC$5:$AC$2219,MATCH(ROWS($AF$5:AF1832),$AF$5:$AF$2219,0)),"")</f>
        <v>Receipt of Recoveries which were not deducted from source</v>
      </c>
    </row>
    <row r="1833" spans="29:33" ht="24.95" hidden="1" customHeight="1" x14ac:dyDescent="0.2">
      <c r="AC1833" s="37" t="s">
        <v>3868</v>
      </c>
      <c r="AE1833" s="38">
        <f t="shared" si="28"/>
        <v>1</v>
      </c>
      <c r="AF1833" s="38">
        <f>IF(AE1833=1,COUNTIF($AE$5:AE1833,1),"")</f>
        <v>1829</v>
      </c>
      <c r="AG1833" t="str">
        <f>IFERROR(INDEX($AC$5:$AC$2219,MATCH(ROWS($AF$5:AF1833),$AF$5:$AF$2219,0)),"")</f>
        <v>Receipt of stale / incorrectly recorded cheques / negotiable instruments</v>
      </c>
    </row>
    <row r="1834" spans="29:33" ht="24.95" hidden="1" customHeight="1" x14ac:dyDescent="0.2">
      <c r="AC1834" s="37" t="s">
        <v>3870</v>
      </c>
      <c r="AE1834" s="38">
        <f t="shared" si="28"/>
        <v>1</v>
      </c>
      <c r="AF1834" s="38">
        <f>IF(AE1834=1,COUNTIF($AE$5:AE1834,1),"")</f>
        <v>1830</v>
      </c>
      <c r="AG1834" t="str">
        <f>IFERROR(INDEX($AC$5:$AC$2219,MATCH(ROWS($AF$5:AF1834),$AF$5:$AF$2219,0)),"")</f>
        <v>Receipt of stamps and other valuables for sale and its follow-up actions</v>
      </c>
    </row>
    <row r="1835" spans="29:33" ht="24.95" hidden="1" customHeight="1" x14ac:dyDescent="0.2">
      <c r="AC1835" s="37" t="s">
        <v>3872</v>
      </c>
      <c r="AE1835" s="38">
        <f t="shared" si="28"/>
        <v>1</v>
      </c>
      <c r="AF1835" s="38">
        <f>IF(AE1835=1,COUNTIF($AE$5:AE1835,1),"")</f>
        <v>1831</v>
      </c>
      <c r="AG1835" t="str">
        <f>IFERROR(INDEX($AC$5:$AC$2219,MATCH(ROWS($AF$5:AF1835),$AF$5:$AF$2219,0)),"")</f>
        <v>Receipt of unidentified amount found in bank / treasury accounts</v>
      </c>
    </row>
    <row r="1836" spans="29:33" ht="24.95" hidden="1" customHeight="1" x14ac:dyDescent="0.2">
      <c r="AC1836" s="37" t="s">
        <v>3874</v>
      </c>
      <c r="AE1836" s="38">
        <f t="shared" si="28"/>
        <v>1</v>
      </c>
      <c r="AF1836" s="38">
        <f>IF(AE1836=1,COUNTIF($AE$5:AE1836,1),"")</f>
        <v>1832</v>
      </c>
      <c r="AG1836" t="str">
        <f>IFERROR(INDEX($AC$5:$AC$2219,MATCH(ROWS($AF$5:AF1836),$AF$5:$AF$2219,0)),"")</f>
        <v>Receipts from Implementing Officers and Heads of Institution</v>
      </c>
    </row>
    <row r="1837" spans="29:33" ht="24.95" hidden="1" customHeight="1" x14ac:dyDescent="0.2">
      <c r="AC1837" s="37" t="s">
        <v>3876</v>
      </c>
      <c r="AE1837" s="38">
        <f t="shared" si="28"/>
        <v>1</v>
      </c>
      <c r="AF1837" s="38">
        <f>IF(AE1837=1,COUNTIF($AE$5:AE1837,1),"")</f>
        <v>1833</v>
      </c>
      <c r="AG1837" t="str">
        <f>IFERROR(INDEX($AC$5:$AC$2219,MATCH(ROWS($AF$5:AF1837),$AF$5:$AF$2219,0)),"")</f>
        <v>Receipts of contribution for Pandemic / Epidemic control or for overcoming Natural Calamities</v>
      </c>
    </row>
    <row r="1838" spans="29:33" ht="24.95" hidden="1" customHeight="1" x14ac:dyDescent="0.2">
      <c r="AC1838" s="37" t="s">
        <v>3878</v>
      </c>
      <c r="AE1838" s="38">
        <f t="shared" si="28"/>
        <v>1</v>
      </c>
      <c r="AF1838" s="38">
        <f>IF(AE1838=1,COUNTIF($AE$5:AE1838,1),"")</f>
        <v>1834</v>
      </c>
      <c r="AG1838" t="str">
        <f>IFERROR(INDEX($AC$5:$AC$2219,MATCH(ROWS($AF$5:AF1838),$AF$5:$AF$2219,0)),"")</f>
        <v>Receipts of contribution towards Chief Minister's Distress Relief Fund (CMDRF)</v>
      </c>
    </row>
    <row r="1839" spans="29:33" ht="24.95" hidden="1" customHeight="1" x14ac:dyDescent="0.2">
      <c r="AC1839" s="37" t="s">
        <v>3880</v>
      </c>
      <c r="AE1839" s="38">
        <f t="shared" si="28"/>
        <v>1</v>
      </c>
      <c r="AF1839" s="38">
        <f>IF(AE1839=1,COUNTIF($AE$5:AE1839,1),"")</f>
        <v>1835</v>
      </c>
      <c r="AG1839" t="str">
        <f>IFERROR(INDEX($AC$5:$AC$2219,MATCH(ROWS($AF$5:AF1839),$AF$5:$AF$2219,0)),"")</f>
        <v>Receipts of contribution towards Panchayat's Distress Relief Fund</v>
      </c>
    </row>
    <row r="1840" spans="29:33" ht="24.95" hidden="1" customHeight="1" x14ac:dyDescent="0.2">
      <c r="AC1840" s="37" t="s">
        <v>3882</v>
      </c>
      <c r="AE1840" s="38">
        <f t="shared" si="28"/>
        <v>1</v>
      </c>
      <c r="AF1840" s="38">
        <f>IF(AE1840=1,COUNTIF($AE$5:AE1840,1),"")</f>
        <v>1836</v>
      </c>
      <c r="AG1840" t="str">
        <f>IFERROR(INDEX($AC$5:$AC$2219,MATCH(ROWS($AF$5:AF1840),$AF$5:$AF$2219,0)),"")</f>
        <v>Recharging of Irrigation Wells</v>
      </c>
    </row>
    <row r="1841" spans="29:33" ht="24.95" hidden="1" customHeight="1" x14ac:dyDescent="0.2">
      <c r="AC1841" s="37" t="s">
        <v>3884</v>
      </c>
      <c r="AE1841" s="38">
        <f t="shared" si="28"/>
        <v>1</v>
      </c>
      <c r="AF1841" s="38">
        <f>IF(AE1841=1,COUNTIF($AE$5:AE1841,1),"")</f>
        <v>1837</v>
      </c>
      <c r="AG1841" t="str">
        <f>IFERROR(INDEX($AC$5:$AC$2219,MATCH(ROWS($AF$5:AF1841),$AF$5:$AF$2219,0)),"")</f>
        <v>Reciept under sale of goods and services</v>
      </c>
    </row>
    <row r="1842" spans="29:33" ht="24.95" hidden="1" customHeight="1" x14ac:dyDescent="0.2">
      <c r="AC1842" s="37" t="s">
        <v>3886</v>
      </c>
      <c r="AE1842" s="38">
        <f t="shared" si="28"/>
        <v>1</v>
      </c>
      <c r="AF1842" s="38">
        <f>IF(AE1842=1,COUNTIF($AE$5:AE1842,1),"")</f>
        <v>1838</v>
      </c>
      <c r="AG1842" t="str">
        <f>IFERROR(INDEX($AC$5:$AC$2219,MATCH(ROWS($AF$5:AF1842),$AF$5:$AF$2219,0)),"")</f>
        <v>Reconciliation of Bank Accounts</v>
      </c>
    </row>
    <row r="1843" spans="29:33" ht="24.95" hidden="1" customHeight="1" x14ac:dyDescent="0.2">
      <c r="AC1843" s="37" t="s">
        <v>3888</v>
      </c>
      <c r="AE1843" s="38">
        <f t="shared" si="28"/>
        <v>1</v>
      </c>
      <c r="AF1843" s="38">
        <f>IF(AE1843=1,COUNTIF($AE$5:AE1843,1),"")</f>
        <v>1839</v>
      </c>
      <c r="AG1843" t="str">
        <f>IFERROR(INDEX($AC$5:$AC$2219,MATCH(ROWS($AF$5:AF1843),$AF$5:$AF$2219,0)),"")</f>
        <v>Recording of Bank Charges</v>
      </c>
    </row>
    <row r="1844" spans="29:33" ht="24.95" hidden="1" customHeight="1" x14ac:dyDescent="0.2">
      <c r="AC1844" s="37" t="s">
        <v>3889</v>
      </c>
      <c r="AE1844" s="38">
        <f t="shared" si="28"/>
        <v>1</v>
      </c>
      <c r="AF1844" s="38">
        <f>IF(AE1844=1,COUNTIF($AE$5:AE1844,1),"")</f>
        <v>1840</v>
      </c>
      <c r="AG1844" t="str">
        <f>IFERROR(INDEX($AC$5:$AC$2219,MATCH(ROWS($AF$5:AF1844),$AF$5:$AF$2219,0)),"")</f>
        <v>Record Management</v>
      </c>
    </row>
    <row r="1845" spans="29:33" ht="24.95" hidden="1" customHeight="1" x14ac:dyDescent="0.2">
      <c r="AC1845" s="37" t="s">
        <v>140</v>
      </c>
      <c r="AE1845" s="38">
        <f t="shared" si="28"/>
        <v>1</v>
      </c>
      <c r="AF1845" s="38">
        <f>IF(AE1845=1,COUNTIF($AE$5:AE1845,1),"")</f>
        <v>1841</v>
      </c>
      <c r="AG1845" t="str">
        <f>IFERROR(INDEX($AC$5:$AC$2219,MATCH(ROWS($AF$5:AF1845),$AF$5:$AF$2219,0)),"")</f>
        <v>Recouping to Permanent Advances</v>
      </c>
    </row>
    <row r="1846" spans="29:33" ht="24.95" hidden="1" customHeight="1" x14ac:dyDescent="0.2">
      <c r="AC1846" s="37" t="s">
        <v>3891</v>
      </c>
      <c r="AE1846" s="38">
        <f t="shared" si="28"/>
        <v>1</v>
      </c>
      <c r="AF1846" s="38">
        <f>IF(AE1846=1,COUNTIF($AE$5:AE1846,1),"")</f>
        <v>1842</v>
      </c>
      <c r="AG1846" t="str">
        <f>IFERROR(INDEX($AC$5:$AC$2219,MATCH(ROWS($AF$5:AF1846),$AF$5:$AF$2219,0)),"")</f>
        <v>Recoveries from salaries(Secretary)</v>
      </c>
    </row>
    <row r="1847" spans="29:33" ht="24.95" hidden="1" customHeight="1" x14ac:dyDescent="0.2">
      <c r="AC1847" s="37" t="s">
        <v>3893</v>
      </c>
      <c r="AE1847" s="38">
        <f t="shared" si="28"/>
        <v>1</v>
      </c>
      <c r="AF1847" s="38">
        <f>IF(AE1847=1,COUNTIF($AE$5:AE1847,1),"")</f>
        <v>1843</v>
      </c>
      <c r="AG1847" t="str">
        <f>IFERROR(INDEX($AC$5:$AC$2219,MATCH(ROWS($AF$5:AF1847),$AF$5:$AF$2219,0)),"")</f>
        <v>Recovery demands from other offices</v>
      </c>
    </row>
    <row r="1848" spans="29:33" ht="24.95" hidden="1" customHeight="1" x14ac:dyDescent="0.2">
      <c r="AC1848" s="37" t="s">
        <v>3895</v>
      </c>
      <c r="AE1848" s="38">
        <f t="shared" si="28"/>
        <v>1</v>
      </c>
      <c r="AF1848" s="38">
        <f>IF(AE1848=1,COUNTIF($AE$5:AE1848,1),"")</f>
        <v>1844</v>
      </c>
      <c r="AG1848" t="str">
        <f>IFERROR(INDEX($AC$5:$AC$2219,MATCH(ROWS($AF$5:AF1848),$AF$5:$AF$2219,0)),"")</f>
        <v>Recovery demands from other offices -Secretary</v>
      </c>
    </row>
    <row r="1849" spans="29:33" ht="24.95" hidden="1" customHeight="1" x14ac:dyDescent="0.2">
      <c r="AC1849" s="37" t="s">
        <v>3897</v>
      </c>
      <c r="AE1849" s="38">
        <f t="shared" si="28"/>
        <v>1</v>
      </c>
      <c r="AF1849" s="38">
        <f>IF(AE1849=1,COUNTIF($AE$5:AE1849,1),"")</f>
        <v>1845</v>
      </c>
      <c r="AG1849" t="str">
        <f>IFERROR(INDEX($AC$5:$AC$2219,MATCH(ROWS($AF$5:AF1849),$AF$5:$AF$2219,0)),"")</f>
        <v>Recovery of excess payment</v>
      </c>
    </row>
    <row r="1850" spans="29:33" ht="24.95" hidden="1" customHeight="1" x14ac:dyDescent="0.2">
      <c r="AC1850" s="37" t="s">
        <v>3899</v>
      </c>
      <c r="AE1850" s="38">
        <f t="shared" si="28"/>
        <v>1</v>
      </c>
      <c r="AF1850" s="38">
        <f>IF(AE1850=1,COUNTIF($AE$5:AE1850,1),"")</f>
        <v>1846</v>
      </c>
      <c r="AG1850" t="str">
        <f>IFERROR(INDEX($AC$5:$AC$2219,MATCH(ROWS($AF$5:AF1850),$AF$5:$AF$2219,0)),"")</f>
        <v>Recreation and well being</v>
      </c>
    </row>
    <row r="1851" spans="29:33" ht="24.95" hidden="1" customHeight="1" x14ac:dyDescent="0.2">
      <c r="AC1851" s="37" t="s">
        <v>3901</v>
      </c>
      <c r="AE1851" s="38">
        <f t="shared" si="28"/>
        <v>1</v>
      </c>
      <c r="AF1851" s="38">
        <f>IF(AE1851=1,COUNTIF($AE$5:AE1851,1),"")</f>
        <v>1847</v>
      </c>
      <c r="AG1851" t="str">
        <f>IFERROR(INDEX($AC$5:$AC$2219,MATCH(ROWS($AF$5:AF1851),$AF$5:$AF$2219,0)),"")</f>
        <v>Recruitment of Librarian</v>
      </c>
    </row>
    <row r="1852" spans="29:33" ht="24.95" hidden="1" customHeight="1" x14ac:dyDescent="0.2">
      <c r="AC1852" s="37" t="s">
        <v>3903</v>
      </c>
      <c r="AE1852" s="38">
        <f t="shared" si="28"/>
        <v>1</v>
      </c>
      <c r="AF1852" s="38">
        <f>IF(AE1852=1,COUNTIF($AE$5:AE1852,1),"")</f>
        <v>1848</v>
      </c>
      <c r="AG1852" t="str">
        <f>IFERROR(INDEX($AC$5:$AC$2219,MATCH(ROWS($AF$5:AF1852),$AF$5:$AF$2219,0)),"")</f>
        <v>Reduction of the permitted construction of factory / Installation of machinery</v>
      </c>
    </row>
    <row r="1853" spans="29:33" ht="24.95" hidden="1" customHeight="1" x14ac:dyDescent="0.2">
      <c r="AC1853" s="37" t="s">
        <v>3905</v>
      </c>
      <c r="AE1853" s="38">
        <f t="shared" si="28"/>
        <v>1</v>
      </c>
      <c r="AF1853" s="38">
        <f>IF(AE1853=1,COUNTIF($AE$5:AE1853,1),"")</f>
        <v>1849</v>
      </c>
      <c r="AG1853" t="str">
        <f>IFERROR(INDEX($AC$5:$AC$2219,MATCH(ROWS($AF$5:AF1853),$AF$5:$AF$2219,0)),"")</f>
        <v>Reduction or Expansion and fee remittance of the registered Industrial unit in industrial estate/ Development Area/ plot/ Growth Centre/ Export Processing Zone/ Park declared as such by the Govt. controlled Agency or Industrial Department</v>
      </c>
    </row>
    <row r="1854" spans="29:33" ht="24.95" hidden="1" customHeight="1" x14ac:dyDescent="0.2">
      <c r="AC1854" s="37" t="s">
        <v>3907</v>
      </c>
      <c r="AE1854" s="38">
        <f t="shared" si="28"/>
        <v>1</v>
      </c>
      <c r="AF1854" s="38">
        <f>IF(AE1854=1,COUNTIF($AE$5:AE1854,1),"")</f>
        <v>1850</v>
      </c>
      <c r="AG1854" t="str">
        <f>IFERROR(INDEX($AC$5:$AC$2219,MATCH(ROWS($AF$5:AF1854),$AF$5:$AF$2219,0)),"")</f>
        <v>Reduction or Expansion and fee remittance of the registered Industrial unit with machinery having capacity of less than 5 HP and certified as non polluting industry by Industris Department / KSPCB-</v>
      </c>
    </row>
    <row r="1855" spans="29:33" ht="24.95" hidden="1" customHeight="1" x14ac:dyDescent="0.2">
      <c r="AC1855" s="37" t="s">
        <v>3909</v>
      </c>
      <c r="AE1855" s="38">
        <f t="shared" si="28"/>
        <v>1</v>
      </c>
      <c r="AF1855" s="38">
        <f>IF(AE1855=1,COUNTIF($AE$5:AE1855,1),"")</f>
        <v>1851</v>
      </c>
      <c r="AG1855" t="str">
        <f>IFERROR(INDEX($AC$5:$AC$2219,MATCH(ROWS($AF$5:AF1855),$AF$5:$AF$2219,0)),"")</f>
        <v>Reference to Village Panchayat on Delay in disposal of building permit application</v>
      </c>
    </row>
    <row r="1856" spans="29:33" ht="24.95" hidden="1" customHeight="1" x14ac:dyDescent="0.2">
      <c r="AC1856" s="37" t="s">
        <v>287</v>
      </c>
      <c r="AE1856" s="38">
        <f t="shared" si="28"/>
        <v>1</v>
      </c>
      <c r="AF1856" s="38">
        <f>IF(AE1856=1,COUNTIF($AE$5:AE1856,1),"")</f>
        <v>1852</v>
      </c>
      <c r="AG1856" t="str">
        <f>IFERROR(INDEX($AC$5:$AC$2219,MATCH(ROWS($AF$5:AF1856),$AF$5:$AF$2219,0)),"")</f>
        <v>Refreshment Charges</v>
      </c>
    </row>
    <row r="1857" spans="29:33" ht="24.95" hidden="1" customHeight="1" x14ac:dyDescent="0.2">
      <c r="AC1857" s="37" t="s">
        <v>3911</v>
      </c>
      <c r="AE1857" s="38">
        <f t="shared" si="28"/>
        <v>1</v>
      </c>
      <c r="AF1857" s="38">
        <f>IF(AE1857=1,COUNTIF($AE$5:AE1857,1),"")</f>
        <v>1853</v>
      </c>
      <c r="AG1857" t="str">
        <f>IFERROR(INDEX($AC$5:$AC$2219,MATCH(ROWS($AF$5:AF1857),$AF$5:$AF$2219,0)),"")</f>
        <v>Refund of Excess Amount to government</v>
      </c>
    </row>
    <row r="1858" spans="29:33" ht="24.95" hidden="1" customHeight="1" x14ac:dyDescent="0.2">
      <c r="AC1858" s="37" t="s">
        <v>3911</v>
      </c>
      <c r="AE1858" s="38">
        <f t="shared" si="28"/>
        <v>1</v>
      </c>
      <c r="AF1858" s="38">
        <f>IF(AE1858=1,COUNTIF($AE$5:AE1858,1),"")</f>
        <v>1854</v>
      </c>
      <c r="AG1858" t="str">
        <f>IFERROR(INDEX($AC$5:$AC$2219,MATCH(ROWS($AF$5:AF1858),$AF$5:$AF$2219,0)),"")</f>
        <v>Refund of Excess Amount to government</v>
      </c>
    </row>
    <row r="1859" spans="29:33" ht="24.95" hidden="1" customHeight="1" x14ac:dyDescent="0.2">
      <c r="AC1859" s="37" t="s">
        <v>3911</v>
      </c>
      <c r="AE1859" s="38">
        <f t="shared" si="28"/>
        <v>1</v>
      </c>
      <c r="AF1859" s="38">
        <f>IF(AE1859=1,COUNTIF($AE$5:AE1859,1),"")</f>
        <v>1855</v>
      </c>
      <c r="AG1859" t="str">
        <f>IFERROR(INDEX($AC$5:$AC$2219,MATCH(ROWS($AF$5:AF1859),$AF$5:$AF$2219,0)),"")</f>
        <v>Refund of Excess Amount to government</v>
      </c>
    </row>
    <row r="1860" spans="29:33" ht="24.95" hidden="1" customHeight="1" x14ac:dyDescent="0.2">
      <c r="AC1860" s="37" t="s">
        <v>3911</v>
      </c>
      <c r="AE1860" s="38">
        <f t="shared" si="28"/>
        <v>1</v>
      </c>
      <c r="AF1860" s="38">
        <f>IF(AE1860=1,COUNTIF($AE$5:AE1860,1),"")</f>
        <v>1856</v>
      </c>
      <c r="AG1860" t="str">
        <f>IFERROR(INDEX($AC$5:$AC$2219,MATCH(ROWS($AF$5:AF1860),$AF$5:$AF$2219,0)),"")</f>
        <v>Refund of Excess Amount to government</v>
      </c>
    </row>
    <row r="1861" spans="29:33" ht="24.95" hidden="1" customHeight="1" x14ac:dyDescent="0.2">
      <c r="AC1861" s="37" t="s">
        <v>3912</v>
      </c>
      <c r="AE1861" s="38">
        <f t="shared" si="28"/>
        <v>1</v>
      </c>
      <c r="AF1861" s="38">
        <f>IF(AE1861=1,COUNTIF($AE$5:AE1861,1),"")</f>
        <v>1857</v>
      </c>
      <c r="AG1861" t="str">
        <f>IFERROR(INDEX($AC$5:$AC$2219,MATCH(ROWS($AF$5:AF1861),$AF$5:$AF$2219,0)),"")</f>
        <v>Refund of Financial Assistance</v>
      </c>
    </row>
    <row r="1862" spans="29:33" ht="24.95" hidden="1" customHeight="1" x14ac:dyDescent="0.2">
      <c r="AC1862" s="37" t="s">
        <v>142</v>
      </c>
      <c r="AE1862" s="38">
        <f t="shared" ref="AE1862:AE1925" si="29">--ISNUMBER(IFERROR(SEARCH(D$5,AC1862,1),""))</f>
        <v>1</v>
      </c>
      <c r="AF1862" s="38">
        <f>IF(AE1862=1,COUNTIF($AE$5:AE1862,1),"")</f>
        <v>1858</v>
      </c>
      <c r="AG1862" t="str">
        <f>IFERROR(INDEX($AC$5:$AC$2219,MATCH(ROWS($AF$5:AF1862),$AF$5:$AF$2219,0)),"")</f>
        <v>Refund of retentions</v>
      </c>
    </row>
    <row r="1863" spans="29:33" ht="24.95" hidden="1" customHeight="1" x14ac:dyDescent="0.2">
      <c r="AC1863" s="37" t="s">
        <v>144</v>
      </c>
      <c r="AE1863" s="38">
        <f t="shared" si="29"/>
        <v>1</v>
      </c>
      <c r="AF1863" s="38">
        <f>IF(AE1863=1,COUNTIF($AE$5:AE1863,1),"")</f>
        <v>1859</v>
      </c>
      <c r="AG1863" t="str">
        <f>IFERROR(INDEX($AC$5:$AC$2219,MATCH(ROWS($AF$5:AF1863),$AF$5:$AF$2219,0)),"")</f>
        <v>Refund of Revenue</v>
      </c>
    </row>
    <row r="1864" spans="29:33" ht="24.95" hidden="1" customHeight="1" x14ac:dyDescent="0.2">
      <c r="AC1864" s="37" t="s">
        <v>3914</v>
      </c>
      <c r="AE1864" s="38">
        <f t="shared" si="29"/>
        <v>1</v>
      </c>
      <c r="AF1864" s="38">
        <f>IF(AE1864=1,COUNTIF($AE$5:AE1864,1),"")</f>
        <v>1860</v>
      </c>
      <c r="AG1864" t="str">
        <f>IFERROR(INDEX($AC$5:$AC$2219,MATCH(ROWS($AF$5:AF1864),$AF$5:$AF$2219,0)),"")</f>
        <v>Register Of Street Lights</v>
      </c>
    </row>
    <row r="1865" spans="29:33" ht="24.95" hidden="1" customHeight="1" x14ac:dyDescent="0.2">
      <c r="AC1865" s="37" t="s">
        <v>3916</v>
      </c>
      <c r="AE1865" s="38">
        <f t="shared" si="29"/>
        <v>1</v>
      </c>
      <c r="AF1865" s="38">
        <f>IF(AE1865=1,COUNTIF($AE$5:AE1865,1),"")</f>
        <v>1861</v>
      </c>
      <c r="AG1865" t="str">
        <f>IFERROR(INDEX($AC$5:$AC$2219,MATCH(ROWS($AF$5:AF1865),$AF$5:$AF$2219,0)),"")</f>
        <v>Registration and fee remittance of Industrial unit in industrial estate/ Development Area/ plot/ Growth Centre/ Export Processing Zone/ Park declared as such by the Govt. controlled Agency or Industrial Department</v>
      </c>
    </row>
    <row r="1866" spans="29:33" ht="24.95" hidden="1" customHeight="1" x14ac:dyDescent="0.2">
      <c r="AC1866" s="37" t="s">
        <v>3918</v>
      </c>
      <c r="AE1866" s="38">
        <f t="shared" si="29"/>
        <v>1</v>
      </c>
      <c r="AF1866" s="38">
        <f>IF(AE1866=1,COUNTIF($AE$5:AE1866,1),"")</f>
        <v>1862</v>
      </c>
      <c r="AG1866" t="str">
        <f>IFERROR(INDEX($AC$5:$AC$2219,MATCH(ROWS($AF$5:AF1866),$AF$5:$AF$2219,0)),"")</f>
        <v>Registration and fee remittance of Industrial unit with machinery having capacity of less than 5 HP and certified as non polluting industry by Industris Department / KSPCB</v>
      </c>
    </row>
    <row r="1867" spans="29:33" ht="24.95" hidden="1" customHeight="1" x14ac:dyDescent="0.2">
      <c r="AC1867" s="37" t="s">
        <v>3920</v>
      </c>
      <c r="AE1867" s="38">
        <f t="shared" si="29"/>
        <v>1</v>
      </c>
      <c r="AF1867" s="38">
        <f>IF(AE1867=1,COUNTIF($AE$5:AE1867,1),"")</f>
        <v>1863</v>
      </c>
      <c r="AG1867" t="str">
        <f>IFERROR(INDEX($AC$5:$AC$2219,MATCH(ROWS($AF$5:AF1867),$AF$5:$AF$2219,0)),"")</f>
        <v>Registration of application for beneficiary selection and Handovering received applications for beneficiary selection to concerned Working Groups</v>
      </c>
    </row>
    <row r="1868" spans="29:33" ht="24.95" hidden="1" customHeight="1" x14ac:dyDescent="0.2">
      <c r="AC1868" s="37" t="s">
        <v>167</v>
      </c>
      <c r="AE1868" s="38">
        <f t="shared" si="29"/>
        <v>1</v>
      </c>
      <c r="AF1868" s="38">
        <f>IF(AE1868=1,COUNTIF($AE$5:AE1868,1),"")</f>
        <v>1864</v>
      </c>
      <c r="AG1868" t="str">
        <f>IFERROR(INDEX($AC$5:$AC$2219,MATCH(ROWS($AF$5:AF1868),$AF$5:$AF$2219,0)),"")</f>
        <v>Registration of Land - Related expenses</v>
      </c>
    </row>
    <row r="1869" spans="29:33" ht="24.95" hidden="1" customHeight="1" x14ac:dyDescent="0.2">
      <c r="AC1869" s="37" t="s">
        <v>3922</v>
      </c>
      <c r="AE1869" s="38">
        <f t="shared" si="29"/>
        <v>1</v>
      </c>
      <c r="AF1869" s="38">
        <f>IF(AE1869=1,COUNTIF($AE$5:AE1869,1),"")</f>
        <v>1865</v>
      </c>
      <c r="AG1869" t="str">
        <f>IFERROR(INDEX($AC$5:$AC$2219,MATCH(ROWS($AF$5:AF1869),$AF$5:$AF$2219,0)),"")</f>
        <v>Registration of petitions for Adalath</v>
      </c>
    </row>
    <row r="1870" spans="29:33" ht="24.95" hidden="1" customHeight="1" x14ac:dyDescent="0.2">
      <c r="AC1870" s="37" t="s">
        <v>97</v>
      </c>
      <c r="AE1870" s="38">
        <f t="shared" si="29"/>
        <v>1</v>
      </c>
      <c r="AF1870" s="38">
        <f>IF(AE1870=1,COUNTIF($AE$5:AE1870,1),"")</f>
        <v>1866</v>
      </c>
      <c r="AG1870" t="str">
        <f>IFERROR(INDEX($AC$5:$AC$2219,MATCH(ROWS($AF$5:AF1870),$AF$5:$AF$2219,0)),"")</f>
        <v>Regular employees - Pay and allowances</v>
      </c>
    </row>
    <row r="1871" spans="29:33" ht="24.95" hidden="1" customHeight="1" x14ac:dyDescent="0.2">
      <c r="AC1871" s="37" t="s">
        <v>3924</v>
      </c>
      <c r="AE1871" s="38">
        <f t="shared" si="29"/>
        <v>1</v>
      </c>
      <c r="AF1871" s="38">
        <f>IF(AE1871=1,COUNTIF($AE$5:AE1871,1),"")</f>
        <v>1867</v>
      </c>
      <c r="AG1871" t="str">
        <f>IFERROR(INDEX($AC$5:$AC$2219,MATCH(ROWS($AF$5:AF1871),$AF$5:$AF$2219,0)),"")</f>
        <v>Regularisation of Appointment of Employees - Part Time Contingent Employees</v>
      </c>
    </row>
    <row r="1872" spans="29:33" ht="24.95" hidden="1" customHeight="1" x14ac:dyDescent="0.2">
      <c r="AC1872" s="37" t="s">
        <v>3926</v>
      </c>
      <c r="AE1872" s="38">
        <f t="shared" si="29"/>
        <v>1</v>
      </c>
      <c r="AF1872" s="38">
        <f>IF(AE1872=1,COUNTIF($AE$5:AE1872,1),"")</f>
        <v>1868</v>
      </c>
      <c r="AG1872" t="str">
        <f>IFERROR(INDEX($AC$5:$AC$2219,MATCH(ROWS($AF$5:AF1872),$AF$5:$AF$2219,0)),"")</f>
        <v>Regularisation of Appointment of Employees - Regular Employees</v>
      </c>
    </row>
    <row r="1873" spans="29:33" ht="24.95" hidden="1" customHeight="1" x14ac:dyDescent="0.2">
      <c r="AC1873" s="37" t="s">
        <v>3928</v>
      </c>
      <c r="AE1873" s="38">
        <f t="shared" si="29"/>
        <v>1</v>
      </c>
      <c r="AF1873" s="38">
        <f>IF(AE1873=1,COUNTIF($AE$5:AE1873,1),"")</f>
        <v>1869</v>
      </c>
      <c r="AG1873" t="str">
        <f>IFERROR(INDEX($AC$5:$AC$2219,MATCH(ROWS($AF$5:AF1873),$AF$5:$AF$2219,0)),"")</f>
        <v>Regularisation of Unauthorised Construction as per KPR Act Section 235AB</v>
      </c>
    </row>
    <row r="1874" spans="29:33" ht="24.95" hidden="1" customHeight="1" x14ac:dyDescent="0.2">
      <c r="AC1874" s="37" t="s">
        <v>3930</v>
      </c>
      <c r="AE1874" s="38">
        <f t="shared" si="29"/>
        <v>1</v>
      </c>
      <c r="AF1874" s="38">
        <f>IF(AE1874=1,COUNTIF($AE$5:AE1874,1),"")</f>
        <v>1870</v>
      </c>
      <c r="AG1874" t="str">
        <f>IFERROR(INDEX($AC$5:$AC$2219,MATCH(ROWS($AF$5:AF1874),$AF$5:$AF$2219,0)),"")</f>
        <v>Regulations and Permissions-Act, Rules and related communications</v>
      </c>
    </row>
    <row r="1875" spans="29:33" ht="24.95" hidden="1" customHeight="1" x14ac:dyDescent="0.2">
      <c r="AC1875" s="37" t="s">
        <v>3932</v>
      </c>
      <c r="AE1875" s="38">
        <f t="shared" si="29"/>
        <v>1</v>
      </c>
      <c r="AF1875" s="38">
        <f>IF(AE1875=1,COUNTIF($AE$5:AE1875,1),"")</f>
        <v>1871</v>
      </c>
      <c r="AG1875" t="str">
        <f>IFERROR(INDEX($AC$5:$AC$2219,MATCH(ROWS($AF$5:AF1875),$AF$5:$AF$2219,0)),"")</f>
        <v>Regulation to dumping of waste in Public Places</v>
      </c>
    </row>
    <row r="1876" spans="29:33" ht="24.95" hidden="1" customHeight="1" x14ac:dyDescent="0.2">
      <c r="AC1876" s="37" t="s">
        <v>3934</v>
      </c>
      <c r="AE1876" s="38">
        <f t="shared" si="29"/>
        <v>1</v>
      </c>
      <c r="AF1876" s="38">
        <f>IF(AE1876=1,COUNTIF($AE$5:AE1876,1),"")</f>
        <v>1872</v>
      </c>
      <c r="AG1876" t="str">
        <f>IFERROR(INDEX($AC$5:$AC$2219,MATCH(ROWS($AF$5:AF1876),$AF$5:$AF$2219,0)),"")</f>
        <v>Regulatory activities for control of diseases of animal origin</v>
      </c>
    </row>
    <row r="1877" spans="29:33" ht="24.95" hidden="1" customHeight="1" x14ac:dyDescent="0.2">
      <c r="AC1877" s="37" t="s">
        <v>3936</v>
      </c>
      <c r="AE1877" s="38">
        <f t="shared" si="29"/>
        <v>1</v>
      </c>
      <c r="AF1877" s="38">
        <f>IF(AE1877=1,COUNTIF($AE$5:AE1877,1),"")</f>
        <v>1873</v>
      </c>
      <c r="AG1877" t="str">
        <f>IFERROR(INDEX($AC$5:$AC$2219,MATCH(ROWS($AF$5:AF1877),$AF$5:$AF$2219,0)),"")</f>
        <v>Reissue of stale/ incorrectly recorded cheques/ negotiable instruments</v>
      </c>
    </row>
    <row r="1878" spans="29:33" ht="24.95" hidden="1" customHeight="1" x14ac:dyDescent="0.2">
      <c r="AC1878" s="37" t="s">
        <v>3937</v>
      </c>
      <c r="AE1878" s="38">
        <f t="shared" si="29"/>
        <v>1</v>
      </c>
      <c r="AF1878" s="38">
        <f>IF(AE1878=1,COUNTIF($AE$5:AE1878,1),"")</f>
        <v>1874</v>
      </c>
      <c r="AG1878" t="str">
        <f>IFERROR(INDEX($AC$5:$AC$2219,MATCH(ROWS($AF$5:AF1878),$AF$5:$AF$2219,0)),"")</f>
        <v>Rejuvination of other natural resources</v>
      </c>
    </row>
    <row r="1879" spans="29:33" ht="24.95" hidden="1" customHeight="1" x14ac:dyDescent="0.2">
      <c r="AC1879" s="37" t="s">
        <v>3939</v>
      </c>
      <c r="AE1879" s="38">
        <f t="shared" si="29"/>
        <v>1</v>
      </c>
      <c r="AF1879" s="38">
        <f>IF(AE1879=1,COUNTIF($AE$5:AE1879,1),"")</f>
        <v>1875</v>
      </c>
      <c r="AG1879" t="str">
        <f>IFERROR(INDEX($AC$5:$AC$2219,MATCH(ROWS($AF$5:AF1879),$AF$5:$AF$2219,0)),"")</f>
        <v>Rejuvination of rivers and water sources</v>
      </c>
    </row>
    <row r="1880" spans="29:33" ht="24.95" hidden="1" customHeight="1" x14ac:dyDescent="0.2">
      <c r="AC1880" s="37" t="s">
        <v>3941</v>
      </c>
      <c r="AE1880" s="38">
        <f t="shared" si="29"/>
        <v>1</v>
      </c>
      <c r="AF1880" s="38">
        <f>IF(AE1880=1,COUNTIF($AE$5:AE1880,1),"")</f>
        <v>1876</v>
      </c>
      <c r="AG1880" t="str">
        <f>IFERROR(INDEX($AC$5:$AC$2219,MATCH(ROWS($AF$5:AF1880),$AF$5:$AF$2219,0)),"")</f>
        <v>relation between elected representatives and officials</v>
      </c>
    </row>
    <row r="1881" spans="29:33" ht="24.95" hidden="1" customHeight="1" x14ac:dyDescent="0.2">
      <c r="AC1881" s="37" t="s">
        <v>3943</v>
      </c>
      <c r="AE1881" s="38">
        <f t="shared" si="29"/>
        <v>1</v>
      </c>
      <c r="AF1881" s="38">
        <f>IF(AE1881=1,COUNTIF($AE$5:AE1881,1),"")</f>
        <v>1877</v>
      </c>
      <c r="AG1881" t="str">
        <f>IFERROR(INDEX($AC$5:$AC$2219,MATCH(ROWS($AF$5:AF1881),$AF$5:$AF$2219,0)),"")</f>
        <v>Relief Camp And Centers</v>
      </c>
    </row>
    <row r="1882" spans="29:33" ht="24.95" hidden="1" customHeight="1" x14ac:dyDescent="0.2">
      <c r="AC1882" s="37" t="s">
        <v>3945</v>
      </c>
      <c r="AE1882" s="38">
        <f t="shared" si="29"/>
        <v>1</v>
      </c>
      <c r="AF1882" s="38">
        <f>IF(AE1882=1,COUNTIF($AE$5:AE1882,1),"")</f>
        <v>1878</v>
      </c>
      <c r="AG1882" t="str">
        <f>IFERROR(INDEX($AC$5:$AC$2219,MATCH(ROWS($AF$5:AF1882),$AF$5:$AF$2219,0)),"")</f>
        <v>Relief Measures other than relief Camps / Centres</v>
      </c>
    </row>
    <row r="1883" spans="29:33" ht="24.95" hidden="1" customHeight="1" x14ac:dyDescent="0.2">
      <c r="AC1883" s="37" t="s">
        <v>3947</v>
      </c>
      <c r="AE1883" s="38">
        <f t="shared" si="29"/>
        <v>1</v>
      </c>
      <c r="AF1883" s="38">
        <f>IF(AE1883=1,COUNTIF($AE$5:AE1883,1),"")</f>
        <v>1879</v>
      </c>
      <c r="AG1883" t="str">
        <f>IFERROR(INDEX($AC$5:$AC$2219,MATCH(ROWS($AF$5:AF1883),$AF$5:$AF$2219,0)),"")</f>
        <v>Relieving of Employee - Other Employee</v>
      </c>
    </row>
    <row r="1884" spans="29:33" ht="24.95" hidden="1" customHeight="1" x14ac:dyDescent="0.2">
      <c r="AC1884" s="37" t="s">
        <v>3949</v>
      </c>
      <c r="AE1884" s="38">
        <f t="shared" si="29"/>
        <v>1</v>
      </c>
      <c r="AF1884" s="38">
        <f>IF(AE1884=1,COUNTIF($AE$5:AE1884,1),"")</f>
        <v>1880</v>
      </c>
      <c r="AG1884" t="str">
        <f>IFERROR(INDEX($AC$5:$AC$2219,MATCH(ROWS($AF$5:AF1884),$AF$5:$AF$2219,0)),"")</f>
        <v>Relieving of Employee - Part Time Contingent Employee</v>
      </c>
    </row>
    <row r="1885" spans="29:33" ht="24.95" hidden="1" customHeight="1" x14ac:dyDescent="0.2">
      <c r="AC1885" s="37" t="s">
        <v>3951</v>
      </c>
      <c r="AE1885" s="38">
        <f t="shared" si="29"/>
        <v>1</v>
      </c>
      <c r="AF1885" s="38">
        <f>IF(AE1885=1,COUNTIF($AE$5:AE1885,1),"")</f>
        <v>1881</v>
      </c>
      <c r="AG1885" t="str">
        <f>IFERROR(INDEX($AC$5:$AC$2219,MATCH(ROWS($AF$5:AF1885),$AF$5:$AF$2219,0)),"")</f>
        <v>Relieving of Employee - Regular Employee</v>
      </c>
    </row>
    <row r="1886" spans="29:33" ht="24.95" hidden="1" customHeight="1" x14ac:dyDescent="0.2">
      <c r="AC1886" s="37" t="s">
        <v>3953</v>
      </c>
      <c r="AE1886" s="38">
        <f t="shared" si="29"/>
        <v>1</v>
      </c>
      <c r="AF1886" s="38">
        <f>IF(AE1886=1,COUNTIF($AE$5:AE1886,1),"")</f>
        <v>1882</v>
      </c>
      <c r="AG1886" t="str">
        <f>IFERROR(INDEX($AC$5:$AC$2219,MATCH(ROWS($AF$5:AF1886),$AF$5:$AF$2219,0)),"")</f>
        <v>Relieving of Employee - Secretary</v>
      </c>
    </row>
    <row r="1887" spans="29:33" ht="24.95" hidden="1" customHeight="1" x14ac:dyDescent="0.2">
      <c r="AC1887" s="37" t="s">
        <v>3955</v>
      </c>
      <c r="AE1887" s="38">
        <f t="shared" si="29"/>
        <v>1</v>
      </c>
      <c r="AF1887" s="38">
        <f>IF(AE1887=1,COUNTIF($AE$5:AE1887,1),"")</f>
        <v>1883</v>
      </c>
      <c r="AG1887" t="str">
        <f>IFERROR(INDEX($AC$5:$AC$2219,MATCH(ROWS($AF$5:AF1887),$AF$5:$AF$2219,0)),"")</f>
        <v>Remedial Measures on stray dog bite</v>
      </c>
    </row>
    <row r="1888" spans="29:33" ht="24.95" hidden="1" customHeight="1" x14ac:dyDescent="0.2">
      <c r="AC1888" s="37" t="s">
        <v>3957</v>
      </c>
      <c r="AE1888" s="38">
        <f t="shared" si="29"/>
        <v>1</v>
      </c>
      <c r="AF1888" s="38">
        <f>IF(AE1888=1,COUNTIF($AE$5:AE1888,1),"")</f>
        <v>1884</v>
      </c>
      <c r="AG1888" t="str">
        <f>IFERROR(INDEX($AC$5:$AC$2219,MATCH(ROWS($AF$5:AF1888),$AF$5:$AF$2219,0)),"")</f>
        <v>Remittance of Cash</v>
      </c>
    </row>
    <row r="1889" spans="29:33" ht="24.95" hidden="1" customHeight="1" x14ac:dyDescent="0.2">
      <c r="AC1889" s="37" t="s">
        <v>3959</v>
      </c>
      <c r="AE1889" s="38">
        <f t="shared" si="29"/>
        <v>1</v>
      </c>
      <c r="AF1889" s="38">
        <f>IF(AE1889=1,COUNTIF($AE$5:AE1889,1),"")</f>
        <v>1885</v>
      </c>
      <c r="AG1889" t="str">
        <f>IFERROR(INDEX($AC$5:$AC$2219,MATCH(ROWS($AF$5:AF1889),$AF$5:$AF$2219,0)),"")</f>
        <v>Remittance of fees from public market</v>
      </c>
    </row>
    <row r="1890" spans="29:33" ht="24.95" hidden="1" customHeight="1" x14ac:dyDescent="0.2">
      <c r="AC1890" s="37" t="s">
        <v>3961</v>
      </c>
      <c r="AE1890" s="38">
        <f t="shared" si="29"/>
        <v>1</v>
      </c>
      <c r="AF1890" s="38">
        <f>IF(AE1890=1,COUNTIF($AE$5:AE1890,1),"")</f>
        <v>1886</v>
      </c>
      <c r="AG1890" t="str">
        <f>IFERROR(INDEX($AC$5:$AC$2219,MATCH(ROWS($AF$5:AF1890),$AF$5:$AF$2219,0)),"")</f>
        <v>Remittance of liabilities - Chief Minister's Distress Relief Fund</v>
      </c>
    </row>
    <row r="1891" spans="29:33" ht="24.95" hidden="1" customHeight="1" x14ac:dyDescent="0.2">
      <c r="AC1891" s="37" t="s">
        <v>3962</v>
      </c>
      <c r="AE1891" s="38">
        <f t="shared" si="29"/>
        <v>1</v>
      </c>
      <c r="AF1891" s="38">
        <f>IF(AE1891=1,COUNTIF($AE$5:AE1891,1),"")</f>
        <v>1887</v>
      </c>
      <c r="AG1891" t="str">
        <f>IFERROR(INDEX($AC$5:$AC$2219,MATCH(ROWS($AF$5:AF1891),$AF$5:$AF$2219,0)),"")</f>
        <v>Remittance of liabilities - Dues to Government and various institutions</v>
      </c>
    </row>
    <row r="1892" spans="29:33" ht="24.95" hidden="1" customHeight="1" x14ac:dyDescent="0.2">
      <c r="AC1892" s="37" t="s">
        <v>3963</v>
      </c>
      <c r="AE1892" s="38">
        <f t="shared" si="29"/>
        <v>1</v>
      </c>
      <c r="AF1892" s="38">
        <f>IF(AE1892=1,COUNTIF($AE$5:AE1892,1),"")</f>
        <v>1888</v>
      </c>
      <c r="AG1892" t="str">
        <f>IFERROR(INDEX($AC$5:$AC$2219,MATCH(ROWS($AF$5:AF1892),$AF$5:$AF$2219,0)),"")</f>
        <v>Remittance of salary recoveries and other related liabilities</v>
      </c>
    </row>
    <row r="1893" spans="29:33" ht="24.95" hidden="1" customHeight="1" x14ac:dyDescent="0.2">
      <c r="AC1893" s="37" t="s">
        <v>3964</v>
      </c>
      <c r="AE1893" s="38">
        <f t="shared" si="29"/>
        <v>1</v>
      </c>
      <c r="AF1893" s="38">
        <f>IF(AE1893=1,COUNTIF($AE$5:AE1893,1),"")</f>
        <v>1889</v>
      </c>
      <c r="AG1893" t="str">
        <f>IFERROR(INDEX($AC$5:$AC$2219,MATCH(ROWS($AF$5:AF1893),$AF$5:$AF$2219,0)),"")</f>
        <v>Removal of Slit from Drainage</v>
      </c>
    </row>
    <row r="1894" spans="29:33" ht="24.95" hidden="1" customHeight="1" x14ac:dyDescent="0.2">
      <c r="AC1894" s="37" t="s">
        <v>3966</v>
      </c>
      <c r="AE1894" s="38">
        <f t="shared" si="29"/>
        <v>1</v>
      </c>
      <c r="AF1894" s="38">
        <f>IF(AE1894=1,COUNTIF($AE$5:AE1894,1),"")</f>
        <v>1890</v>
      </c>
      <c r="AG1894" t="str">
        <f>IFERROR(INDEX($AC$5:$AC$2219,MATCH(ROWS($AF$5:AF1894),$AF$5:$AF$2219,0)),"")</f>
        <v>Removal of unauthorized festoon, Flex and Hoardings etc. in Public Places</v>
      </c>
    </row>
    <row r="1895" spans="29:33" ht="24.95" hidden="1" customHeight="1" x14ac:dyDescent="0.2">
      <c r="AC1895" s="37" t="s">
        <v>3968</v>
      </c>
      <c r="AE1895" s="38">
        <f t="shared" si="29"/>
        <v>1</v>
      </c>
      <c r="AF1895" s="38">
        <f>IF(AE1895=1,COUNTIF($AE$5:AE1895,1),"")</f>
        <v>1891</v>
      </c>
      <c r="AG1895" t="str">
        <f>IFERROR(INDEX($AC$5:$AC$2219,MATCH(ROWS($AF$5:AF1895),$AF$5:$AF$2219,0)),"")</f>
        <v>Renewal of Building Permit/Land Development permit</v>
      </c>
    </row>
    <row r="1896" spans="29:33" ht="24.95" hidden="1" customHeight="1" x14ac:dyDescent="0.2">
      <c r="AC1896" s="37" t="s">
        <v>3970</v>
      </c>
      <c r="AE1896" s="38">
        <f t="shared" si="29"/>
        <v>1</v>
      </c>
      <c r="AF1896" s="38">
        <f>IF(AE1896=1,COUNTIF($AE$5:AE1896,1),"")</f>
        <v>1892</v>
      </c>
      <c r="AG1896" t="str">
        <f>IFERROR(INDEX($AC$5:$AC$2219,MATCH(ROWS($AF$5:AF1896),$AF$5:$AF$2219,0)),"")</f>
        <v>Renewal of Building Permit/Land Development Permit beyond a period of 10 years</v>
      </c>
    </row>
    <row r="1897" spans="29:33" ht="24.95" hidden="1" customHeight="1" x14ac:dyDescent="0.2">
      <c r="AC1897" s="37" t="s">
        <v>3972</v>
      </c>
      <c r="AE1897" s="38">
        <f t="shared" si="29"/>
        <v>1</v>
      </c>
      <c r="AF1897" s="38">
        <f>IF(AE1897=1,COUNTIF($AE$5:AE1897,1),"")</f>
        <v>1893</v>
      </c>
      <c r="AG1897" t="str">
        <f>IFERROR(INDEX($AC$5:$AC$2219,MATCH(ROWS($AF$5:AF1897),$AF$5:$AF$2219,0)),"")</f>
        <v>Renewal of Exemption of Property Tax for ex-serviceman/Widows of ex-serviceman</v>
      </c>
    </row>
    <row r="1898" spans="29:33" ht="24.95" hidden="1" customHeight="1" x14ac:dyDescent="0.2">
      <c r="AC1898" s="37" t="s">
        <v>3974</v>
      </c>
      <c r="AE1898" s="38">
        <f t="shared" si="29"/>
        <v>1</v>
      </c>
      <c r="AF1898" s="38">
        <f>IF(AE1898=1,COUNTIF($AE$5:AE1898,1),"")</f>
        <v>1894</v>
      </c>
      <c r="AG1898" t="str">
        <f>IFERROR(INDEX($AC$5:$AC$2219,MATCH(ROWS($AF$5:AF1898),$AF$5:$AF$2219,0)),"")</f>
        <v>Renewal of licence fees</v>
      </c>
    </row>
    <row r="1899" spans="29:33" ht="24.95" hidden="1" customHeight="1" x14ac:dyDescent="0.2">
      <c r="AC1899" s="37" t="s">
        <v>3976</v>
      </c>
      <c r="AE1899" s="38">
        <f t="shared" si="29"/>
        <v>1</v>
      </c>
      <c r="AF1899" s="38">
        <f>IF(AE1899=1,COUNTIF($AE$5:AE1899,1),"")</f>
        <v>1895</v>
      </c>
      <c r="AG1899" t="str">
        <f>IFERROR(INDEX($AC$5:$AC$2219,MATCH(ROWS($AF$5:AF1899),$AF$5:$AF$2219,0)),"")</f>
        <v>Renewal of License</v>
      </c>
    </row>
    <row r="1900" spans="29:33" ht="24.95" hidden="1" customHeight="1" x14ac:dyDescent="0.2">
      <c r="AC1900" s="37" t="s">
        <v>3978</v>
      </c>
      <c r="AE1900" s="38">
        <f t="shared" si="29"/>
        <v>1</v>
      </c>
      <c r="AF1900" s="38">
        <f>IF(AE1900=1,COUNTIF($AE$5:AE1900,1),"")</f>
        <v>1896</v>
      </c>
      <c r="AG1900" t="str">
        <f>IFERROR(INDEX($AC$5:$AC$2219,MATCH(ROWS($AF$5:AF1900),$AF$5:$AF$2219,0)),"")</f>
        <v>Renewal of License of Private Vehicle Stand</v>
      </c>
    </row>
    <row r="1901" spans="29:33" ht="24.95" hidden="1" customHeight="1" x14ac:dyDescent="0.2">
      <c r="AC1901" s="37" t="s">
        <v>3980</v>
      </c>
      <c r="AE1901" s="38">
        <f t="shared" si="29"/>
        <v>1</v>
      </c>
      <c r="AF1901" s="38">
        <f>IF(AE1901=1,COUNTIF($AE$5:AE1901,1),"")</f>
        <v>1897</v>
      </c>
      <c r="AG1901" t="str">
        <f>IFERROR(INDEX($AC$5:$AC$2219,MATCH(ROWS($AF$5:AF1901),$AF$5:$AF$2219,0)),"")</f>
        <v>Renewal of Registration</v>
      </c>
    </row>
    <row r="1902" spans="29:33" ht="24.95" hidden="1" customHeight="1" x14ac:dyDescent="0.2">
      <c r="AC1902" s="37" t="s">
        <v>3982</v>
      </c>
      <c r="AE1902" s="38">
        <f t="shared" si="29"/>
        <v>1</v>
      </c>
      <c r="AF1902" s="38">
        <f>IF(AE1902=1,COUNTIF($AE$5:AE1902,1),"")</f>
        <v>1898</v>
      </c>
      <c r="AG1902" t="str">
        <f>IFERROR(INDEX($AC$5:$AC$2219,MATCH(ROWS($AF$5:AF1902),$AF$5:$AF$2219,0)),"")</f>
        <v>Renewal of Registration of a tutorial institution</v>
      </c>
    </row>
    <row r="1903" spans="29:33" ht="24.95" hidden="1" customHeight="1" x14ac:dyDescent="0.2">
      <c r="AC1903" s="37" t="s">
        <v>3984</v>
      </c>
      <c r="AE1903" s="38">
        <f t="shared" si="29"/>
        <v>1</v>
      </c>
      <c r="AF1903" s="38">
        <f>IF(AE1903=1,COUNTIF($AE$5:AE1903,1),"")</f>
        <v>1899</v>
      </c>
      <c r="AG1903" t="str">
        <f>IFERROR(INDEX($AC$5:$AC$2219,MATCH(ROWS($AF$5:AF1903),$AF$5:$AF$2219,0)),"")</f>
        <v>Renovation of ware house</v>
      </c>
    </row>
    <row r="1904" spans="29:33" ht="24.95" hidden="1" customHeight="1" x14ac:dyDescent="0.2">
      <c r="AC1904" s="37" t="s">
        <v>3986</v>
      </c>
      <c r="AE1904" s="38">
        <f t="shared" si="29"/>
        <v>1</v>
      </c>
      <c r="AF1904" s="38">
        <f>IF(AE1904=1,COUNTIF($AE$5:AE1904,1),"")</f>
        <v>1900</v>
      </c>
      <c r="AG1904" t="str">
        <f>IFERROR(INDEX($AC$5:$AC$2219,MATCH(ROWS($AF$5:AF1904),$AF$5:$AF$2219,0)),"")</f>
        <v>Rent Fixing</v>
      </c>
    </row>
    <row r="1905" spans="29:33" ht="24.95" hidden="1" customHeight="1" x14ac:dyDescent="0.2">
      <c r="AC1905" s="37" t="s">
        <v>320</v>
      </c>
      <c r="AE1905" s="38">
        <f t="shared" si="29"/>
        <v>1</v>
      </c>
      <c r="AF1905" s="38">
        <f>IF(AE1905=1,COUNTIF($AE$5:AE1905,1),"")</f>
        <v>1901</v>
      </c>
      <c r="AG1905" t="str">
        <f>IFERROR(INDEX($AC$5:$AC$2219,MATCH(ROWS($AF$5:AF1905),$AF$5:$AF$2219,0)),"")</f>
        <v>Rent for new Mavelistore</v>
      </c>
    </row>
    <row r="1906" spans="29:33" ht="24.95" hidden="1" customHeight="1" x14ac:dyDescent="0.2">
      <c r="AC1906" s="37" t="s">
        <v>3988</v>
      </c>
      <c r="AE1906" s="38">
        <f t="shared" si="29"/>
        <v>1</v>
      </c>
      <c r="AF1906" s="38">
        <f>IF(AE1906=1,COUNTIF($AE$5:AE1906,1),"")</f>
        <v>1902</v>
      </c>
      <c r="AG1906" t="str">
        <f>IFERROR(INDEX($AC$5:$AC$2219,MATCH(ROWS($AF$5:AF1906),$AF$5:$AF$2219,0)),"")</f>
        <v>Renting out of parts of Vehicle stands or Landing places or Halting Places or Cart stand</v>
      </c>
    </row>
    <row r="1907" spans="29:33" ht="24.95" hidden="1" customHeight="1" x14ac:dyDescent="0.2">
      <c r="AC1907" s="37" t="s">
        <v>289</v>
      </c>
      <c r="AE1907" s="38">
        <f t="shared" si="29"/>
        <v>1</v>
      </c>
      <c r="AF1907" s="38">
        <f>IF(AE1907=1,COUNTIF($AE$5:AE1907,1),"")</f>
        <v>1903</v>
      </c>
      <c r="AG1907" t="str">
        <f>IFERROR(INDEX($AC$5:$AC$2219,MATCH(ROWS($AF$5:AF1907),$AF$5:$AF$2219,0)),"")</f>
        <v>Rent of buildings - Payments</v>
      </c>
    </row>
    <row r="1908" spans="29:33" ht="24.95" hidden="1" customHeight="1" x14ac:dyDescent="0.2">
      <c r="AC1908" s="37" t="s">
        <v>3990</v>
      </c>
      <c r="AE1908" s="38">
        <f t="shared" si="29"/>
        <v>1</v>
      </c>
      <c r="AF1908" s="38">
        <f>IF(AE1908=1,COUNTIF($AE$5:AE1908,1),"")</f>
        <v>1904</v>
      </c>
      <c r="AG1908" t="str">
        <f>IFERROR(INDEX($AC$5:$AC$2219,MATCH(ROWS($AF$5:AF1908),$AF$5:$AF$2219,0)),"")</f>
        <v>Repair and Improvement charges of vehicles</v>
      </c>
    </row>
    <row r="1909" spans="29:33" ht="24.95" hidden="1" customHeight="1" x14ac:dyDescent="0.2">
      <c r="AC1909" s="37" t="s">
        <v>3991</v>
      </c>
      <c r="AE1909" s="38">
        <f t="shared" si="29"/>
        <v>1</v>
      </c>
      <c r="AF1909" s="38">
        <f>IF(AE1909=1,COUNTIF($AE$5:AE1909,1),"")</f>
        <v>1905</v>
      </c>
      <c r="AG1909" t="str">
        <f>IFERROR(INDEX($AC$5:$AC$2219,MATCH(ROWS($AF$5:AF1909),$AF$5:$AF$2219,0)),"")</f>
        <v>RepairIng of House hold Wells</v>
      </c>
    </row>
    <row r="1910" spans="29:33" ht="24.95" hidden="1" customHeight="1" x14ac:dyDescent="0.2">
      <c r="AC1910" s="37" t="s">
        <v>3993</v>
      </c>
      <c r="AE1910" s="38">
        <f t="shared" si="29"/>
        <v>1</v>
      </c>
      <c r="AF1910" s="38">
        <f>IF(AE1910=1,COUNTIF($AE$5:AE1910,1),"")</f>
        <v>1906</v>
      </c>
      <c r="AG1910" t="str">
        <f>IFERROR(INDEX($AC$5:$AC$2219,MATCH(ROWS($AF$5:AF1910),$AF$5:$AF$2219,0)),"")</f>
        <v>Reparing of the equipments of Krishi bhavan and other agricultural institutions</v>
      </c>
    </row>
    <row r="1911" spans="29:33" ht="24.95" hidden="1" customHeight="1" x14ac:dyDescent="0.2">
      <c r="AC1911" s="37" t="s">
        <v>3995</v>
      </c>
      <c r="AE1911" s="38">
        <f t="shared" si="29"/>
        <v>1</v>
      </c>
      <c r="AF1911" s="38">
        <f>IF(AE1911=1,COUNTIF($AE$5:AE1911,1),"")</f>
        <v>1907</v>
      </c>
      <c r="AG1911" t="str">
        <f>IFERROR(INDEX($AC$5:$AC$2219,MATCH(ROWS($AF$5:AF1911),$AF$5:$AF$2219,0)),"")</f>
        <v>Repetition of Offences</v>
      </c>
    </row>
    <row r="1912" spans="29:33" ht="24.95" hidden="1" customHeight="1" x14ac:dyDescent="0.2">
      <c r="AC1912" s="37" t="s">
        <v>3997</v>
      </c>
      <c r="AE1912" s="38">
        <f t="shared" si="29"/>
        <v>1</v>
      </c>
      <c r="AF1912" s="38">
        <f>IF(AE1912=1,COUNTIF($AE$5:AE1912,1),"")</f>
        <v>1908</v>
      </c>
      <c r="AG1912" t="str">
        <f>IFERROR(INDEX($AC$5:$AC$2219,MATCH(ROWS($AF$5:AF1912),$AF$5:$AF$2219,0)),"")</f>
        <v>Re planting of Coconut trees by cutting and removal of disease affected coconut trees</v>
      </c>
    </row>
    <row r="1913" spans="29:33" ht="24.95" hidden="1" customHeight="1" x14ac:dyDescent="0.2">
      <c r="AC1913" s="37" t="s">
        <v>3999</v>
      </c>
      <c r="AE1913" s="38">
        <f t="shared" si="29"/>
        <v>1</v>
      </c>
      <c r="AF1913" s="38">
        <f>IF(AE1913=1,COUNTIF($AE$5:AE1913,1),"")</f>
        <v>1909</v>
      </c>
      <c r="AG1913" t="str">
        <f>IFERROR(INDEX($AC$5:$AC$2219,MATCH(ROWS($AF$5:AF1913),$AF$5:$AF$2219,0)),"")</f>
        <v>Report/Notice/Latter of Unauthorised Construction</v>
      </c>
    </row>
    <row r="1914" spans="29:33" ht="24.95" hidden="1" customHeight="1" x14ac:dyDescent="0.2">
      <c r="AC1914" s="37" t="s">
        <v>4001</v>
      </c>
      <c r="AE1914" s="38">
        <f t="shared" si="29"/>
        <v>1</v>
      </c>
      <c r="AF1914" s="38">
        <f>IF(AE1914=1,COUNTIF($AE$5:AE1914,1),"")</f>
        <v>1910</v>
      </c>
      <c r="AG1914" t="str">
        <f>IFERROR(INDEX($AC$5:$AC$2219,MATCH(ROWS($AF$5:AF1914),$AF$5:$AF$2219,0)),"")</f>
        <v>Report of Completion of building in which permit has been availed</v>
      </c>
    </row>
    <row r="1915" spans="29:33" ht="24.95" hidden="1" customHeight="1" x14ac:dyDescent="0.2">
      <c r="AC1915" s="37" t="s">
        <v>4003</v>
      </c>
      <c r="AE1915" s="38">
        <f t="shared" si="29"/>
        <v>1</v>
      </c>
      <c r="AF1915" s="38">
        <f>IF(AE1915=1,COUNTIF($AE$5:AE1915,1),"")</f>
        <v>1911</v>
      </c>
      <c r="AG1915" t="str">
        <f>IFERROR(INDEX($AC$5:$AC$2219,MATCH(ROWS($AF$5:AF1915),$AF$5:$AF$2219,0)),"")</f>
        <v>Report of Completion of Land Development</v>
      </c>
    </row>
    <row r="1916" spans="29:33" ht="24.95" hidden="1" customHeight="1" x14ac:dyDescent="0.2">
      <c r="AC1916" s="37" t="s">
        <v>4005</v>
      </c>
      <c r="AE1916" s="38">
        <f t="shared" si="29"/>
        <v>1</v>
      </c>
      <c r="AF1916" s="38">
        <f>IF(AE1916=1,COUNTIF($AE$5:AE1916,1),"")</f>
        <v>1912</v>
      </c>
      <c r="AG1916" t="str">
        <f>IFERROR(INDEX($AC$5:$AC$2219,MATCH(ROWS($AF$5:AF1916),$AF$5:$AF$2219,0)),"")</f>
        <v>Report of Completion of Single family Residential Building Upto100Sq.M Area in Category 2 Panchayat</v>
      </c>
    </row>
    <row r="1917" spans="29:33" ht="24.95" hidden="1" customHeight="1" x14ac:dyDescent="0.2">
      <c r="AC1917" s="37" t="s">
        <v>4007</v>
      </c>
      <c r="AE1917" s="38">
        <f t="shared" si="29"/>
        <v>1</v>
      </c>
      <c r="AF1917" s="38">
        <f>IF(AE1917=1,COUNTIF($AE$5:AE1917,1),"")</f>
        <v>1913</v>
      </c>
      <c r="AG1917" t="str">
        <f>IFERROR(INDEX($AC$5:$AC$2219,MATCH(ROWS($AF$5:AF1917),$AF$5:$AF$2219,0)),"")</f>
        <v>Report of Completion of Single family Residential Building Upto100Sq.M Area in Categry 2 Panchayat without prior intimation</v>
      </c>
    </row>
    <row r="1918" spans="29:33" ht="24.95" hidden="1" customHeight="1" x14ac:dyDescent="0.2">
      <c r="AC1918" s="37" t="s">
        <v>4009</v>
      </c>
      <c r="AE1918" s="38">
        <f t="shared" si="29"/>
        <v>1</v>
      </c>
      <c r="AF1918" s="38">
        <f>IF(AE1918=1,COUNTIF($AE$5:AE1918,1),"")</f>
        <v>1914</v>
      </c>
      <c r="AG1918" t="str">
        <f>IFERROR(INDEX($AC$5:$AC$2219,MATCH(ROWS($AF$5:AF1918),$AF$5:$AF$2219,0)),"")</f>
        <v>Report of Completion of Telecommunication Tower</v>
      </c>
    </row>
    <row r="1919" spans="29:33" ht="24.95" hidden="1" customHeight="1" x14ac:dyDescent="0.2">
      <c r="AC1919" s="37" t="s">
        <v>4011</v>
      </c>
      <c r="AE1919" s="38">
        <f t="shared" si="29"/>
        <v>1</v>
      </c>
      <c r="AF1919" s="38">
        <f>IF(AE1919=1,COUNTIF($AE$5:AE1919,1),"")</f>
        <v>1915</v>
      </c>
      <c r="AG1919" t="str">
        <f>IFERROR(INDEX($AC$5:$AC$2219,MATCH(ROWS($AF$5:AF1919),$AF$5:$AF$2219,0)),"")</f>
        <v>Report of Completion of Wall &amp; Well</v>
      </c>
    </row>
    <row r="1920" spans="29:33" ht="24.95" hidden="1" customHeight="1" x14ac:dyDescent="0.2">
      <c r="AC1920" s="37" t="s">
        <v>4013</v>
      </c>
      <c r="AE1920" s="38">
        <f t="shared" si="29"/>
        <v>1</v>
      </c>
      <c r="AF1920" s="38">
        <f>IF(AE1920=1,COUNTIF($AE$5:AE1920,1),"")</f>
        <v>1916</v>
      </c>
      <c r="AG1920" t="str">
        <f>IFERROR(INDEX($AC$5:$AC$2219,MATCH(ROWS($AF$5:AF1920),$AF$5:$AF$2219,0)),"")</f>
        <v>Report of Secretary vide Rule 104</v>
      </c>
    </row>
    <row r="1921" spans="29:33" ht="24.95" hidden="1" customHeight="1" x14ac:dyDescent="0.2">
      <c r="AC1921" s="37" t="s">
        <v>4015</v>
      </c>
      <c r="AE1921" s="38">
        <f t="shared" si="29"/>
        <v>1</v>
      </c>
      <c r="AF1921" s="38">
        <f>IF(AE1921=1,COUNTIF($AE$5:AE1921,1),"")</f>
        <v>1917</v>
      </c>
      <c r="AG1921" t="str">
        <f>IFERROR(INDEX($AC$5:$AC$2219,MATCH(ROWS($AF$5:AF1921),$AF$5:$AF$2219,0)),"")</f>
        <v>Report of Violation of Permit Conditions or Law or Misrepresentation of Facts on a Permit Issued</v>
      </c>
    </row>
    <row r="1922" spans="29:33" ht="24.95" hidden="1" customHeight="1" x14ac:dyDescent="0.2">
      <c r="AC1922" s="37" t="s">
        <v>4017</v>
      </c>
      <c r="AE1922" s="38">
        <f t="shared" si="29"/>
        <v>1</v>
      </c>
      <c r="AF1922" s="38">
        <f>IF(AE1922=1,COUNTIF($AE$5:AE1922,1),"")</f>
        <v>1918</v>
      </c>
      <c r="AG1922" t="str">
        <f>IFERROR(INDEX($AC$5:$AC$2219,MATCH(ROWS($AF$5:AF1922),$AF$5:$AF$2219,0)),"")</f>
        <v>Report on Appeals under RTI Act 2005</v>
      </c>
    </row>
    <row r="1923" spans="29:33" ht="24.95" hidden="1" customHeight="1" x14ac:dyDescent="0.2">
      <c r="AC1923" s="37" t="s">
        <v>4019</v>
      </c>
      <c r="AE1923" s="38">
        <f t="shared" si="29"/>
        <v>1</v>
      </c>
      <c r="AF1923" s="38">
        <f>IF(AE1923=1,COUNTIF($AE$5:AE1923,1),"")</f>
        <v>1919</v>
      </c>
      <c r="AG1923" t="str">
        <f>IFERROR(INDEX($AC$5:$AC$2219,MATCH(ROWS($AF$5:AF1923),$AF$5:$AF$2219,0)),"")</f>
        <v>Report on Appeals under RTS Act 2012</v>
      </c>
    </row>
    <row r="1924" spans="29:33" ht="24.95" hidden="1" customHeight="1" x14ac:dyDescent="0.2">
      <c r="AC1924" s="37" t="s">
        <v>4021</v>
      </c>
      <c r="AE1924" s="38">
        <f t="shared" si="29"/>
        <v>1</v>
      </c>
      <c r="AF1924" s="38">
        <f>IF(AE1924=1,COUNTIF($AE$5:AE1924,1),"")</f>
        <v>1920</v>
      </c>
      <c r="AG1924" t="str">
        <f>IFERROR(INDEX($AC$5:$AC$2219,MATCH(ROWS($AF$5:AF1924),$AF$5:$AF$2219,0)),"")</f>
        <v>Report on Complaints under RTI Act 2005</v>
      </c>
    </row>
    <row r="1925" spans="29:33" ht="24.95" hidden="1" customHeight="1" x14ac:dyDescent="0.2">
      <c r="AC1925" s="37" t="s">
        <v>4023</v>
      </c>
      <c r="AE1925" s="38">
        <f t="shared" si="29"/>
        <v>1</v>
      </c>
      <c r="AF1925" s="38">
        <f>IF(AE1925=1,COUNTIF($AE$5:AE1925,1),"")</f>
        <v>1921</v>
      </c>
      <c r="AG1925" t="str">
        <f>IFERROR(INDEX($AC$5:$AC$2219,MATCH(ROWS($AF$5:AF1925),$AF$5:$AF$2219,0)),"")</f>
        <v>Report on Licenced Engineers and Supervisors who Certified Plans not in accordance with the Law</v>
      </c>
    </row>
    <row r="1926" spans="29:33" ht="24.95" hidden="1" customHeight="1" x14ac:dyDescent="0.2">
      <c r="AC1926" s="37" t="s">
        <v>4025</v>
      </c>
      <c r="AE1926" s="38">
        <f t="shared" ref="AE1926:AE1989" si="30">--ISNUMBER(IFERROR(SEARCH(D$5,AC1926,1),""))</f>
        <v>1</v>
      </c>
      <c r="AF1926" s="38">
        <f>IF(AE1926=1,COUNTIF($AE$5:AE1926,1),"")</f>
        <v>1922</v>
      </c>
      <c r="AG1926" t="str">
        <f>IFERROR(INDEX($AC$5:$AC$2219,MATCH(ROWS($AF$5:AF1926),$AF$5:$AF$2219,0)),"")</f>
        <v>Reports of Jagratha Samithi</v>
      </c>
    </row>
    <row r="1927" spans="29:33" ht="24.95" hidden="1" customHeight="1" x14ac:dyDescent="0.2">
      <c r="AC1927" s="37" t="s">
        <v>4027</v>
      </c>
      <c r="AE1927" s="38">
        <f t="shared" si="30"/>
        <v>1</v>
      </c>
      <c r="AF1927" s="38">
        <f>IF(AE1927=1,COUNTIF($AE$5:AE1927,1),"")</f>
        <v>1923</v>
      </c>
      <c r="AG1927" t="str">
        <f>IFERROR(INDEX($AC$5:$AC$2219,MATCH(ROWS($AF$5:AF1927),$AF$5:$AF$2219,0)),"")</f>
        <v>Reports on activities under RTI Act 2005</v>
      </c>
    </row>
    <row r="1928" spans="29:33" ht="24.95" hidden="1" customHeight="1" x14ac:dyDescent="0.2">
      <c r="AC1928" s="37" t="s">
        <v>4029</v>
      </c>
      <c r="AE1928" s="38">
        <f t="shared" si="30"/>
        <v>1</v>
      </c>
      <c r="AF1928" s="38">
        <f>IF(AE1928=1,COUNTIF($AE$5:AE1928,1),"")</f>
        <v>1924</v>
      </c>
      <c r="AG1928" t="str">
        <f>IFERROR(INDEX($AC$5:$AC$2219,MATCH(ROWS($AF$5:AF1928),$AF$5:$AF$2219,0)),"")</f>
        <v>Reports on activities under RTS Act 2012</v>
      </c>
    </row>
    <row r="1929" spans="29:33" ht="24.95" hidden="1" customHeight="1" x14ac:dyDescent="0.2">
      <c r="AC1929" s="37" t="s">
        <v>4031</v>
      </c>
      <c r="AE1929" s="38">
        <f t="shared" si="30"/>
        <v>1</v>
      </c>
      <c r="AF1929" s="38">
        <f>IF(AE1929=1,COUNTIF($AE$5:AE1929,1),"")</f>
        <v>1925</v>
      </c>
      <c r="AG1929" t="str">
        <f>IFERROR(INDEX($AC$5:$AC$2219,MATCH(ROWS($AF$5:AF1929),$AF$5:$AF$2219,0)),"")</f>
        <v>Request by Grama Panchayat</v>
      </c>
    </row>
    <row r="1930" spans="29:33" ht="24.95" hidden="1" customHeight="1" x14ac:dyDescent="0.2">
      <c r="AC1930" s="37" t="s">
        <v>4033</v>
      </c>
      <c r="AE1930" s="38">
        <f t="shared" si="30"/>
        <v>1</v>
      </c>
      <c r="AF1930" s="38">
        <f>IF(AE1930=1,COUNTIF($AE$5:AE1930,1),"")</f>
        <v>1926</v>
      </c>
      <c r="AG1930" t="str">
        <f>IFERROR(INDEX($AC$5:$AC$2219,MATCH(ROWS($AF$5:AF1930),$AF$5:$AF$2219,0)),"")</f>
        <v>Request for Allotment</v>
      </c>
    </row>
    <row r="1931" spans="29:33" ht="24.95" hidden="1" customHeight="1" x14ac:dyDescent="0.2">
      <c r="AC1931" s="37" t="s">
        <v>4033</v>
      </c>
      <c r="AE1931" s="38">
        <f t="shared" si="30"/>
        <v>1</v>
      </c>
      <c r="AF1931" s="38">
        <f>IF(AE1931=1,COUNTIF($AE$5:AE1931,1),"")</f>
        <v>1927</v>
      </c>
      <c r="AG1931" t="str">
        <f>IFERROR(INDEX($AC$5:$AC$2219,MATCH(ROWS($AF$5:AF1931),$AF$5:$AF$2219,0)),"")</f>
        <v>Request for Allotment</v>
      </c>
    </row>
    <row r="1932" spans="29:33" ht="24.95" hidden="1" customHeight="1" x14ac:dyDescent="0.2">
      <c r="AC1932" s="37" t="s">
        <v>4036</v>
      </c>
      <c r="AE1932" s="38">
        <f t="shared" si="30"/>
        <v>1</v>
      </c>
      <c r="AF1932" s="38">
        <f>IF(AE1932=1,COUNTIF($AE$5:AE1932,1),"")</f>
        <v>1928</v>
      </c>
      <c r="AG1932" t="str">
        <f>IFERROR(INDEX($AC$5:$AC$2219,MATCH(ROWS($AF$5:AF1932),$AF$5:$AF$2219,0)),"")</f>
        <v>Request for Bill Books</v>
      </c>
    </row>
    <row r="1933" spans="29:33" ht="24.95" hidden="1" customHeight="1" x14ac:dyDescent="0.2">
      <c r="AC1933" s="37" t="s">
        <v>4038</v>
      </c>
      <c r="AE1933" s="38">
        <f t="shared" si="30"/>
        <v>1</v>
      </c>
      <c r="AF1933" s="38">
        <f>IF(AE1933=1,COUNTIF($AE$5:AE1933,1),"")</f>
        <v>1929</v>
      </c>
      <c r="AG1933" t="str">
        <f>IFERROR(INDEX($AC$5:$AC$2219,MATCH(ROWS($AF$5:AF1933),$AF$5:$AF$2219,0)),"")</f>
        <v>Request for burning/burial of corpse</v>
      </c>
    </row>
    <row r="1934" spans="29:33" ht="24.95" hidden="1" customHeight="1" x14ac:dyDescent="0.2">
      <c r="AC1934" s="37" t="s">
        <v>4040</v>
      </c>
      <c r="AE1934" s="38">
        <f t="shared" si="30"/>
        <v>1</v>
      </c>
      <c r="AF1934" s="38">
        <f>IF(AE1934=1,COUNTIF($AE$5:AE1934,1),"")</f>
        <v>1930</v>
      </c>
      <c r="AG1934" t="str">
        <f>IFERROR(INDEX($AC$5:$AC$2219,MATCH(ROWS($AF$5:AF1934),$AF$5:$AF$2219,0)),"")</f>
        <v>Request for Cancellation of Payment Orders</v>
      </c>
    </row>
    <row r="1935" spans="29:33" ht="24.95" hidden="1" customHeight="1" x14ac:dyDescent="0.2">
      <c r="AC1935" s="37" t="s">
        <v>4042</v>
      </c>
      <c r="AE1935" s="38">
        <f t="shared" si="30"/>
        <v>1</v>
      </c>
      <c r="AF1935" s="38">
        <f>IF(AE1935=1,COUNTIF($AE$5:AE1935,1),"")</f>
        <v>1931</v>
      </c>
      <c r="AG1935" t="str">
        <f>IFERROR(INDEX($AC$5:$AC$2219,MATCH(ROWS($AF$5:AF1935),$AF$5:$AF$2219,0)),"")</f>
        <v>Request for Cancellation of Payments</v>
      </c>
    </row>
    <row r="1936" spans="29:33" ht="24.95" hidden="1" customHeight="1" x14ac:dyDescent="0.2">
      <c r="AC1936" s="37" t="s">
        <v>4044</v>
      </c>
      <c r="AE1936" s="38">
        <f t="shared" si="30"/>
        <v>1</v>
      </c>
      <c r="AF1936" s="38">
        <f>IF(AE1936=1,COUNTIF($AE$5:AE1936,1),"")</f>
        <v>1932</v>
      </c>
      <c r="AG1936" t="str">
        <f>IFERROR(INDEX($AC$5:$AC$2219,MATCH(ROWS($AF$5:AF1936),$AF$5:$AF$2219,0)),"")</f>
        <v>Request for Cancellation of Receipts</v>
      </c>
    </row>
    <row r="1937" spans="29:33" ht="24.95" hidden="1" customHeight="1" x14ac:dyDescent="0.2">
      <c r="AC1937" s="37" t="s">
        <v>4046</v>
      </c>
      <c r="AE1937" s="38">
        <f t="shared" si="30"/>
        <v>1</v>
      </c>
      <c r="AF1937" s="38">
        <f>IF(AE1937=1,COUNTIF($AE$5:AE1937,1),"")</f>
        <v>1933</v>
      </c>
      <c r="AG1937" t="str">
        <f>IFERROR(INDEX($AC$5:$AC$2219,MATCH(ROWS($AF$5:AF1937),$AF$5:$AF$2219,0)),"")</f>
        <v>Request for Cheque Books</v>
      </c>
    </row>
    <row r="1938" spans="29:33" ht="24.95" hidden="1" customHeight="1" x14ac:dyDescent="0.2">
      <c r="AC1938" s="37" t="s">
        <v>4048</v>
      </c>
      <c r="AE1938" s="38">
        <f t="shared" si="30"/>
        <v>1</v>
      </c>
      <c r="AF1938" s="38">
        <f>IF(AE1938=1,COUNTIF($AE$5:AE1938,1),"")</f>
        <v>1934</v>
      </c>
      <c r="AG1938" t="str">
        <f>IFERROR(INDEX($AC$5:$AC$2219,MATCH(ROWS($AF$5:AF1938),$AF$5:$AF$2219,0)),"")</f>
        <v>Request for Computer and Internet for Library</v>
      </c>
    </row>
    <row r="1939" spans="29:33" ht="24.95" hidden="1" customHeight="1" x14ac:dyDescent="0.2">
      <c r="AC1939" s="37" t="s">
        <v>4050</v>
      </c>
      <c r="AE1939" s="38">
        <f t="shared" si="30"/>
        <v>1</v>
      </c>
      <c r="AF1939" s="38">
        <f>IF(AE1939=1,COUNTIF($AE$5:AE1939,1),"")</f>
        <v>1935</v>
      </c>
      <c r="AG1939" t="str">
        <f>IFERROR(INDEX($AC$5:$AC$2219,MATCH(ROWS($AF$5:AF1939),$AF$5:$AF$2219,0)),"")</f>
        <v>Request from Public</v>
      </c>
    </row>
    <row r="1940" spans="29:33" ht="24.95" hidden="1" customHeight="1" x14ac:dyDescent="0.2">
      <c r="AC1940" s="37" t="s">
        <v>4052</v>
      </c>
      <c r="AE1940" s="38">
        <f t="shared" si="30"/>
        <v>1</v>
      </c>
      <c r="AF1940" s="38">
        <f>IF(AE1940=1,COUNTIF($AE$5:AE1940,1),"")</f>
        <v>1936</v>
      </c>
      <c r="AG1940" t="str">
        <f>IFERROR(INDEX($AC$5:$AC$2219,MATCH(ROWS($AF$5:AF1940),$AF$5:$AF$2219,0)),"")</f>
        <v>Requirement assessment of printing</v>
      </c>
    </row>
    <row r="1941" spans="29:33" ht="24.95" hidden="1" customHeight="1" x14ac:dyDescent="0.2">
      <c r="AC1941" s="37" t="s">
        <v>4054</v>
      </c>
      <c r="AE1941" s="38">
        <f t="shared" si="30"/>
        <v>1</v>
      </c>
      <c r="AF1941" s="38">
        <f>IF(AE1941=1,COUNTIF($AE$5:AE1941,1),"")</f>
        <v>1937</v>
      </c>
      <c r="AG1941" t="str">
        <f>IFERROR(INDEX($AC$5:$AC$2219,MATCH(ROWS($AF$5:AF1941),$AF$5:$AF$2219,0)),"")</f>
        <v>requisition of details, file and records for inspection</v>
      </c>
    </row>
    <row r="1942" spans="29:33" ht="24.95" hidden="1" customHeight="1" x14ac:dyDescent="0.2">
      <c r="AC1942" s="37" t="s">
        <v>4056</v>
      </c>
      <c r="AE1942" s="38">
        <f t="shared" si="30"/>
        <v>1</v>
      </c>
      <c r="AF1942" s="38">
        <f>IF(AE1942=1,COUNTIF($AE$5:AE1942,1),"")</f>
        <v>1938</v>
      </c>
      <c r="AG1942" t="str">
        <f>IFERROR(INDEX($AC$5:$AC$2219,MATCH(ROWS($AF$5:AF1942),$AF$5:$AF$2219,0)),"")</f>
        <v>Reservation of Constituencies</v>
      </c>
    </row>
    <row r="1943" spans="29:33" ht="24.95" hidden="1" customHeight="1" x14ac:dyDescent="0.2">
      <c r="AC1943" s="37" t="s">
        <v>4058</v>
      </c>
      <c r="AE1943" s="38">
        <f t="shared" si="30"/>
        <v>1</v>
      </c>
      <c r="AF1943" s="38">
        <f>IF(AE1943=1,COUNTIF($AE$5:AE1943,1),"")</f>
        <v>1939</v>
      </c>
      <c r="AG1943" t="str">
        <f>IFERROR(INDEX($AC$5:$AC$2219,MATCH(ROWS($AF$5:AF1943),$AF$5:$AF$2219,0)),"")</f>
        <v>Reservoir/Lake Piscicultue</v>
      </c>
    </row>
    <row r="1944" spans="29:33" ht="24.95" hidden="1" customHeight="1" x14ac:dyDescent="0.2">
      <c r="AC1944" s="37" t="s">
        <v>4060</v>
      </c>
      <c r="AE1944" s="38">
        <f t="shared" si="30"/>
        <v>1</v>
      </c>
      <c r="AF1944" s="38">
        <f>IF(AE1944=1,COUNTIF($AE$5:AE1944,1),"")</f>
        <v>1940</v>
      </c>
      <c r="AG1944" t="str">
        <f>IFERROR(INDEX($AC$5:$AC$2219,MATCH(ROWS($AF$5:AF1944),$AF$5:$AF$2219,0)),"")</f>
        <v>Resignation</v>
      </c>
    </row>
    <row r="1945" spans="29:33" ht="24.95" hidden="1" customHeight="1" x14ac:dyDescent="0.2">
      <c r="AC1945" s="37" t="s">
        <v>4062</v>
      </c>
      <c r="AE1945" s="38">
        <f t="shared" si="30"/>
        <v>1</v>
      </c>
      <c r="AF1945" s="38">
        <f>IF(AE1945=1,COUNTIF($AE$5:AE1945,1),"")</f>
        <v>1941</v>
      </c>
      <c r="AG1945" t="str">
        <f>IFERROR(INDEX($AC$5:$AC$2219,MATCH(ROWS($AF$5:AF1945),$AF$5:$AF$2219,0)),"")</f>
        <v>Resource Map</v>
      </c>
    </row>
    <row r="1946" spans="29:33" ht="24.95" hidden="1" customHeight="1" x14ac:dyDescent="0.2">
      <c r="AC1946" s="37" t="s">
        <v>4064</v>
      </c>
      <c r="AE1946" s="38">
        <f t="shared" si="30"/>
        <v>1</v>
      </c>
      <c r="AF1946" s="38">
        <f>IF(AE1946=1,COUNTIF($AE$5:AE1946,1),"")</f>
        <v>1942</v>
      </c>
      <c r="AG1946" t="str">
        <f>IFERROR(INDEX($AC$5:$AC$2219,MATCH(ROWS($AF$5:AF1946),$AF$5:$AF$2219,0)),"")</f>
        <v>Resting centres and toilet for fisherladies</v>
      </c>
    </row>
    <row r="1947" spans="29:33" ht="24.95" hidden="1" customHeight="1" x14ac:dyDescent="0.2">
      <c r="AC1947" s="37" t="s">
        <v>4064</v>
      </c>
      <c r="AE1947" s="38">
        <f t="shared" si="30"/>
        <v>1</v>
      </c>
      <c r="AF1947" s="38">
        <f>IF(AE1947=1,COUNTIF($AE$5:AE1947,1),"")</f>
        <v>1943</v>
      </c>
      <c r="AG1947" t="str">
        <f>IFERROR(INDEX($AC$5:$AC$2219,MATCH(ROWS($AF$5:AF1947),$AF$5:$AF$2219,0)),"")</f>
        <v>Resting centres and toilet for fisherladies</v>
      </c>
    </row>
    <row r="1948" spans="29:33" ht="24.95" hidden="1" customHeight="1" x14ac:dyDescent="0.2">
      <c r="AC1948" s="37" t="s">
        <v>4067</v>
      </c>
      <c r="AE1948" s="38">
        <f t="shared" si="30"/>
        <v>1</v>
      </c>
      <c r="AF1948" s="38">
        <f>IF(AE1948=1,COUNTIF($AE$5:AE1948,1),"")</f>
        <v>1944</v>
      </c>
      <c r="AG1948" t="str">
        <f>IFERROR(INDEX($AC$5:$AC$2219,MATCH(ROWS($AF$5:AF1948),$AF$5:$AF$2219,0)),"")</f>
        <v>Return Filing</v>
      </c>
    </row>
    <row r="1949" spans="29:33" ht="24.95" hidden="1" customHeight="1" x14ac:dyDescent="0.2">
      <c r="AC1949" s="37" t="s">
        <v>4069</v>
      </c>
      <c r="AE1949" s="38">
        <f t="shared" si="30"/>
        <v>1</v>
      </c>
      <c r="AF1949" s="38">
        <f>IF(AE1949=1,COUNTIF($AE$5:AE1949,1),"")</f>
        <v>1945</v>
      </c>
      <c r="AG1949" t="str">
        <f>IFERROR(INDEX($AC$5:$AC$2219,MATCH(ROWS($AF$5:AF1949),$AF$5:$AF$2219,0)),"")</f>
        <v>Revenue Recovery</v>
      </c>
    </row>
    <row r="1950" spans="29:33" ht="24.95" hidden="1" customHeight="1" x14ac:dyDescent="0.2">
      <c r="AC1950" s="37" t="s">
        <v>4071</v>
      </c>
      <c r="AE1950" s="38">
        <f t="shared" si="30"/>
        <v>1</v>
      </c>
      <c r="AF1950" s="38">
        <f>IF(AE1950=1,COUNTIF($AE$5:AE1950,1),"")</f>
        <v>1946</v>
      </c>
      <c r="AG1950" t="str">
        <f>IFERROR(INDEX($AC$5:$AC$2219,MATCH(ROWS($AF$5:AF1950),$AF$5:$AF$2219,0)),"")</f>
        <v>Revenue Recovery from the default beneficiaries</v>
      </c>
    </row>
    <row r="1951" spans="29:33" ht="24.95" hidden="1" customHeight="1" x14ac:dyDescent="0.2">
      <c r="AC1951" s="37" t="s">
        <v>4073</v>
      </c>
      <c r="AE1951" s="38">
        <f t="shared" si="30"/>
        <v>1</v>
      </c>
      <c r="AF1951" s="38">
        <f>IF(AE1951=1,COUNTIF($AE$5:AE1951,1),"")</f>
        <v>1947</v>
      </c>
      <c r="AG1951" t="str">
        <f>IFERROR(INDEX($AC$5:$AC$2219,MATCH(ROWS($AF$5:AF1951),$AF$5:$AF$2219,0)),"")</f>
        <v>Revision of Projects</v>
      </c>
    </row>
    <row r="1952" spans="29:33" ht="24.95" hidden="1" customHeight="1" x14ac:dyDescent="0.2">
      <c r="AC1952" s="37" t="s">
        <v>4075</v>
      </c>
      <c r="AE1952" s="38">
        <f t="shared" si="30"/>
        <v>1</v>
      </c>
      <c r="AF1952" s="38">
        <f>IF(AE1952=1,COUNTIF($AE$5:AE1952,1),"")</f>
        <v>1948</v>
      </c>
      <c r="AG1952" t="str">
        <f>IFERROR(INDEX($AC$5:$AC$2219,MATCH(ROWS($AF$5:AF1952),$AF$5:$AF$2219,0)),"")</f>
        <v>Revision of Property Tax Due to Change in Structure or in Occupancy of Building</v>
      </c>
    </row>
    <row r="1953" spans="29:33" ht="24.95" hidden="1" customHeight="1" x14ac:dyDescent="0.2">
      <c r="AC1953" s="37" t="s">
        <v>4077</v>
      </c>
      <c r="AE1953" s="38">
        <f t="shared" si="30"/>
        <v>1</v>
      </c>
      <c r="AF1953" s="38">
        <f>IF(AE1953=1,COUNTIF($AE$5:AE1953,1),"")</f>
        <v>1949</v>
      </c>
      <c r="AG1953" t="str">
        <f>IFERROR(INDEX($AC$5:$AC$2219,MATCH(ROWS($AF$5:AF1953),$AF$5:$AF$2219,0)),"")</f>
        <v>Revoking of License - cinema</v>
      </c>
    </row>
    <row r="1954" spans="29:33" ht="24.95" hidden="1" customHeight="1" x14ac:dyDescent="0.2">
      <c r="AC1954" s="37" t="s">
        <v>4079</v>
      </c>
      <c r="AE1954" s="38">
        <f t="shared" si="30"/>
        <v>1</v>
      </c>
      <c r="AF1954" s="38">
        <f>IF(AE1954=1,COUNTIF($AE$5:AE1954,1),"")</f>
        <v>1950</v>
      </c>
      <c r="AG1954" t="str">
        <f>IFERROR(INDEX($AC$5:$AC$2219,MATCH(ROWS($AF$5:AF1954),$AF$5:$AF$2219,0)),"")</f>
        <v>Revolving Fund for Agricultural groups</v>
      </c>
    </row>
    <row r="1955" spans="29:33" ht="24.95" hidden="1" customHeight="1" x14ac:dyDescent="0.2">
      <c r="AC1955" s="37" t="s">
        <v>4081</v>
      </c>
      <c r="AE1955" s="38">
        <f t="shared" si="30"/>
        <v>1</v>
      </c>
      <c r="AF1955" s="38">
        <f>IF(AE1955=1,COUNTIF($AE$5:AE1955,1),"")</f>
        <v>1951</v>
      </c>
      <c r="AG1955" t="str">
        <f>IFERROR(INDEX($AC$5:$AC$2219,MATCH(ROWS($AF$5:AF1955),$AF$5:$AF$2219,0)),"")</f>
        <v>Revolving Fund for Padasekhara samiti</v>
      </c>
    </row>
    <row r="1956" spans="29:33" ht="24.95" hidden="1" customHeight="1" x14ac:dyDescent="0.2">
      <c r="AC1956" s="37" t="s">
        <v>4083</v>
      </c>
      <c r="AE1956" s="38">
        <f t="shared" si="30"/>
        <v>1</v>
      </c>
      <c r="AF1956" s="38">
        <f>IF(AE1956=1,COUNTIF($AE$5:AE1956,1),"")</f>
        <v>1952</v>
      </c>
      <c r="AG1956" t="str">
        <f>IFERROR(INDEX($AC$5:$AC$2219,MATCH(ROWS($AF$5:AF1956),$AF$5:$AF$2219,0)),"")</f>
        <v>Revolving funds to society members who participate in auction</v>
      </c>
    </row>
    <row r="1957" spans="29:33" ht="24.95" hidden="1" customHeight="1" x14ac:dyDescent="0.2">
      <c r="AC1957" s="37" t="s">
        <v>4085</v>
      </c>
      <c r="AE1957" s="38">
        <f t="shared" si="30"/>
        <v>1</v>
      </c>
      <c r="AF1957" s="38">
        <f>IF(AE1957=1,COUNTIF($AE$5:AE1957,1),"")</f>
        <v>1953</v>
      </c>
      <c r="AG1957" t="str">
        <f>IFERROR(INDEX($AC$5:$AC$2219,MATCH(ROWS($AF$5:AF1957),$AF$5:$AF$2219,0)),"")</f>
        <v>Rewards, additional allowances and honorarium</v>
      </c>
    </row>
    <row r="1958" spans="29:33" ht="24.95" hidden="1" customHeight="1" x14ac:dyDescent="0.2">
      <c r="AC1958" s="37" t="s">
        <v>4086</v>
      </c>
      <c r="AE1958" s="38">
        <f t="shared" si="30"/>
        <v>1</v>
      </c>
      <c r="AF1958" s="38">
        <f>IF(AE1958=1,COUNTIF($AE$5:AE1958,1),"")</f>
        <v>1954</v>
      </c>
      <c r="AG1958" t="str">
        <f>IFERROR(INDEX($AC$5:$AC$2219,MATCH(ROWS($AF$5:AF1958),$AF$5:$AF$2219,0)),"")</f>
        <v>Right to Enter Public places-action on violation of conditions</v>
      </c>
    </row>
    <row r="1959" spans="29:33" ht="24.95" hidden="1" customHeight="1" x14ac:dyDescent="0.2">
      <c r="AC1959" s="37" t="s">
        <v>4088</v>
      </c>
      <c r="AE1959" s="38">
        <f t="shared" si="30"/>
        <v>1</v>
      </c>
      <c r="AF1959" s="38">
        <f>IF(AE1959=1,COUNTIF($AE$5:AE1959,1),"")</f>
        <v>1955</v>
      </c>
      <c r="AG1959" t="str">
        <f>IFERROR(INDEX($AC$5:$AC$2219,MATCH(ROWS($AF$5:AF1959),$AF$5:$AF$2219,0)),"")</f>
        <v>Right to Information</v>
      </c>
    </row>
    <row r="1960" spans="29:33" ht="24.95" hidden="1" customHeight="1" x14ac:dyDescent="0.2">
      <c r="AC1960" s="37" t="s">
        <v>4090</v>
      </c>
      <c r="AE1960" s="38">
        <f t="shared" si="30"/>
        <v>1</v>
      </c>
      <c r="AF1960" s="38">
        <f>IF(AE1960=1,COUNTIF($AE$5:AE1960,1),"")</f>
        <v>1956</v>
      </c>
      <c r="AG1960" t="str">
        <f>IFERROR(INDEX($AC$5:$AC$2219,MATCH(ROWS($AF$5:AF1960),$AF$5:$AF$2219,0)),"")</f>
        <v>Right to Service</v>
      </c>
    </row>
    <row r="1961" spans="29:33" ht="24.95" hidden="1" customHeight="1" x14ac:dyDescent="0.2">
      <c r="AC1961" s="37" t="s">
        <v>4092</v>
      </c>
      <c r="AE1961" s="38">
        <f t="shared" si="30"/>
        <v>1</v>
      </c>
      <c r="AF1961" s="38">
        <f>IF(AE1961=1,COUNTIF($AE$5:AE1961,1),"")</f>
        <v>1957</v>
      </c>
      <c r="AG1961" t="str">
        <f>IFERROR(INDEX($AC$5:$AC$2219,MATCH(ROWS($AF$5:AF1961),$AF$5:$AF$2219,0)),"")</f>
        <v>Roof Changing Subsidy</v>
      </c>
    </row>
    <row r="1962" spans="29:33" ht="24.95" hidden="1" customHeight="1" x14ac:dyDescent="0.2">
      <c r="AC1962" s="37" t="s">
        <v>4094</v>
      </c>
      <c r="AE1962" s="38">
        <f t="shared" si="30"/>
        <v>1</v>
      </c>
      <c r="AF1962" s="38">
        <f>IF(AE1962=1,COUNTIF($AE$5:AE1962,1),"")</f>
        <v>1958</v>
      </c>
      <c r="AG1962" t="str">
        <f>IFERROR(INDEX($AC$5:$AC$2219,MATCH(ROWS($AF$5:AF1962),$AF$5:$AF$2219,0)),"")</f>
        <v>RTI - Application for Information (Application fee by Court fee stamp / Challan )</v>
      </c>
    </row>
    <row r="1963" spans="29:33" ht="24.95" hidden="1" customHeight="1" x14ac:dyDescent="0.2">
      <c r="AC1963" s="37" t="s">
        <v>4096</v>
      </c>
      <c r="AE1963" s="38">
        <f t="shared" si="30"/>
        <v>1</v>
      </c>
      <c r="AF1963" s="38">
        <f>IF(AE1963=1,COUNTIF($AE$5:AE1963,1),"")</f>
        <v>1959</v>
      </c>
      <c r="AG1963" t="str">
        <f>IFERROR(INDEX($AC$5:$AC$2219,MATCH(ROWS($AF$5:AF1963),$AF$5:$AF$2219,0)),"")</f>
        <v>RTI - Application for Information (Application fee exempted - BPL category)</v>
      </c>
    </row>
    <row r="1964" spans="29:33" ht="24.95" hidden="1" customHeight="1" x14ac:dyDescent="0.2">
      <c r="AC1964" s="37" t="s">
        <v>4098</v>
      </c>
      <c r="AE1964" s="38">
        <f t="shared" si="30"/>
        <v>1</v>
      </c>
      <c r="AF1964" s="38">
        <f>IF(AE1964=1,COUNTIF($AE$5:AE1964,1),"")</f>
        <v>1960</v>
      </c>
      <c r="AG1964" t="str">
        <f>IFERROR(INDEX($AC$5:$AC$2219,MATCH(ROWS($AF$5:AF1964),$AF$5:$AF$2219,0)),"")</f>
        <v>RTI - Application for Information (With application fee )</v>
      </c>
    </row>
    <row r="1965" spans="29:33" ht="24.95" hidden="1" customHeight="1" x14ac:dyDescent="0.2">
      <c r="AC1965" s="37" t="s">
        <v>4100</v>
      </c>
      <c r="AE1965" s="38">
        <f t="shared" si="30"/>
        <v>1</v>
      </c>
      <c r="AF1965" s="38">
        <f>IF(AE1965=1,COUNTIF($AE$5:AE1965,1),"")</f>
        <v>1961</v>
      </c>
      <c r="AG1965" t="str">
        <f>IFERROR(INDEX($AC$5:$AC$2219,MATCH(ROWS($AF$5:AF1965),$AF$5:$AF$2219,0)),"")</f>
        <v>Running Contract</v>
      </c>
    </row>
    <row r="1966" spans="29:33" ht="24.95" hidden="1" customHeight="1" x14ac:dyDescent="0.2">
      <c r="AC1966" s="37" t="s">
        <v>4102</v>
      </c>
      <c r="AE1966" s="38">
        <f t="shared" si="30"/>
        <v>1</v>
      </c>
      <c r="AF1966" s="38">
        <f>IF(AE1966=1,COUNTIF($AE$5:AE1966,1),"")</f>
        <v>1962</v>
      </c>
      <c r="AG1966" t="str">
        <f>IFERROR(INDEX($AC$5:$AC$2219,MATCH(ROWS($AF$5:AF1966),$AF$5:$AF$2219,0)),"")</f>
        <v>Sale of seized or Impounded Cattle</v>
      </c>
    </row>
    <row r="1967" spans="29:33" ht="24.95" hidden="1" customHeight="1" x14ac:dyDescent="0.2">
      <c r="AC1967" s="37" t="s">
        <v>4104</v>
      </c>
      <c r="AE1967" s="38">
        <f t="shared" si="30"/>
        <v>1</v>
      </c>
      <c r="AF1967" s="38">
        <f>IF(AE1967=1,COUNTIF($AE$5:AE1967,1),"")</f>
        <v>1963</v>
      </c>
      <c r="AG1967" t="str">
        <f>IFERROR(INDEX($AC$5:$AC$2219,MATCH(ROWS($AF$5:AF1967),$AF$5:$AF$2219,0)),"")</f>
        <v>Sanctioning of increment</v>
      </c>
    </row>
    <row r="1968" spans="29:33" ht="24.95" hidden="1" customHeight="1" x14ac:dyDescent="0.2">
      <c r="AC1968" s="37" t="s">
        <v>4106</v>
      </c>
      <c r="AE1968" s="38">
        <f t="shared" si="30"/>
        <v>1</v>
      </c>
      <c r="AF1968" s="38">
        <f>IF(AE1968=1,COUNTIF($AE$5:AE1968,1),"")</f>
        <v>1964</v>
      </c>
      <c r="AG1968" t="str">
        <f>IFERROR(INDEX($AC$5:$AC$2219,MATCH(ROWS($AF$5:AF1968),$AF$5:$AF$2219,0)),"")</f>
        <v>Sanitation Fascilities</v>
      </c>
    </row>
    <row r="1969" spans="29:33" ht="24.95" hidden="1" customHeight="1" x14ac:dyDescent="0.2">
      <c r="AC1969" s="37" t="s">
        <v>4108</v>
      </c>
      <c r="AE1969" s="38">
        <f t="shared" si="30"/>
        <v>1</v>
      </c>
      <c r="AF1969" s="38">
        <f>IF(AE1969=1,COUNTIF($AE$5:AE1969,1),"")</f>
        <v>1965</v>
      </c>
      <c r="AG1969" t="str">
        <f>IFERROR(INDEX($AC$5:$AC$2219,MATCH(ROWS($AF$5:AF1969),$AF$5:$AF$2219,0)),"")</f>
        <v>Save Energy programmes</v>
      </c>
    </row>
    <row r="1970" spans="29:33" ht="24.95" hidden="1" customHeight="1" x14ac:dyDescent="0.2">
      <c r="AC1970" s="37" t="s">
        <v>4110</v>
      </c>
      <c r="AE1970" s="38">
        <f t="shared" si="30"/>
        <v>1</v>
      </c>
      <c r="AF1970" s="38">
        <f>IF(AE1970=1,COUNTIF($AE$5:AE1970,1),"")</f>
        <v>1966</v>
      </c>
      <c r="AG1970" t="str">
        <f>IFERROR(INDEX($AC$5:$AC$2219,MATCH(ROWS($AF$5:AF1970),$AF$5:$AF$2219,0)),"")</f>
        <v>SC Centrally Sponsored Schemes</v>
      </c>
    </row>
    <row r="1971" spans="29:33" ht="24.95" hidden="1" customHeight="1" x14ac:dyDescent="0.2">
      <c r="AC1971" s="37" t="s">
        <v>4112</v>
      </c>
      <c r="AE1971" s="38">
        <f t="shared" si="30"/>
        <v>1</v>
      </c>
      <c r="AF1971" s="38">
        <f>IF(AE1971=1,COUNTIF($AE$5:AE1971,1),"")</f>
        <v>1967</v>
      </c>
      <c r="AG1971" t="str">
        <f>IFERROR(INDEX($AC$5:$AC$2219,MATCH(ROWS($AF$5:AF1971),$AF$5:$AF$2219,0)),"")</f>
        <v>SC Development - Allied Activities</v>
      </c>
    </row>
    <row r="1972" spans="29:33" ht="24.95" hidden="1" customHeight="1" x14ac:dyDescent="0.2">
      <c r="AC1972" s="37" t="s">
        <v>4114</v>
      </c>
      <c r="AE1972" s="38">
        <f t="shared" si="30"/>
        <v>1</v>
      </c>
      <c r="AF1972" s="38">
        <f>IF(AE1972=1,COUNTIF($AE$5:AE1972,1),"")</f>
        <v>1968</v>
      </c>
      <c r="AG1972" t="str">
        <f>IFERROR(INDEX($AC$5:$AC$2219,MATCH(ROWS($AF$5:AF1972),$AF$5:$AF$2219,0)),"")</f>
        <v>SC Development-Data Collection and Updation</v>
      </c>
    </row>
    <row r="1973" spans="29:33" ht="24.95" hidden="1" customHeight="1" x14ac:dyDescent="0.2">
      <c r="AC1973" s="37" t="s">
        <v>4116</v>
      </c>
      <c r="AE1973" s="38">
        <f t="shared" si="30"/>
        <v>1</v>
      </c>
      <c r="AF1973" s="38">
        <f>IF(AE1973=1,COUNTIF($AE$5:AE1973,1),"")</f>
        <v>1969</v>
      </c>
      <c r="AG1973" t="str">
        <f>IFERROR(INDEX($AC$5:$AC$2219,MATCH(ROWS($AF$5:AF1973),$AF$5:$AF$2219,0)),"")</f>
        <v>SC Development- Enactment and Related Communications</v>
      </c>
    </row>
    <row r="1974" spans="29:33" ht="24.95" hidden="1" customHeight="1" x14ac:dyDescent="0.2">
      <c r="AC1974" s="37" t="s">
        <v>4118</v>
      </c>
      <c r="AE1974" s="38">
        <f t="shared" si="30"/>
        <v>1</v>
      </c>
      <c r="AF1974" s="38">
        <f>IF(AE1974=1,COUNTIF($AE$5:AE1974,1),"")</f>
        <v>1970</v>
      </c>
      <c r="AG1974" t="str">
        <f>IFERROR(INDEX($AC$5:$AC$2219,MATCH(ROWS($AF$5:AF1974),$AF$5:$AF$2219,0)),"")</f>
        <v>SC - Financial Assistance</v>
      </c>
    </row>
    <row r="1975" spans="29:33" ht="24.95" hidden="1" customHeight="1" x14ac:dyDescent="0.2">
      <c r="AC1975" s="37" t="s">
        <v>4120</v>
      </c>
      <c r="AE1975" s="38">
        <f t="shared" si="30"/>
        <v>1</v>
      </c>
      <c r="AF1975" s="38">
        <f>IF(AE1975=1,COUNTIF($AE$5:AE1975,1),"")</f>
        <v>1971</v>
      </c>
      <c r="AG1975" t="str">
        <f>IFERROR(INDEX($AC$5:$AC$2219,MATCH(ROWS($AF$5:AF1975),$AF$5:$AF$2219,0)),"")</f>
        <v>School paultry club and paultry distribution</v>
      </c>
    </row>
    <row r="1976" spans="29:33" ht="24.95" hidden="1" customHeight="1" x14ac:dyDescent="0.2">
      <c r="AC1976" s="37" t="s">
        <v>4122</v>
      </c>
      <c r="AE1976" s="38">
        <f t="shared" si="30"/>
        <v>1</v>
      </c>
      <c r="AF1976" s="38">
        <f>IF(AE1976=1,COUNTIF($AE$5:AE1976,1),"")</f>
        <v>1972</v>
      </c>
      <c r="AG1976" t="str">
        <f>IFERROR(INDEX($AC$5:$AC$2219,MATCH(ROWS($AF$5:AF1976),$AF$5:$AF$2219,0)),"")</f>
        <v>SC State Sponsored Scheme</v>
      </c>
    </row>
    <row r="1977" spans="29:33" ht="24.95" hidden="1" customHeight="1" x14ac:dyDescent="0.2">
      <c r="AC1977" s="37" t="s">
        <v>4124</v>
      </c>
      <c r="AE1977" s="38">
        <f t="shared" si="30"/>
        <v>1</v>
      </c>
      <c r="AF1977" s="38">
        <f>IF(AE1977=1,COUNTIF($AE$5:AE1977,1),"")</f>
        <v>1973</v>
      </c>
      <c r="AG1977" t="str">
        <f>IFERROR(INDEX($AC$5:$AC$2219,MATCH(ROWS($AF$5:AF1977),$AF$5:$AF$2219,0)),"")</f>
        <v>SC ST Commission-Further Actions (SC)</v>
      </c>
    </row>
    <row r="1978" spans="29:33" ht="24.95" hidden="1" customHeight="1" x14ac:dyDescent="0.2">
      <c r="AC1978" s="37" t="s">
        <v>4126</v>
      </c>
      <c r="AE1978" s="38">
        <f t="shared" si="30"/>
        <v>1</v>
      </c>
      <c r="AF1978" s="38">
        <f>IF(AE1978=1,COUNTIF($AE$5:AE1978,1),"")</f>
        <v>1974</v>
      </c>
      <c r="AG1978" t="str">
        <f>IFERROR(INDEX($AC$5:$AC$2219,MATCH(ROWS($AF$5:AF1978),$AF$5:$AF$2219,0)),"")</f>
        <v>SC ST Commission-Further Actions (ST)</v>
      </c>
    </row>
    <row r="1979" spans="29:33" ht="24.95" hidden="1" customHeight="1" x14ac:dyDescent="0.2">
      <c r="AC1979" s="37" t="s">
        <v>4128</v>
      </c>
      <c r="AE1979" s="38">
        <f t="shared" si="30"/>
        <v>1</v>
      </c>
      <c r="AF1979" s="38">
        <f>IF(AE1979=1,COUNTIF($AE$5:AE1979,1),"")</f>
        <v>1975</v>
      </c>
      <c r="AG1979" t="str">
        <f>IFERROR(INDEX($AC$5:$AC$2219,MATCH(ROWS($AF$5:AF1979),$AF$5:$AF$2219,0)),"")</f>
        <v>SC - Supply of Materials</v>
      </c>
    </row>
    <row r="1980" spans="29:33" ht="24.95" hidden="1" customHeight="1" x14ac:dyDescent="0.2">
      <c r="AC1980" s="37" t="s">
        <v>4130</v>
      </c>
      <c r="AE1980" s="38">
        <f t="shared" si="30"/>
        <v>1</v>
      </c>
      <c r="AF1980" s="38">
        <f>IF(AE1980=1,COUNTIF($AE$5:AE1980,1),"")</f>
        <v>1976</v>
      </c>
      <c r="AG1980" t="str">
        <f>IFERROR(INDEX($AC$5:$AC$2219,MATCH(ROWS($AF$5:AF1980),$AF$5:$AF$2219,0)),"")</f>
        <v>Sea Ranching</v>
      </c>
    </row>
    <row r="1981" spans="29:33" ht="24.95" hidden="1" customHeight="1" x14ac:dyDescent="0.2">
      <c r="AC1981" s="37" t="s">
        <v>108</v>
      </c>
      <c r="AE1981" s="38">
        <f t="shared" si="30"/>
        <v>1</v>
      </c>
      <c r="AF1981" s="38">
        <f>IF(AE1981=1,COUNTIF($AE$5:AE1981,1),"")</f>
        <v>1977</v>
      </c>
      <c r="AG1981" t="str">
        <f>IFERROR(INDEX($AC$5:$AC$2219,MATCH(ROWS($AF$5:AF1981),$AF$5:$AF$2219,0)),"")</f>
        <v>Secretary - Pay and allowances</v>
      </c>
    </row>
    <row r="1982" spans="29:33" ht="24.95" hidden="1" customHeight="1" x14ac:dyDescent="0.2">
      <c r="AC1982" s="37" t="s">
        <v>4132</v>
      </c>
      <c r="AE1982" s="38">
        <f t="shared" si="30"/>
        <v>1</v>
      </c>
      <c r="AF1982" s="38">
        <f>IF(AE1982=1,COUNTIF($AE$5:AE1982,1),"")</f>
        <v>1978</v>
      </c>
      <c r="AG1982" t="str">
        <f>IFERROR(INDEX($AC$5:$AC$2219,MATCH(ROWS($AF$5:AF1982),$AF$5:$AF$2219,0)),"")</f>
        <v>Seed production</v>
      </c>
    </row>
    <row r="1983" spans="29:33" ht="24.95" hidden="1" customHeight="1" x14ac:dyDescent="0.2">
      <c r="AC1983" s="37" t="s">
        <v>4134</v>
      </c>
      <c r="AE1983" s="38">
        <f t="shared" si="30"/>
        <v>1</v>
      </c>
      <c r="AF1983" s="38">
        <f>IF(AE1983=1,COUNTIF($AE$5:AE1983,1),"")</f>
        <v>1979</v>
      </c>
      <c r="AG1983" t="str">
        <f>IFERROR(INDEX($AC$5:$AC$2219,MATCH(ROWS($AF$5:AF1983),$AF$5:$AF$2219,0)),"")</f>
        <v>Seeking inputs from Planning Committee on Grama Sabha / Oorukkoota recommendations</v>
      </c>
    </row>
    <row r="1984" spans="29:33" ht="24.95" hidden="1" customHeight="1" x14ac:dyDescent="0.2">
      <c r="AC1984" s="37" t="s">
        <v>4136</v>
      </c>
      <c r="AE1984" s="38">
        <f t="shared" si="30"/>
        <v>1</v>
      </c>
      <c r="AF1984" s="38">
        <f>IF(AE1984=1,COUNTIF($AE$5:AE1984,1),"")</f>
        <v>1980</v>
      </c>
      <c r="AG1984" t="str">
        <f>IFERROR(INDEX($AC$5:$AC$2219,MATCH(ROWS($AF$5:AF1984),$AF$5:$AF$2219,0)),"")</f>
        <v>Seeking Legal Opinion</v>
      </c>
    </row>
    <row r="1985" spans="29:33" ht="24.95" hidden="1" customHeight="1" x14ac:dyDescent="0.2">
      <c r="AC1985" s="37" t="s">
        <v>4138</v>
      </c>
      <c r="AE1985" s="38">
        <f t="shared" si="30"/>
        <v>1</v>
      </c>
      <c r="AF1985" s="38">
        <f>IF(AE1985=1,COUNTIF($AE$5:AE1985,1),"")</f>
        <v>1981</v>
      </c>
      <c r="AG1985" t="str">
        <f>IFERROR(INDEX($AC$5:$AC$2219,MATCH(ROWS($AF$5:AF1985),$AF$5:$AF$2219,0)),"")</f>
        <v>Seeking of proposals on development perspective and draft project list from Ayalsabha/Ayalkkoottam</v>
      </c>
    </row>
    <row r="1986" spans="29:33" ht="24.95" hidden="1" customHeight="1" x14ac:dyDescent="0.2">
      <c r="AC1986" s="37" t="s">
        <v>4140</v>
      </c>
      <c r="AE1986" s="38">
        <f t="shared" si="30"/>
        <v>1</v>
      </c>
      <c r="AF1986" s="38">
        <f>IF(AE1986=1,COUNTIF($AE$5:AE1986,1),"")</f>
        <v>1982</v>
      </c>
      <c r="AG1986" t="str">
        <f>IFERROR(INDEX($AC$5:$AC$2219,MATCH(ROWS($AF$5:AF1986),$AF$5:$AF$2219,0)),"")</f>
        <v>Seizure of Cattle</v>
      </c>
    </row>
    <row r="1987" spans="29:33" ht="24.95" hidden="1" customHeight="1" x14ac:dyDescent="0.2">
      <c r="AC1987" s="37" t="s">
        <v>4142</v>
      </c>
      <c r="AE1987" s="38">
        <f t="shared" si="30"/>
        <v>1</v>
      </c>
      <c r="AF1987" s="38">
        <f>IF(AE1987=1,COUNTIF($AE$5:AE1987,1),"")</f>
        <v>1983</v>
      </c>
      <c r="AG1987" t="str">
        <f>IFERROR(INDEX($AC$5:$AC$2219,MATCH(ROWS($AF$5:AF1987),$AF$5:$AF$2219,0)),"")</f>
        <v>Selection of Land to Establish Nurseries</v>
      </c>
    </row>
    <row r="1988" spans="29:33" ht="24.95" hidden="1" customHeight="1" x14ac:dyDescent="0.2">
      <c r="AC1988" s="37" t="s">
        <v>4144</v>
      </c>
      <c r="AE1988" s="38">
        <f t="shared" si="30"/>
        <v>1</v>
      </c>
      <c r="AF1988" s="38">
        <f>IF(AE1988=1,COUNTIF($AE$5:AE1988,1),"")</f>
        <v>1984</v>
      </c>
      <c r="AG1988" t="str">
        <f>IFERROR(INDEX($AC$5:$AC$2219,MATCH(ROWS($AF$5:AF1988),$AF$5:$AF$2219,0)),"")</f>
        <v>Selelction of library management committee</v>
      </c>
    </row>
    <row r="1989" spans="29:33" ht="24.95" hidden="1" customHeight="1" x14ac:dyDescent="0.2">
      <c r="AC1989" s="37" t="s">
        <v>4146</v>
      </c>
      <c r="AE1989" s="38">
        <f t="shared" si="30"/>
        <v>1</v>
      </c>
      <c r="AF1989" s="38">
        <f>IF(AE1989=1,COUNTIF($AE$5:AE1989,1),"")</f>
        <v>1985</v>
      </c>
      <c r="AG1989" t="str">
        <f>IFERROR(INDEX($AC$5:$AC$2219,MATCH(ROWS($AF$5:AF1989),$AF$5:$AF$2219,0)),"")</f>
        <v>Self Defence Training</v>
      </c>
    </row>
    <row r="1990" spans="29:33" ht="24.95" hidden="1" customHeight="1" x14ac:dyDescent="0.2">
      <c r="AC1990" s="37" t="s">
        <v>4148</v>
      </c>
      <c r="AE1990" s="38">
        <f t="shared" ref="AE1990:AE2053" si="31">--ISNUMBER(IFERROR(SEARCH(D$5,AC1990,1),""))</f>
        <v>1</v>
      </c>
      <c r="AF1990" s="38">
        <f>IF(AE1990=1,COUNTIF($AE$5:AE1990,1),"")</f>
        <v>1986</v>
      </c>
      <c r="AG1990" t="str">
        <f>IFERROR(INDEX($AC$5:$AC$2219,MATCH(ROWS($AF$5:AF1990),$AF$5:$AF$2219,0)),"")</f>
        <v>Self Employment Enterprises</v>
      </c>
    </row>
    <row r="1991" spans="29:33" ht="24.95" hidden="1" customHeight="1" x14ac:dyDescent="0.2">
      <c r="AC1991" s="37" t="s">
        <v>4150</v>
      </c>
      <c r="AE1991" s="38">
        <f t="shared" si="31"/>
        <v>1</v>
      </c>
      <c r="AF1991" s="38">
        <f>IF(AE1991=1,COUNTIF($AE$5:AE1991,1),"")</f>
        <v>1987</v>
      </c>
      <c r="AG1991" t="str">
        <f>IFERROR(INDEX($AC$5:$AC$2219,MATCH(ROWS($AF$5:AF1991),$AF$5:$AF$2219,0)),"")</f>
        <v>Self Employment Programmes</v>
      </c>
    </row>
    <row r="1992" spans="29:33" ht="24.95" hidden="1" customHeight="1" x14ac:dyDescent="0.2">
      <c r="AC1992" s="37" t="s">
        <v>4152</v>
      </c>
      <c r="AE1992" s="38">
        <f t="shared" si="31"/>
        <v>1</v>
      </c>
      <c r="AF1992" s="38">
        <f>IF(AE1992=1,COUNTIF($AE$5:AE1992,1),"")</f>
        <v>1988</v>
      </c>
      <c r="AG1992" t="str">
        <f>IFERROR(INDEX($AC$5:$AC$2219,MATCH(ROWS($AF$5:AF1992),$AF$5:$AF$2219,0)),"")</f>
        <v>Self Help Groups</v>
      </c>
    </row>
    <row r="1993" spans="29:33" ht="24.95" hidden="1" customHeight="1" x14ac:dyDescent="0.2">
      <c r="AC1993" s="37" t="s">
        <v>4154</v>
      </c>
      <c r="AE1993" s="38">
        <f t="shared" si="31"/>
        <v>1</v>
      </c>
      <c r="AF1993" s="38">
        <f>IF(AE1993=1,COUNTIF($AE$5:AE1993,1),"")</f>
        <v>1989</v>
      </c>
      <c r="AG1993" t="str">
        <f>IFERROR(INDEX($AC$5:$AC$2219,MATCH(ROWS($AF$5:AF1993),$AF$5:$AF$2219,0)),"")</f>
        <v>Service Book Of Employees - Other Employees- Receiving and forwarding</v>
      </c>
    </row>
    <row r="1994" spans="29:33" ht="24.95" hidden="1" customHeight="1" x14ac:dyDescent="0.2">
      <c r="AC1994" s="37" t="s">
        <v>4156</v>
      </c>
      <c r="AE1994" s="38">
        <f t="shared" si="31"/>
        <v>1</v>
      </c>
      <c r="AF1994" s="38">
        <f>IF(AE1994=1,COUNTIF($AE$5:AE1994,1),"")</f>
        <v>1990</v>
      </c>
      <c r="AG1994" t="str">
        <f>IFERROR(INDEX($AC$5:$AC$2219,MATCH(ROWS($AF$5:AF1994),$AF$5:$AF$2219,0)),"")</f>
        <v>Service Book Of Employees - Part Time Contigent Employees</v>
      </c>
    </row>
    <row r="1995" spans="29:33" ht="24.95" hidden="1" customHeight="1" x14ac:dyDescent="0.2">
      <c r="AC1995" s="37" t="s">
        <v>4158</v>
      </c>
      <c r="AE1995" s="38">
        <f t="shared" si="31"/>
        <v>1</v>
      </c>
      <c r="AF1995" s="38">
        <f>IF(AE1995=1,COUNTIF($AE$5:AE1995,1),"")</f>
        <v>1991</v>
      </c>
      <c r="AG1995" t="str">
        <f>IFERROR(INDEX($AC$5:$AC$2219,MATCH(ROWS($AF$5:AF1995),$AF$5:$AF$2219,0)),"")</f>
        <v>Service Book Of Employees - Regular Employees</v>
      </c>
    </row>
    <row r="1996" spans="29:33" ht="24.95" hidden="1" customHeight="1" x14ac:dyDescent="0.2">
      <c r="AC1996" s="37" t="s">
        <v>4160</v>
      </c>
      <c r="AE1996" s="38">
        <f t="shared" si="31"/>
        <v>1</v>
      </c>
      <c r="AF1996" s="38">
        <f>IF(AE1996=1,COUNTIF($AE$5:AE1996,1),"")</f>
        <v>1992</v>
      </c>
      <c r="AG1996" t="str">
        <f>IFERROR(INDEX($AC$5:$AC$2219,MATCH(ROWS($AF$5:AF1996),$AF$5:$AF$2219,0)),"")</f>
        <v>Service Cess on Property Tax</v>
      </c>
    </row>
    <row r="1997" spans="29:33" ht="24.95" hidden="1" customHeight="1" x14ac:dyDescent="0.2">
      <c r="AC1997" s="37" t="s">
        <v>4162</v>
      </c>
      <c r="AE1997" s="38">
        <f t="shared" si="31"/>
        <v>1</v>
      </c>
      <c r="AF1997" s="38">
        <f>IF(AE1997=1,COUNTIF($AE$5:AE1997,1),"")</f>
        <v>1993</v>
      </c>
      <c r="AG1997" t="str">
        <f>IFERROR(INDEX($AC$5:$AC$2219,MATCH(ROWS($AF$5:AF1997),$AF$5:$AF$2219,0)),"")</f>
        <v>Service Charge on Property Tax</v>
      </c>
    </row>
    <row r="1998" spans="29:33" ht="24.95" hidden="1" customHeight="1" x14ac:dyDescent="0.2">
      <c r="AC1998" s="37" t="s">
        <v>4164</v>
      </c>
      <c r="AE1998" s="38">
        <f t="shared" si="31"/>
        <v>1</v>
      </c>
      <c r="AF1998" s="38">
        <f>IF(AE1998=1,COUNTIF($AE$5:AE1998,1),"")</f>
        <v>1994</v>
      </c>
      <c r="AG1998" t="str">
        <f>IFERROR(INDEX($AC$5:$AC$2219,MATCH(ROWS($AF$5:AF1998),$AF$5:$AF$2219,0)),"")</f>
        <v>Service Delivery projects</v>
      </c>
    </row>
    <row r="1999" spans="29:33" ht="24.95" hidden="1" customHeight="1" x14ac:dyDescent="0.2">
      <c r="AC1999" s="37" t="s">
        <v>4166</v>
      </c>
      <c r="AE1999" s="38">
        <f t="shared" si="31"/>
        <v>1</v>
      </c>
      <c r="AF1999" s="38">
        <f>IF(AE1999=1,COUNTIF($AE$5:AE1999,1),"")</f>
        <v>1995</v>
      </c>
      <c r="AG1999" t="str">
        <f>IFERROR(INDEX($AC$5:$AC$2219,MATCH(ROWS($AF$5:AF1999),$AF$5:$AF$2219,0)),"")</f>
        <v>Setting Goals and strategies</v>
      </c>
    </row>
    <row r="2000" spans="29:33" ht="24.95" hidden="1" customHeight="1" x14ac:dyDescent="0.2">
      <c r="AC2000" s="37" t="s">
        <v>4168</v>
      </c>
      <c r="AE2000" s="38">
        <f t="shared" si="31"/>
        <v>1</v>
      </c>
      <c r="AF2000" s="38">
        <f>IF(AE2000=1,COUNTIF($AE$5:AE2000,1),"")</f>
        <v>1996</v>
      </c>
      <c r="AG2000" t="str">
        <f>IFERROR(INDEX($AC$5:$AC$2219,MATCH(ROWS($AF$5:AF2000),$AF$5:$AF$2219,0)),"")</f>
        <v>Setting indices</v>
      </c>
    </row>
    <row r="2001" spans="29:33" ht="24.95" hidden="1" customHeight="1" x14ac:dyDescent="0.2">
      <c r="AC2001" s="37" t="s">
        <v>4170</v>
      </c>
      <c r="AE2001" s="38">
        <f t="shared" si="31"/>
        <v>1</v>
      </c>
      <c r="AF2001" s="38">
        <f>IF(AE2001=1,COUNTIF($AE$5:AE2001,1),"")</f>
        <v>1997</v>
      </c>
      <c r="AG2001" t="str">
        <f>IFERROR(INDEX($AC$5:$AC$2219,MATCH(ROWS($AF$5:AF2001),$AF$5:$AF$2219,0)),"")</f>
        <v>Setting up of additional counter</v>
      </c>
    </row>
    <row r="2002" spans="29:33" ht="24.95" hidden="1" customHeight="1" x14ac:dyDescent="0.2">
      <c r="AC2002" s="37" t="s">
        <v>4172</v>
      </c>
      <c r="AE2002" s="38">
        <f t="shared" si="31"/>
        <v>1</v>
      </c>
      <c r="AF2002" s="38">
        <f>IF(AE2002=1,COUNTIF($AE$5:AE2002,1),"")</f>
        <v>1998</v>
      </c>
      <c r="AG2002" t="str">
        <f>IFERROR(INDEX($AC$5:$AC$2219,MATCH(ROWS($AF$5:AF2002),$AF$5:$AF$2219,0)),"")</f>
        <v>Settlement of Assets and Liabilities</v>
      </c>
    </row>
    <row r="2003" spans="29:33" ht="24.95" hidden="1" customHeight="1" x14ac:dyDescent="0.2">
      <c r="AC2003" s="37" t="s">
        <v>4174</v>
      </c>
      <c r="AE2003" s="38">
        <f t="shared" si="31"/>
        <v>1</v>
      </c>
      <c r="AF2003" s="38">
        <f>IF(AE2003=1,COUNTIF($AE$5:AE2003,1),"")</f>
        <v>1999</v>
      </c>
      <c r="AG2003" t="str">
        <f>IFERROR(INDEX($AC$5:$AC$2219,MATCH(ROWS($AF$5:AF2003),$AF$5:$AF$2219,0)),"")</f>
        <v>Settlement of Process of Recovery of Dues and Legal Actions</v>
      </c>
    </row>
    <row r="2004" spans="29:33" ht="24.95" hidden="1" customHeight="1" x14ac:dyDescent="0.2">
      <c r="AC2004" s="37" t="s">
        <v>4176</v>
      </c>
      <c r="AE2004" s="38">
        <f t="shared" si="31"/>
        <v>1</v>
      </c>
      <c r="AF2004" s="38">
        <f>IF(AE2004=1,COUNTIF($AE$5:AE2004,1),"")</f>
        <v>2000</v>
      </c>
      <c r="AG2004" t="str">
        <f>IFERROR(INDEX($AC$5:$AC$2219,MATCH(ROWS($AF$5:AF2004),$AF$5:$AF$2219,0)),"")</f>
        <v>Set up and management of Record Room</v>
      </c>
    </row>
    <row r="2005" spans="29:33" ht="24.95" hidden="1" customHeight="1" x14ac:dyDescent="0.2">
      <c r="AC2005" s="37" t="s">
        <v>4178</v>
      </c>
      <c r="AE2005" s="38">
        <f t="shared" si="31"/>
        <v>1</v>
      </c>
      <c r="AF2005" s="38">
        <f>IF(AE2005=1,COUNTIF($AE$5:AE2005,1),"")</f>
        <v>2001</v>
      </c>
      <c r="AG2005" t="str">
        <f>IFERROR(INDEX($AC$5:$AC$2219,MATCH(ROWS($AF$5:AF2005),$AF$5:$AF$2219,0)),"")</f>
        <v>She Lodge</v>
      </c>
    </row>
    <row r="2006" spans="29:33" ht="24.95" hidden="1" customHeight="1" x14ac:dyDescent="0.2">
      <c r="AC2006" s="37" t="s">
        <v>4180</v>
      </c>
      <c r="AE2006" s="38">
        <f t="shared" si="31"/>
        <v>1</v>
      </c>
      <c r="AF2006" s="38">
        <f>IF(AE2006=1,COUNTIF($AE$5:AE2006,1),"")</f>
        <v>2002</v>
      </c>
      <c r="AG2006" t="str">
        <f>IFERROR(INDEX($AC$5:$AC$2219,MATCH(ROWS($AF$5:AF2006),$AF$5:$AF$2219,0)),"")</f>
        <v>She Taxy</v>
      </c>
    </row>
    <row r="2007" spans="29:33" ht="24.95" hidden="1" customHeight="1" x14ac:dyDescent="0.2">
      <c r="AC2007" s="37" t="s">
        <v>4182</v>
      </c>
      <c r="AE2007" s="38">
        <f t="shared" si="31"/>
        <v>1</v>
      </c>
      <c r="AF2007" s="38">
        <f>IF(AE2007=1,COUNTIF($AE$5:AE2007,1),"")</f>
        <v>2003</v>
      </c>
      <c r="AG2007" t="str">
        <f>IFERROR(INDEX($AC$5:$AC$2219,MATCH(ROWS($AF$5:AF2007),$AF$5:$AF$2219,0)),"")</f>
        <v>She Toilet</v>
      </c>
    </row>
    <row r="2008" spans="29:33" ht="24.95" hidden="1" customHeight="1" x14ac:dyDescent="0.2">
      <c r="AC2008" s="37" t="s">
        <v>4184</v>
      </c>
      <c r="AE2008" s="38">
        <f t="shared" si="31"/>
        <v>1</v>
      </c>
      <c r="AF2008" s="38">
        <f>IF(AE2008=1,COUNTIF($AE$5:AE2008,1),"")</f>
        <v>2004</v>
      </c>
      <c r="AG2008" t="str">
        <f>IFERROR(INDEX($AC$5:$AC$2219,MATCH(ROWS($AF$5:AF2008),$AF$5:$AF$2219,0)),"")</f>
        <v>Shifting of Electric Posts</v>
      </c>
    </row>
    <row r="2009" spans="29:33" ht="24.95" hidden="1" customHeight="1" x14ac:dyDescent="0.2">
      <c r="AC2009" s="37" t="s">
        <v>4186</v>
      </c>
      <c r="AE2009" s="38">
        <f t="shared" si="31"/>
        <v>1</v>
      </c>
      <c r="AF2009" s="38">
        <f>IF(AE2009=1,COUNTIF($AE$5:AE2009,1),"")</f>
        <v>2005</v>
      </c>
      <c r="AG2009" t="str">
        <f>IFERROR(INDEX($AC$5:$AC$2219,MATCH(ROWS($AF$5:AF2009),$AF$5:$AF$2219,0)),"")</f>
        <v>Shopping Complex and Community Hall Construction</v>
      </c>
    </row>
    <row r="2010" spans="29:33" ht="24.95" hidden="1" customHeight="1" x14ac:dyDescent="0.2">
      <c r="AC2010" s="37" t="s">
        <v>4188</v>
      </c>
      <c r="AE2010" s="38">
        <f t="shared" si="31"/>
        <v>1</v>
      </c>
      <c r="AF2010" s="38">
        <f>IF(AE2010=1,COUNTIF($AE$5:AE2010,1),"")</f>
        <v>2006</v>
      </c>
      <c r="AG2010" t="str">
        <f>IFERROR(INDEX($AC$5:$AC$2219,MATCH(ROWS($AF$5:AF2010),$AF$5:$AF$2219,0)),"")</f>
        <v>Sisumandiram</v>
      </c>
    </row>
    <row r="2011" spans="29:33" ht="24.95" hidden="1" customHeight="1" x14ac:dyDescent="0.2">
      <c r="AC2011" s="37" t="s">
        <v>234</v>
      </c>
      <c r="AE2011" s="38">
        <f t="shared" si="31"/>
        <v>1</v>
      </c>
      <c r="AF2011" s="38">
        <f>IF(AE2011=1,COUNTIF($AE$5:AE2011,1),"")</f>
        <v>2007</v>
      </c>
      <c r="AG2011" t="str">
        <f>IFERROR(INDEX($AC$5:$AC$2219,MATCH(ROWS($AF$5:AF2011),$AF$5:$AF$2219,0)),"")</f>
        <v>Sitting Fee of President and members</v>
      </c>
    </row>
    <row r="2012" spans="29:33" ht="24.95" hidden="1" customHeight="1" x14ac:dyDescent="0.2">
      <c r="AC2012" s="37" t="s">
        <v>4190</v>
      </c>
      <c r="AE2012" s="38">
        <f t="shared" si="31"/>
        <v>1</v>
      </c>
      <c r="AF2012" s="38">
        <f>IF(AE2012=1,COUNTIF($AE$5:AE2012,1),"")</f>
        <v>2008</v>
      </c>
      <c r="AG2012" t="str">
        <f>IFERROR(INDEX($AC$5:$AC$2219,MATCH(ROWS($AF$5:AF2012),$AF$5:$AF$2219,0)),"")</f>
        <v>Skill Development</v>
      </c>
    </row>
    <row r="2013" spans="29:33" ht="24.95" hidden="1" customHeight="1" x14ac:dyDescent="0.2">
      <c r="AC2013" s="37" t="s">
        <v>4192</v>
      </c>
      <c r="AE2013" s="38">
        <f t="shared" si="31"/>
        <v>1</v>
      </c>
      <c r="AF2013" s="38">
        <f>IF(AE2013=1,COUNTIF($AE$5:AE2013,1),"")</f>
        <v>2009</v>
      </c>
      <c r="AG2013" t="str">
        <f>IFERROR(INDEX($AC$5:$AC$2219,MATCH(ROWS($AF$5:AF2013),$AF$5:$AF$2219,0)),"")</f>
        <v>Skill Development Programs</v>
      </c>
    </row>
    <row r="2014" spans="29:33" ht="24.95" hidden="1" customHeight="1" x14ac:dyDescent="0.2">
      <c r="AC2014" s="37" t="s">
        <v>4194</v>
      </c>
      <c r="AE2014" s="38">
        <f t="shared" si="31"/>
        <v>1</v>
      </c>
      <c r="AF2014" s="38">
        <f>IF(AE2014=1,COUNTIF($AE$5:AE2014,1),"")</f>
        <v>2010</v>
      </c>
      <c r="AG2014" t="str">
        <f>IFERROR(INDEX($AC$5:$AC$2219,MATCH(ROWS($AF$5:AF2014),$AF$5:$AF$2219,0)),"")</f>
        <v>Slaughter Houses</v>
      </c>
    </row>
    <row r="2015" spans="29:33" ht="24.95" hidden="1" customHeight="1" x14ac:dyDescent="0.2">
      <c r="AC2015" s="37" t="s">
        <v>4196</v>
      </c>
      <c r="AE2015" s="38">
        <f t="shared" si="31"/>
        <v>1</v>
      </c>
      <c r="AF2015" s="38">
        <f>IF(AE2015=1,COUNTIF($AE$5:AE2015,1),"")</f>
        <v>2011</v>
      </c>
      <c r="AG2015" t="str">
        <f>IFERROR(INDEX($AC$5:$AC$2219,MATCH(ROWS($AF$5:AF2015),$AF$5:$AF$2219,0)),"")</f>
        <v>Social Audit</v>
      </c>
    </row>
    <row r="2016" spans="29:33" ht="24.95" hidden="1" customHeight="1" x14ac:dyDescent="0.2">
      <c r="AC2016" s="37" t="s">
        <v>4198</v>
      </c>
      <c r="AE2016" s="38">
        <f t="shared" si="31"/>
        <v>1</v>
      </c>
      <c r="AF2016" s="38">
        <f>IF(AE2016=1,COUNTIF($AE$5:AE2016,1),"")</f>
        <v>2012</v>
      </c>
      <c r="AG2016" t="str">
        <f>IFERROR(INDEX($AC$5:$AC$2219,MATCH(ROWS($AF$5:AF2016),$AF$5:$AF$2219,0)),"")</f>
        <v>Social Audit Committee - Constitution, reconstitution and management</v>
      </c>
    </row>
    <row r="2017" spans="29:33" ht="24.95" hidden="1" customHeight="1" x14ac:dyDescent="0.2">
      <c r="AC2017" s="37" t="s">
        <v>4200</v>
      </c>
      <c r="AE2017" s="38">
        <f t="shared" si="31"/>
        <v>1</v>
      </c>
      <c r="AF2017" s="38">
        <f>IF(AE2017=1,COUNTIF($AE$5:AE2017,1),"")</f>
        <v>2013</v>
      </c>
      <c r="AG2017" t="str">
        <f>IFERROR(INDEX($AC$5:$AC$2219,MATCH(ROWS($AF$5:AF2017),$AF$5:$AF$2219,0)),"")</f>
        <v>Social Audit Committee - Logistics</v>
      </c>
    </row>
    <row r="2018" spans="29:33" ht="24.95" hidden="1" customHeight="1" x14ac:dyDescent="0.2">
      <c r="AC2018" s="37" t="s">
        <v>4202</v>
      </c>
      <c r="AE2018" s="38">
        <f t="shared" si="31"/>
        <v>1</v>
      </c>
      <c r="AF2018" s="38">
        <f>IF(AE2018=1,COUNTIF($AE$5:AE2018,1),"")</f>
        <v>2014</v>
      </c>
      <c r="AG2018" t="str">
        <f>IFERROR(INDEX($AC$5:$AC$2219,MATCH(ROWS($AF$5:AF2018),$AF$5:$AF$2219,0)),"")</f>
        <v>Social Audit Committee - Motion of Resolutions</v>
      </c>
    </row>
    <row r="2019" spans="29:33" ht="24.95" hidden="1" customHeight="1" x14ac:dyDescent="0.2">
      <c r="AC2019" s="37" t="s">
        <v>4204</v>
      </c>
      <c r="AE2019" s="38">
        <f t="shared" si="31"/>
        <v>1</v>
      </c>
      <c r="AF2019" s="38">
        <f>IF(AE2019=1,COUNTIF($AE$5:AE2019,1),"")</f>
        <v>2015</v>
      </c>
      <c r="AG2019" t="str">
        <f>IFERROR(INDEX($AC$5:$AC$2219,MATCH(ROWS($AF$5:AF2019),$AF$5:$AF$2219,0)),"")</f>
        <v>Social Audit Committee - Providing copy of Minutes and Resolutions</v>
      </c>
    </row>
    <row r="2020" spans="29:33" ht="24.95" hidden="1" customHeight="1" x14ac:dyDescent="0.2">
      <c r="AC2020" s="37" t="s">
        <v>4206</v>
      </c>
      <c r="AE2020" s="38">
        <f t="shared" si="31"/>
        <v>1</v>
      </c>
      <c r="AF2020" s="38">
        <f>IF(AE2020=1,COUNTIF($AE$5:AE2020,1),"")</f>
        <v>2016</v>
      </c>
      <c r="AG2020" t="str">
        <f>IFERROR(INDEX($AC$5:$AC$2219,MATCH(ROWS($AF$5:AF2020),$AF$5:$AF$2219,0)),"")</f>
        <v>Social Audit- Formation / Dissolution / Reorganisation of Committee</v>
      </c>
    </row>
    <row r="2021" spans="29:33" ht="24.95" hidden="1" customHeight="1" x14ac:dyDescent="0.2">
      <c r="AC2021" s="37" t="s">
        <v>4208</v>
      </c>
      <c r="AE2021" s="38">
        <f t="shared" si="31"/>
        <v>1</v>
      </c>
      <c r="AF2021" s="38">
        <f>IF(AE2021=1,COUNTIF($AE$5:AE2021,1),"")</f>
        <v>2017</v>
      </c>
      <c r="AG2021" t="str">
        <f>IFERROR(INDEX($AC$5:$AC$2219,MATCH(ROWS($AF$5:AF2021),$AF$5:$AF$2219,0)),"")</f>
        <v>Social Audit Report</v>
      </c>
    </row>
    <row r="2022" spans="29:33" ht="24.95" hidden="1" customHeight="1" x14ac:dyDescent="0.2">
      <c r="AC2022" s="37" t="s">
        <v>4210</v>
      </c>
      <c r="AE2022" s="38">
        <f t="shared" si="31"/>
        <v>1</v>
      </c>
      <c r="AF2022" s="38">
        <f>IF(AE2022=1,COUNTIF($AE$5:AE2022,1),"")</f>
        <v>2018</v>
      </c>
      <c r="AG2022" t="str">
        <f>IFERROR(INDEX($AC$5:$AC$2219,MATCH(ROWS($AF$5:AF2022),$AF$5:$AF$2219,0)),"")</f>
        <v>Social development and training for ST</v>
      </c>
    </row>
    <row r="2023" spans="29:33" ht="24.95" hidden="1" customHeight="1" x14ac:dyDescent="0.2">
      <c r="AC2023" s="37" t="s">
        <v>4212</v>
      </c>
      <c r="AE2023" s="38">
        <f t="shared" si="31"/>
        <v>1</v>
      </c>
      <c r="AF2023" s="38">
        <f>IF(AE2023=1,COUNTIF($AE$5:AE2023,1),"")</f>
        <v>2019</v>
      </c>
      <c r="AG2023" t="str">
        <f>IFERROR(INDEX($AC$5:$AC$2219,MATCH(ROWS($AF$5:AF2023),$AF$5:$AF$2219,0)),"")</f>
        <v>Social development training for SC</v>
      </c>
    </row>
    <row r="2024" spans="29:33" ht="24.95" hidden="1" customHeight="1" x14ac:dyDescent="0.2">
      <c r="AC2024" s="37" t="s">
        <v>4214</v>
      </c>
      <c r="AE2024" s="38">
        <f t="shared" si="31"/>
        <v>1</v>
      </c>
      <c r="AF2024" s="38">
        <f>IF(AE2024=1,COUNTIF($AE$5:AE2024,1),"")</f>
        <v>2020</v>
      </c>
      <c r="AG2024" t="str">
        <f>IFERROR(INDEX($AC$5:$AC$2219,MATCH(ROWS($AF$5:AF2024),$AF$5:$AF$2219,0)),"")</f>
        <v>Social Justice-Centrally Sponsored Schemes</v>
      </c>
    </row>
    <row r="2025" spans="29:33" ht="24.95" hidden="1" customHeight="1" x14ac:dyDescent="0.2">
      <c r="AC2025" s="37" t="s">
        <v>4216</v>
      </c>
      <c r="AE2025" s="38">
        <f t="shared" si="31"/>
        <v>1</v>
      </c>
      <c r="AF2025" s="38">
        <f>IF(AE2025=1,COUNTIF($AE$5:AE2025,1),"")</f>
        <v>2021</v>
      </c>
      <c r="AG2025" t="str">
        <f>IFERROR(INDEX($AC$5:$AC$2219,MATCH(ROWS($AF$5:AF2025),$AF$5:$AF$2219,0)),"")</f>
        <v>Social Justice-Data Collection and Updation</v>
      </c>
    </row>
    <row r="2026" spans="29:33" ht="24.95" hidden="1" customHeight="1" x14ac:dyDescent="0.2">
      <c r="AC2026" s="37" t="s">
        <v>4218</v>
      </c>
      <c r="AE2026" s="38">
        <f t="shared" si="31"/>
        <v>1</v>
      </c>
      <c r="AF2026" s="38">
        <f>IF(AE2026=1,COUNTIF($AE$5:AE2026,1),"")</f>
        <v>2022</v>
      </c>
      <c r="AG2026" t="str">
        <f>IFERROR(INDEX($AC$5:$AC$2219,MATCH(ROWS($AF$5:AF2026),$AF$5:$AF$2219,0)),"")</f>
        <v>Social Justice-Destitute free Panchayat</v>
      </c>
    </row>
    <row r="2027" spans="29:33" ht="24.95" hidden="1" customHeight="1" x14ac:dyDescent="0.2">
      <c r="AC2027" s="37" t="s">
        <v>4220</v>
      </c>
      <c r="AE2027" s="38">
        <f t="shared" si="31"/>
        <v>1</v>
      </c>
      <c r="AF2027" s="38">
        <f>IF(AE2027=1,COUNTIF($AE$5:AE2027,1),"")</f>
        <v>2023</v>
      </c>
      <c r="AG2027" t="str">
        <f>IFERROR(INDEX($AC$5:$AC$2219,MATCH(ROWS($AF$5:AF2027),$AF$5:$AF$2219,0)),"")</f>
        <v>Social Justice-Infrastructure Development</v>
      </c>
    </row>
    <row r="2028" spans="29:33" ht="24.95" hidden="1" customHeight="1" x14ac:dyDescent="0.2">
      <c r="AC2028" s="37" t="s">
        <v>4222</v>
      </c>
      <c r="AE2028" s="38">
        <f t="shared" si="31"/>
        <v>1</v>
      </c>
      <c r="AF2028" s="38">
        <f>IF(AE2028=1,COUNTIF($AE$5:AE2028,1),"")</f>
        <v>2024</v>
      </c>
      <c r="AG2028" t="str">
        <f>IFERROR(INDEX($AC$5:$AC$2219,MATCH(ROWS($AF$5:AF2028),$AF$5:$AF$2219,0)),"")</f>
        <v>Social Justice-Social Welfare</v>
      </c>
    </row>
    <row r="2029" spans="29:33" ht="24.95" hidden="1" customHeight="1" x14ac:dyDescent="0.2">
      <c r="AC2029" s="37" t="s">
        <v>4224</v>
      </c>
      <c r="AE2029" s="38">
        <f t="shared" si="31"/>
        <v>1</v>
      </c>
      <c r="AF2029" s="38">
        <f>IF(AE2029=1,COUNTIF($AE$5:AE2029,1),"")</f>
        <v>2025</v>
      </c>
      <c r="AG2029" t="str">
        <f>IFERROR(INDEX($AC$5:$AC$2219,MATCH(ROWS($AF$5:AF2029),$AF$5:$AF$2219,0)),"")</f>
        <v>Social Justice-State Sponsored Schemes</v>
      </c>
    </row>
    <row r="2030" spans="29:33" ht="24.95" hidden="1" customHeight="1" x14ac:dyDescent="0.2">
      <c r="AC2030" s="37" t="s">
        <v>4226</v>
      </c>
      <c r="AE2030" s="38">
        <f t="shared" si="31"/>
        <v>1</v>
      </c>
      <c r="AF2030" s="38">
        <f>IF(AE2030=1,COUNTIF($AE$5:AE2030,1),"")</f>
        <v>2026</v>
      </c>
      <c r="AG2030" t="str">
        <f>IFERROR(INDEX($AC$5:$AC$2219,MATCH(ROWS($AF$5:AF2030),$AF$5:$AF$2219,0)),"")</f>
        <v>Social Justice-Welfare of the Destitute</v>
      </c>
    </row>
    <row r="2031" spans="29:33" ht="24.95" hidden="1" customHeight="1" x14ac:dyDescent="0.2">
      <c r="AC2031" s="37" t="s">
        <v>4228</v>
      </c>
      <c r="AE2031" s="38">
        <f t="shared" si="31"/>
        <v>1</v>
      </c>
      <c r="AF2031" s="38">
        <f>IF(AE2031=1,COUNTIF($AE$5:AE2031,1),"")</f>
        <v>2027</v>
      </c>
      <c r="AG2031" t="str">
        <f>IFERROR(INDEX($AC$5:$AC$2219,MATCH(ROWS($AF$5:AF2031),$AF$5:$AF$2219,0)),"")</f>
        <v>Social norm for land use</v>
      </c>
    </row>
    <row r="2032" spans="29:33" ht="24.95" hidden="1" customHeight="1" x14ac:dyDescent="0.2">
      <c r="AC2032" s="37" t="s">
        <v>4230</v>
      </c>
      <c r="AE2032" s="38">
        <f t="shared" si="31"/>
        <v>1</v>
      </c>
      <c r="AF2032" s="38">
        <f>IF(AE2032=1,COUNTIF($AE$5:AE2032,1),"")</f>
        <v>2028</v>
      </c>
      <c r="AG2032" t="str">
        <f>IFERROR(INDEX($AC$5:$AC$2219,MATCH(ROWS($AF$5:AF2032),$AF$5:$AF$2219,0)),"")</f>
        <v>Social norm for Micromineral use</v>
      </c>
    </row>
    <row r="2033" spans="29:33" ht="24.95" hidden="1" customHeight="1" x14ac:dyDescent="0.2">
      <c r="AC2033" s="37" t="s">
        <v>4232</v>
      </c>
      <c r="AE2033" s="38">
        <f t="shared" si="31"/>
        <v>1</v>
      </c>
      <c r="AF2033" s="38">
        <f>IF(AE2033=1,COUNTIF($AE$5:AE2033,1),"")</f>
        <v>2029</v>
      </c>
      <c r="AG2033" t="str">
        <f>IFERROR(INDEX($AC$5:$AC$2219,MATCH(ROWS($AF$5:AF2033),$AF$5:$AF$2219,0)),"")</f>
        <v>Social Protocols for the Protection of Streetlight</v>
      </c>
    </row>
    <row r="2034" spans="29:33" ht="24.95" hidden="1" customHeight="1" x14ac:dyDescent="0.2">
      <c r="AC2034" s="37" t="s">
        <v>4234</v>
      </c>
      <c r="AE2034" s="38">
        <f t="shared" si="31"/>
        <v>1</v>
      </c>
      <c r="AF2034" s="38">
        <f>IF(AE2034=1,COUNTIF($AE$5:AE2034,1),"")</f>
        <v>2030</v>
      </c>
      <c r="AG2034" t="str">
        <f>IFERROR(INDEX($AC$5:$AC$2219,MATCH(ROWS($AF$5:AF2034),$AF$5:$AF$2219,0)),"")</f>
        <v>Social Regulations on unauthorized mining</v>
      </c>
    </row>
    <row r="2035" spans="29:33" ht="24.95" hidden="1" customHeight="1" x14ac:dyDescent="0.2">
      <c r="AC2035" s="37" t="s">
        <v>4236</v>
      </c>
      <c r="AE2035" s="38">
        <f t="shared" si="31"/>
        <v>1</v>
      </c>
      <c r="AF2035" s="38">
        <f>IF(AE2035=1,COUNTIF($AE$5:AE2035,1),"")</f>
        <v>2031</v>
      </c>
      <c r="AG2035" t="str">
        <f>IFERROR(INDEX($AC$5:$AC$2219,MATCH(ROWS($AF$5:AF2035),$AF$5:$AF$2219,0)),"")</f>
        <v>Social Security Pension - Action on Appeal</v>
      </c>
    </row>
    <row r="2036" spans="29:33" ht="24.95" hidden="1" customHeight="1" x14ac:dyDescent="0.2">
      <c r="AC2036" s="37" t="s">
        <v>4238</v>
      </c>
      <c r="AE2036" s="38">
        <f t="shared" si="31"/>
        <v>1</v>
      </c>
      <c r="AF2036" s="38">
        <f>IF(AE2036=1,COUNTIF($AE$5:AE2036,1),"")</f>
        <v>2032</v>
      </c>
      <c r="AG2036" t="str">
        <f>IFERROR(INDEX($AC$5:$AC$2219,MATCH(ROWS($AF$5:AF2036),$AF$5:$AF$2219,0)),"")</f>
        <v>Social Security Pension - Action on order of appeal</v>
      </c>
    </row>
    <row r="2037" spans="29:33" ht="24.95" hidden="1" customHeight="1" x14ac:dyDescent="0.2">
      <c r="AC2037" s="37" t="s">
        <v>4240</v>
      </c>
      <c r="AE2037" s="38">
        <f t="shared" si="31"/>
        <v>1</v>
      </c>
      <c r="AF2037" s="38">
        <f>IF(AE2037=1,COUNTIF($AE$5:AE2037,1),"")</f>
        <v>2033</v>
      </c>
      <c r="AG2037" t="str">
        <f>IFERROR(INDEX($AC$5:$AC$2219,MATCH(ROWS($AF$5:AF2037),$AF$5:$AF$2219,0)),"")</f>
        <v>Social Security Pension and Assistance- Communications from Government &amp; Other Authorities</v>
      </c>
    </row>
    <row r="2038" spans="29:33" ht="24.95" hidden="1" customHeight="1" x14ac:dyDescent="0.2">
      <c r="AC2038" s="37" t="s">
        <v>4242</v>
      </c>
      <c r="AE2038" s="38">
        <f t="shared" si="31"/>
        <v>1</v>
      </c>
      <c r="AF2038" s="38">
        <f>IF(AE2038=1,COUNTIF($AE$5:AE2038,1),"")</f>
        <v>2034</v>
      </c>
      <c r="AG2038" t="str">
        <f>IFERROR(INDEX($AC$5:$AC$2219,MATCH(ROWS($AF$5:AF2038),$AF$5:$AF$2219,0)),"")</f>
        <v>Social Security Pension and Assistance-Data Collection &amp; Updation</v>
      </c>
    </row>
    <row r="2039" spans="29:33" ht="24.95" hidden="1" customHeight="1" x14ac:dyDescent="0.2">
      <c r="AC2039" s="37" t="s">
        <v>4244</v>
      </c>
      <c r="AE2039" s="38">
        <f t="shared" si="31"/>
        <v>1</v>
      </c>
      <c r="AF2039" s="38">
        <f>IF(AE2039=1,COUNTIF($AE$5:AE2039,1),"")</f>
        <v>2035</v>
      </c>
      <c r="AG2039" t="str">
        <f>IFERROR(INDEX($AC$5:$AC$2219,MATCH(ROWS($AF$5:AF2039),$AF$5:$AF$2219,0)),"")</f>
        <v>Social Security Pension and Assistances - Receipt of amount paid in excess</v>
      </c>
    </row>
    <row r="2040" spans="29:33" ht="24.95" hidden="1" customHeight="1" x14ac:dyDescent="0.2">
      <c r="AC2040" s="37" t="s">
        <v>4246</v>
      </c>
      <c r="AE2040" s="38">
        <f t="shared" si="31"/>
        <v>1</v>
      </c>
      <c r="AF2040" s="38">
        <f>IF(AE2040=1,COUNTIF($AE$5:AE2040,1),"")</f>
        <v>2036</v>
      </c>
      <c r="AG2040" t="str">
        <f>IFERROR(INDEX($AC$5:$AC$2219,MATCH(ROWS($AF$5:AF2040),$AF$5:$AF$2219,0)),"")</f>
        <v>Social Security Pension - Application for Pension sanctioned / not sanctioned certificate.</v>
      </c>
    </row>
    <row r="2041" spans="29:33" ht="24.95" hidden="1" customHeight="1" x14ac:dyDescent="0.2">
      <c r="AC2041" s="37" t="s">
        <v>4248</v>
      </c>
      <c r="AE2041" s="38">
        <f t="shared" si="31"/>
        <v>1</v>
      </c>
      <c r="AF2041" s="38">
        <f>IF(AE2041=1,COUNTIF($AE$5:AE2041,1),"")</f>
        <v>2037</v>
      </c>
      <c r="AG2041" t="str">
        <f>IFERROR(INDEX($AC$5:$AC$2219,MATCH(ROWS($AF$5:AF2041),$AF$5:$AF$2219,0)),"")</f>
        <v>Social Security Pension - Application for transfer of Pension to another local body</v>
      </c>
    </row>
    <row r="2042" spans="29:33" ht="24.95" hidden="1" customHeight="1" x14ac:dyDescent="0.2">
      <c r="AC2042" s="37" t="s">
        <v>4250</v>
      </c>
      <c r="AE2042" s="38">
        <f t="shared" si="31"/>
        <v>1</v>
      </c>
      <c r="AF2042" s="38">
        <f>IF(AE2042=1,COUNTIF($AE$5:AE2042,1),"")</f>
        <v>2038</v>
      </c>
      <c r="AG2042" t="str">
        <f>IFERROR(INDEX($AC$5:$AC$2219,MATCH(ROWS($AF$5:AF2042),$AF$5:$AF$2219,0)),"")</f>
        <v>Social Security Pension- Application / Report for cancellation of Pension</v>
      </c>
    </row>
    <row r="2043" spans="29:33" ht="24.95" hidden="1" customHeight="1" x14ac:dyDescent="0.2">
      <c r="AC2043" s="37" t="s">
        <v>4252</v>
      </c>
      <c r="AE2043" s="38">
        <f t="shared" si="31"/>
        <v>1</v>
      </c>
      <c r="AF2043" s="38">
        <f>IF(AE2043=1,COUNTIF($AE$5:AE2043,1),"")</f>
        <v>2039</v>
      </c>
      <c r="AG2043" t="str">
        <f>IFERROR(INDEX($AC$5:$AC$2219,MATCH(ROWS($AF$5:AF2043),$AF$5:$AF$2219,0)),"")</f>
        <v>Social Security Pension - Application/ Report for revoking suspension</v>
      </c>
    </row>
    <row r="2044" spans="29:33" ht="24.95" hidden="1" customHeight="1" x14ac:dyDescent="0.2">
      <c r="AC2044" s="37" t="s">
        <v>4254</v>
      </c>
      <c r="AE2044" s="38">
        <f t="shared" si="31"/>
        <v>1</v>
      </c>
      <c r="AF2044" s="38">
        <f>IF(AE2044=1,COUNTIF($AE$5:AE2044,1),"")</f>
        <v>2040</v>
      </c>
      <c r="AG2044" t="str">
        <f>IFERROR(INDEX($AC$5:$AC$2219,MATCH(ROWS($AF$5:AF2044),$AF$5:$AF$2219,0)),"")</f>
        <v>Social Security Pension - Application/ Report for updation of Existing Beneficiary details</v>
      </c>
    </row>
    <row r="2045" spans="29:33" ht="24.95" hidden="1" customHeight="1" x14ac:dyDescent="0.2">
      <c r="AC2045" s="37" t="s">
        <v>4256</v>
      </c>
      <c r="AE2045" s="38">
        <f t="shared" si="31"/>
        <v>1</v>
      </c>
      <c r="AF2045" s="38">
        <f>IF(AE2045=1,COUNTIF($AE$5:AE2045,1),"")</f>
        <v>2041</v>
      </c>
      <c r="AG2045" t="str">
        <f>IFERROR(INDEX($AC$5:$AC$2219,MATCH(ROWS($AF$5:AF2045),$AF$5:$AF$2219,0)),"")</f>
        <v>Social Security Pension - Grievances</v>
      </c>
    </row>
    <row r="2046" spans="29:33" ht="24.95" hidden="1" customHeight="1" x14ac:dyDescent="0.2">
      <c r="AC2046" s="37" t="s">
        <v>4258</v>
      </c>
      <c r="AE2046" s="38">
        <f t="shared" si="31"/>
        <v>1</v>
      </c>
      <c r="AF2046" s="38">
        <f>IF(AE2046=1,COUNTIF($AE$5:AE2046,1),"")</f>
        <v>2042</v>
      </c>
      <c r="AG2046" t="str">
        <f>IFERROR(INDEX($AC$5:$AC$2219,MATCH(ROWS($AF$5:AF2046),$AF$5:$AF$2219,0)),"")</f>
        <v>Social Security Pensions and Assistances - Recovery of excess payment</v>
      </c>
    </row>
    <row r="2047" spans="29:33" ht="24.95" hidden="1" customHeight="1" x14ac:dyDescent="0.2">
      <c r="AC2047" s="37" t="s">
        <v>4260</v>
      </c>
      <c r="AE2047" s="38">
        <f t="shared" si="31"/>
        <v>1</v>
      </c>
      <c r="AF2047" s="38">
        <f>IF(AE2047=1,COUNTIF($AE$5:AE2047,1),"")</f>
        <v>2043</v>
      </c>
      <c r="AG2047" t="str">
        <f>IFERROR(INDEX($AC$5:$AC$2219,MATCH(ROWS($AF$5:AF2047),$AF$5:$AF$2219,0)),"")</f>
        <v>Social security pensions - Remittance of excessively disbursed pension amount to government</v>
      </c>
    </row>
    <row r="2048" spans="29:33" ht="24.95" hidden="1" customHeight="1" x14ac:dyDescent="0.2">
      <c r="AC2048" s="37" t="s">
        <v>4261</v>
      </c>
      <c r="AE2048" s="38">
        <f t="shared" si="31"/>
        <v>1</v>
      </c>
      <c r="AF2048" s="38">
        <f>IF(AE2048=1,COUNTIF($AE$5:AE2048,1),"")</f>
        <v>2044</v>
      </c>
      <c r="AG2048" t="str">
        <f>IFERROR(INDEX($AC$5:$AC$2219,MATCH(ROWS($AF$5:AF2048),$AF$5:$AF$2219,0)),"")</f>
        <v>Social Security Pension - Temporary Suspension</v>
      </c>
    </row>
    <row r="2049" spans="29:33" ht="24.95" hidden="1" customHeight="1" x14ac:dyDescent="0.2">
      <c r="AC2049" s="37" t="s">
        <v>4263</v>
      </c>
      <c r="AE2049" s="38">
        <f t="shared" si="31"/>
        <v>1</v>
      </c>
      <c r="AF2049" s="38">
        <f>IF(AE2049=1,COUNTIF($AE$5:AE2049,1),"")</f>
        <v>2045</v>
      </c>
      <c r="AG2049" t="str">
        <f>IFERROR(INDEX($AC$5:$AC$2219,MATCH(ROWS($AF$5:AF2049),$AF$5:$AF$2219,0)),"")</f>
        <v>Sophistication programmes for Veterinary Dispensary / Hospital</v>
      </c>
    </row>
    <row r="2050" spans="29:33" ht="24.95" hidden="1" customHeight="1" x14ac:dyDescent="0.2">
      <c r="AC2050" s="37" t="s">
        <v>4265</v>
      </c>
      <c r="AE2050" s="38">
        <f t="shared" si="31"/>
        <v>1</v>
      </c>
      <c r="AF2050" s="38">
        <f>IF(AE2050=1,COUNTIF($AE$5:AE2050,1),"")</f>
        <v>2046</v>
      </c>
      <c r="AG2050" t="str">
        <f>IFERROR(INDEX($AC$5:$AC$2219,MATCH(ROWS($AF$5:AF2050),$AF$5:$AF$2219,0)),"")</f>
        <v>Source Deduction of Waste</v>
      </c>
    </row>
    <row r="2051" spans="29:33" ht="24.95" hidden="1" customHeight="1" x14ac:dyDescent="0.2">
      <c r="AC2051" s="37" t="s">
        <v>4267</v>
      </c>
      <c r="AE2051" s="38">
        <f t="shared" si="31"/>
        <v>1</v>
      </c>
      <c r="AF2051" s="38">
        <f>IF(AE2051=1,COUNTIF($AE$5:AE2051,1),"")</f>
        <v>2047</v>
      </c>
      <c r="AG2051" t="str">
        <f>IFERROR(INDEX($AC$5:$AC$2219,MATCH(ROWS($AF$5:AF2051),$AF$5:$AF$2219,0)),"")</f>
        <v>Special Casual Leave for Part Time Contingent Employee</v>
      </c>
    </row>
    <row r="2052" spans="29:33" ht="24.95" hidden="1" customHeight="1" x14ac:dyDescent="0.2">
      <c r="AC2052" s="37" t="s">
        <v>4269</v>
      </c>
      <c r="AE2052" s="38">
        <f t="shared" si="31"/>
        <v>1</v>
      </c>
      <c r="AF2052" s="38">
        <f>IF(AE2052=1,COUNTIF($AE$5:AE2052,1),"")</f>
        <v>2048</v>
      </c>
      <c r="AG2052" t="str">
        <f>IFERROR(INDEX($AC$5:$AC$2219,MATCH(ROWS($AF$5:AF2052),$AF$5:$AF$2219,0)),"")</f>
        <v>Special Casual Leave for Regular Employee</v>
      </c>
    </row>
    <row r="2053" spans="29:33" ht="24.95" hidden="1" customHeight="1" x14ac:dyDescent="0.2">
      <c r="AC2053" s="37" t="s">
        <v>4271</v>
      </c>
      <c r="AE2053" s="38">
        <f t="shared" si="31"/>
        <v>1</v>
      </c>
      <c r="AF2053" s="38">
        <f>IF(AE2053=1,COUNTIF($AE$5:AE2053,1),"")</f>
        <v>2049</v>
      </c>
      <c r="AG2053" t="str">
        <f>IFERROR(INDEX($AC$5:$AC$2219,MATCH(ROWS($AF$5:AF2053),$AF$5:$AF$2219,0)),"")</f>
        <v>Special Education Programmes</v>
      </c>
    </row>
    <row r="2054" spans="29:33" ht="24.95" hidden="1" customHeight="1" x14ac:dyDescent="0.2">
      <c r="AC2054" s="37" t="s">
        <v>4273</v>
      </c>
      <c r="AE2054" s="38">
        <f t="shared" ref="AE2054:AE2117" si="32">--ISNUMBER(IFERROR(SEARCH(D$5,AC2054,1),""))</f>
        <v>1</v>
      </c>
      <c r="AF2054" s="38">
        <f>IF(AE2054=1,COUNTIF($AE$5:AE2054,1),"")</f>
        <v>2050</v>
      </c>
      <c r="AG2054" t="str">
        <f>IFERROR(INDEX($AC$5:$AC$2219,MATCH(ROWS($AF$5:AF2054),$AF$5:$AF$2219,0)),"")</f>
        <v>Special Livestock Breeding Programme</v>
      </c>
    </row>
    <row r="2055" spans="29:33" ht="24.95" hidden="1" customHeight="1" x14ac:dyDescent="0.2">
      <c r="AC2055" s="37" t="s">
        <v>4275</v>
      </c>
      <c r="AE2055" s="38">
        <f t="shared" si="32"/>
        <v>1</v>
      </c>
      <c r="AF2055" s="38">
        <f>IF(AE2055=1,COUNTIF($AE$5:AE2055,1),"")</f>
        <v>2051</v>
      </c>
      <c r="AG2055" t="str">
        <f>IFERROR(INDEX($AC$5:$AC$2219,MATCH(ROWS($AF$5:AF2055),$AF$5:$AF$2219,0)),"")</f>
        <v>Special / Obligatory Assignments to Employees</v>
      </c>
    </row>
    <row r="2056" spans="29:33" ht="24.95" hidden="1" customHeight="1" x14ac:dyDescent="0.2">
      <c r="AC2056" s="37" t="s">
        <v>4277</v>
      </c>
      <c r="AE2056" s="38">
        <f t="shared" si="32"/>
        <v>1</v>
      </c>
      <c r="AF2056" s="38">
        <f>IF(AE2056=1,COUNTIF($AE$5:AE2056,1),"")</f>
        <v>2052</v>
      </c>
      <c r="AG2056" t="str">
        <f>IFERROR(INDEX($AC$5:$AC$2219,MATCH(ROWS($AF$5:AF2056),$AF$5:$AF$2219,0)),"")</f>
        <v>Special / Obligatory Assignment to Gramapanchayat</v>
      </c>
    </row>
    <row r="2057" spans="29:33" ht="24.95" hidden="1" customHeight="1" x14ac:dyDescent="0.2">
      <c r="AC2057" s="37" t="s">
        <v>227</v>
      </c>
      <c r="AE2057" s="38">
        <f t="shared" si="32"/>
        <v>1</v>
      </c>
      <c r="AF2057" s="38">
        <f>IF(AE2057=1,COUNTIF($AE$5:AE2057,1),"")</f>
        <v>2053</v>
      </c>
      <c r="AG2057" t="str">
        <f>IFERROR(INDEX($AC$5:$AC$2219,MATCH(ROWS($AF$5:AF2057),$AF$5:$AF$2219,0)),"")</f>
        <v>Sports - Administrative expenses</v>
      </c>
    </row>
    <row r="2058" spans="29:33" ht="24.95" hidden="1" customHeight="1" x14ac:dyDescent="0.2">
      <c r="AC2058" s="37" t="s">
        <v>4279</v>
      </c>
      <c r="AE2058" s="38">
        <f t="shared" si="32"/>
        <v>1</v>
      </c>
      <c r="AF2058" s="38">
        <f>IF(AE2058=1,COUNTIF($AE$5:AE2058,1),"")</f>
        <v>2054</v>
      </c>
      <c r="AG2058" t="str">
        <f>IFERROR(INDEX($AC$5:$AC$2219,MATCH(ROWS($AF$5:AF2058),$AF$5:$AF$2219,0)),"")</f>
        <v>Sports and Cultural affairs - Centrally Sponsored Schemes</v>
      </c>
    </row>
    <row r="2059" spans="29:33" ht="24.95" hidden="1" customHeight="1" x14ac:dyDescent="0.2">
      <c r="AC2059" s="37" t="s">
        <v>4281</v>
      </c>
      <c r="AE2059" s="38">
        <f t="shared" si="32"/>
        <v>1</v>
      </c>
      <c r="AF2059" s="38">
        <f>IF(AE2059=1,COUNTIF($AE$5:AE2059,1),"")</f>
        <v>2055</v>
      </c>
      <c r="AG2059" t="str">
        <f>IFERROR(INDEX($AC$5:$AC$2219,MATCH(ROWS($AF$5:AF2059),$AF$5:$AF$2219,0)),"")</f>
        <v>Sports and Cultural Affairs - Data Collection and Updation</v>
      </c>
    </row>
    <row r="2060" spans="29:33" ht="24.95" hidden="1" customHeight="1" x14ac:dyDescent="0.2">
      <c r="AC2060" s="37" t="s">
        <v>4283</v>
      </c>
      <c r="AE2060" s="38">
        <f t="shared" si="32"/>
        <v>1</v>
      </c>
      <c r="AF2060" s="38">
        <f>IF(AE2060=1,COUNTIF($AE$5:AE2060,1),"")</f>
        <v>2056</v>
      </c>
      <c r="AG2060" t="str">
        <f>IFERROR(INDEX($AC$5:$AC$2219,MATCH(ROWS($AF$5:AF2060),$AF$5:$AF$2219,0)),"")</f>
        <v>Sports and Cultural affairs - State Sponsored Schemes</v>
      </c>
    </row>
    <row r="2061" spans="29:33" ht="24.95" hidden="1" customHeight="1" x14ac:dyDescent="0.2">
      <c r="AC2061" s="37" t="s">
        <v>4285</v>
      </c>
      <c r="AE2061" s="38">
        <f t="shared" si="32"/>
        <v>1</v>
      </c>
      <c r="AF2061" s="38">
        <f>IF(AE2061=1,COUNTIF($AE$5:AE2061,1),"")</f>
        <v>2057</v>
      </c>
      <c r="AG2061" t="str">
        <f>IFERROR(INDEX($AC$5:$AC$2219,MATCH(ROWS($AF$5:AF2061),$AF$5:$AF$2219,0)),"")</f>
        <v>Sports and Culture related Act,Rules and Related Communications</v>
      </c>
    </row>
    <row r="2062" spans="29:33" ht="24.95" hidden="1" customHeight="1" x14ac:dyDescent="0.2">
      <c r="AC2062" s="37" t="s">
        <v>302</v>
      </c>
      <c r="AE2062" s="38">
        <f t="shared" si="32"/>
        <v>1</v>
      </c>
      <c r="AF2062" s="38">
        <f>IF(AE2062=1,COUNTIF($AE$5:AE2062,1),"")</f>
        <v>2058</v>
      </c>
      <c r="AG2062" t="str">
        <f>IFERROR(INDEX($AC$5:$AC$2219,MATCH(ROWS($AF$5:AF2062),$AF$5:$AF$2219,0)),"")</f>
        <v>Sports and games</v>
      </c>
    </row>
    <row r="2063" spans="29:33" ht="24.95" hidden="1" customHeight="1" x14ac:dyDescent="0.2">
      <c r="AC2063" s="37" t="s">
        <v>4287</v>
      </c>
      <c r="AE2063" s="38">
        <f t="shared" si="32"/>
        <v>1</v>
      </c>
      <c r="AF2063" s="38">
        <f>IF(AE2063=1,COUNTIF($AE$5:AE2063,1),"")</f>
        <v>2059</v>
      </c>
      <c r="AG2063" t="str">
        <f>IFERROR(INDEX($AC$5:$AC$2219,MATCH(ROWS($AF$5:AF2063),$AF$5:$AF$2219,0)),"")</f>
        <v>Sports - Construction of Stadiums</v>
      </c>
    </row>
    <row r="2064" spans="29:33" ht="24.95" hidden="1" customHeight="1" x14ac:dyDescent="0.2">
      <c r="AC2064" s="37" t="s">
        <v>4289</v>
      </c>
      <c r="AE2064" s="38">
        <f t="shared" si="32"/>
        <v>1</v>
      </c>
      <c r="AF2064" s="38">
        <f>IF(AE2064=1,COUNTIF($AE$5:AE2064,1),"")</f>
        <v>2060</v>
      </c>
      <c r="AG2064" t="str">
        <f>IFERROR(INDEX($AC$5:$AC$2219,MATCH(ROWS($AF$5:AF2064),$AF$5:$AF$2219,0)),"")</f>
        <v>Sports &amp; Games - Trainings and Competiotions</v>
      </c>
    </row>
    <row r="2065" spans="29:33" ht="24.95" hidden="1" customHeight="1" x14ac:dyDescent="0.2">
      <c r="AC2065" s="37" t="s">
        <v>4291</v>
      </c>
      <c r="AE2065" s="38">
        <f t="shared" si="32"/>
        <v>1</v>
      </c>
      <c r="AF2065" s="38">
        <f>IF(AE2065=1,COUNTIF($AE$5:AE2065,1),"")</f>
        <v>2061</v>
      </c>
      <c r="AG2065" t="str">
        <f>IFERROR(INDEX($AC$5:$AC$2219,MATCH(ROWS($AF$5:AF2065),$AF$5:$AF$2219,0)),"")</f>
        <v>SSI Data Collection and Updation</v>
      </c>
    </row>
    <row r="2066" spans="29:33" ht="24.95" hidden="1" customHeight="1" x14ac:dyDescent="0.2">
      <c r="AC2066" s="37" t="s">
        <v>4293</v>
      </c>
      <c r="AE2066" s="38">
        <f t="shared" si="32"/>
        <v>1</v>
      </c>
      <c r="AF2066" s="38">
        <f>IF(AE2066=1,COUNTIF($AE$5:AE2066,1),"")</f>
        <v>2062</v>
      </c>
      <c r="AG2066" t="str">
        <f>IFERROR(INDEX($AC$5:$AC$2219,MATCH(ROWS($AF$5:AF2066),$AF$5:$AF$2219,0)),"")</f>
        <v>Staff meetting</v>
      </c>
    </row>
    <row r="2067" spans="29:33" ht="24.95" hidden="1" customHeight="1" x14ac:dyDescent="0.2">
      <c r="AC2067" s="37" t="s">
        <v>4295</v>
      </c>
      <c r="AE2067" s="38">
        <f t="shared" si="32"/>
        <v>1</v>
      </c>
      <c r="AF2067" s="38">
        <f>IF(AE2067=1,COUNTIF($AE$5:AE2067,1),"")</f>
        <v>2063</v>
      </c>
      <c r="AG2067" t="str">
        <f>IFERROR(INDEX($AC$5:$AC$2219,MATCH(ROWS($AF$5:AF2067),$AF$5:$AF$2219,0)),"")</f>
        <v>Stamping of Animals</v>
      </c>
    </row>
    <row r="2068" spans="29:33" ht="24.95" hidden="1" customHeight="1" x14ac:dyDescent="0.2">
      <c r="AC2068" s="37" t="s">
        <v>4297</v>
      </c>
      <c r="AE2068" s="38">
        <f t="shared" si="32"/>
        <v>1</v>
      </c>
      <c r="AF2068" s="38">
        <f>IF(AE2068=1,COUNTIF($AE$5:AE2068,1),"")</f>
        <v>2064</v>
      </c>
      <c r="AG2068" t="str">
        <f>IFERROR(INDEX($AC$5:$AC$2219,MATCH(ROWS($AF$5:AF2068),$AF$5:$AF$2219,0)),"")</f>
        <v>Stamping of Tickets</v>
      </c>
    </row>
    <row r="2069" spans="29:33" ht="24.95" hidden="1" customHeight="1" x14ac:dyDescent="0.2">
      <c r="AC2069" s="37" t="s">
        <v>4299</v>
      </c>
      <c r="AE2069" s="38">
        <f t="shared" si="32"/>
        <v>1</v>
      </c>
      <c r="AF2069" s="38">
        <f>IF(AE2069=1,COUNTIF($AE$5:AE2069,1),"")</f>
        <v>2065</v>
      </c>
      <c r="AG2069" t="str">
        <f>IFERROR(INDEX($AC$5:$AC$2219,MATCH(ROWS($AF$5:AF2069),$AF$5:$AF$2219,0)),"")</f>
        <v>Starting of new Nursery</v>
      </c>
    </row>
    <row r="2070" spans="29:33" ht="24.95" hidden="1" customHeight="1" x14ac:dyDescent="0.2">
      <c r="AC2070" s="37" t="s">
        <v>4301</v>
      </c>
      <c r="AE2070" s="38">
        <f t="shared" si="32"/>
        <v>1</v>
      </c>
      <c r="AF2070" s="38">
        <f>IF(AE2070=1,COUNTIF($AE$5:AE2070,1),"")</f>
        <v>2066</v>
      </c>
      <c r="AG2070" t="str">
        <f>IFERROR(INDEX($AC$5:$AC$2219,MATCH(ROWS($AF$5:AF2070),$AF$5:$AF$2219,0)),"")</f>
        <v>State Sponsered Housing Scheme Bhavana Nidhi</v>
      </c>
    </row>
    <row r="2071" spans="29:33" ht="24.95" hidden="1" customHeight="1" x14ac:dyDescent="0.2">
      <c r="AC2071" s="37" t="s">
        <v>4303</v>
      </c>
      <c r="AE2071" s="38">
        <f t="shared" si="32"/>
        <v>1</v>
      </c>
      <c r="AF2071" s="38">
        <f>IF(AE2071=1,COUNTIF($AE$5:AE2071,1),"")</f>
        <v>2067</v>
      </c>
      <c r="AG2071" t="str">
        <f>IFERROR(INDEX($AC$5:$AC$2219,MATCH(ROWS($AF$5:AF2071),$AF$5:$AF$2219,0)),"")</f>
        <v>State Sponsered Housing Scheme- Providing Building Materials at subsidised rate</v>
      </c>
    </row>
    <row r="2072" spans="29:33" ht="24.95" hidden="1" customHeight="1" x14ac:dyDescent="0.2">
      <c r="AC2072" s="37" t="s">
        <v>4305</v>
      </c>
      <c r="AE2072" s="38">
        <f t="shared" si="32"/>
        <v>1</v>
      </c>
      <c r="AF2072" s="38">
        <f>IF(AE2072=1,COUNTIF($AE$5:AE2072,1),"")</f>
        <v>2068</v>
      </c>
      <c r="AG2072" t="str">
        <f>IFERROR(INDEX($AC$5:$AC$2219,MATCH(ROWS($AF$5:AF2072),$AF$5:$AF$2219,0)),"")</f>
        <v>State Sponsored Housing Schemes</v>
      </c>
    </row>
    <row r="2073" spans="29:33" ht="24.95" hidden="1" customHeight="1" x14ac:dyDescent="0.2">
      <c r="AC2073" s="37" t="s">
        <v>4307</v>
      </c>
      <c r="AE2073" s="38">
        <f t="shared" si="32"/>
        <v>1</v>
      </c>
      <c r="AF2073" s="38">
        <f>IF(AE2073=1,COUNTIF($AE$5:AE2073,1),"")</f>
        <v>2069</v>
      </c>
      <c r="AG2073" t="str">
        <f>IFERROR(INDEX($AC$5:$AC$2219,MATCH(ROWS($AF$5:AF2073),$AF$5:$AF$2219,0)),"")</f>
        <v>State Sponsored Scheme</v>
      </c>
    </row>
    <row r="2074" spans="29:33" ht="24.95" hidden="1" customHeight="1" x14ac:dyDescent="0.2">
      <c r="AC2074" s="37" t="s">
        <v>4309</v>
      </c>
      <c r="AE2074" s="38">
        <f t="shared" si="32"/>
        <v>1</v>
      </c>
      <c r="AF2074" s="38">
        <f>IF(AE2074=1,COUNTIF($AE$5:AE2074,1),"")</f>
        <v>2070</v>
      </c>
      <c r="AG2074" t="str">
        <f>IFERROR(INDEX($AC$5:$AC$2219,MATCH(ROWS($AF$5:AF2074),$AF$5:$AF$2219,0)),"")</f>
        <v>State Sponsored Schemes</v>
      </c>
    </row>
    <row r="2075" spans="29:33" ht="24.95" hidden="1" customHeight="1" x14ac:dyDescent="0.2">
      <c r="AC2075" s="37" t="s">
        <v>4311</v>
      </c>
      <c r="AE2075" s="38">
        <f t="shared" si="32"/>
        <v>1</v>
      </c>
      <c r="AF2075" s="38">
        <f>IF(AE2075=1,COUNTIF($AE$5:AE2075,1),"")</f>
        <v>2071</v>
      </c>
      <c r="AG2075" t="str">
        <f>IFERROR(INDEX($AC$5:$AC$2219,MATCH(ROWS($AF$5:AF2075),$AF$5:$AF$2219,0)),"")</f>
        <v>Statutory duties of Elected Representatives</v>
      </c>
    </row>
    <row r="2076" spans="29:33" ht="24.95" hidden="1" customHeight="1" x14ac:dyDescent="0.2">
      <c r="AC2076" s="37" t="s">
        <v>4313</v>
      </c>
      <c r="AE2076" s="38">
        <f t="shared" si="32"/>
        <v>1</v>
      </c>
      <c r="AF2076" s="38">
        <f>IF(AE2076=1,COUNTIF($AE$5:AE2076,1),"")</f>
        <v>2072</v>
      </c>
      <c r="AG2076" t="str">
        <f>IFERROR(INDEX($AC$5:$AC$2219,MATCH(ROWS($AF$5:AF2076),$AF$5:$AF$2219,0)),"")</f>
        <v>Statutory duties of officials</v>
      </c>
    </row>
    <row r="2077" spans="29:33" ht="24.95" hidden="1" customHeight="1" x14ac:dyDescent="0.2">
      <c r="AC2077" s="37" t="s">
        <v>4315</v>
      </c>
      <c r="AE2077" s="38">
        <f t="shared" si="32"/>
        <v>1</v>
      </c>
      <c r="AF2077" s="38">
        <f>IF(AE2077=1,COUNTIF($AE$5:AE2077,1),"")</f>
        <v>2073</v>
      </c>
      <c r="AG2077" t="str">
        <f>IFERROR(INDEX($AC$5:$AC$2219,MATCH(ROWS($AF$5:AF2077),$AF$5:$AF$2219,0)),"")</f>
        <v>ST Centrally Sponsored Scheme</v>
      </c>
    </row>
    <row r="2078" spans="29:33" ht="24.95" hidden="1" customHeight="1" x14ac:dyDescent="0.2">
      <c r="AC2078" s="37" t="s">
        <v>4317</v>
      </c>
      <c r="AE2078" s="38">
        <f t="shared" si="32"/>
        <v>1</v>
      </c>
      <c r="AF2078" s="38">
        <f>IF(AE2078=1,COUNTIF($AE$5:AE2078,1),"")</f>
        <v>2074</v>
      </c>
      <c r="AG2078" t="str">
        <f>IFERROR(INDEX($AC$5:$AC$2219,MATCH(ROWS($AF$5:AF2078),$AF$5:$AF$2219,0)),"")</f>
        <v>ST Development - Allied Activities</v>
      </c>
    </row>
    <row r="2079" spans="29:33" ht="24.95" hidden="1" customHeight="1" x14ac:dyDescent="0.2">
      <c r="AC2079" s="37" t="s">
        <v>4319</v>
      </c>
      <c r="AE2079" s="38">
        <f t="shared" si="32"/>
        <v>1</v>
      </c>
      <c r="AF2079" s="38">
        <f>IF(AE2079=1,COUNTIF($AE$5:AE2079,1),"")</f>
        <v>2075</v>
      </c>
      <c r="AG2079" t="str">
        <f>IFERROR(INDEX($AC$5:$AC$2219,MATCH(ROWS($AF$5:AF2079),$AF$5:$AF$2219,0)),"")</f>
        <v>ST Development-Data Collection and Updation</v>
      </c>
    </row>
    <row r="2080" spans="29:33" ht="24.95" hidden="1" customHeight="1" x14ac:dyDescent="0.2">
      <c r="AC2080" s="37" t="s">
        <v>4321</v>
      </c>
      <c r="AE2080" s="38">
        <f t="shared" si="32"/>
        <v>1</v>
      </c>
      <c r="AF2080" s="38">
        <f>IF(AE2080=1,COUNTIF($AE$5:AE2080,1),"")</f>
        <v>2076</v>
      </c>
      <c r="AG2080" t="str">
        <f>IFERROR(INDEX($AC$5:$AC$2219,MATCH(ROWS($AF$5:AF2080),$AF$5:$AF$2219,0)),"")</f>
        <v>ST Development-Enactment and Related Communications</v>
      </c>
    </row>
    <row r="2081" spans="29:33" ht="24.95" hidden="1" customHeight="1" x14ac:dyDescent="0.2">
      <c r="AC2081" s="37" t="s">
        <v>4323</v>
      </c>
      <c r="AE2081" s="38">
        <f t="shared" si="32"/>
        <v>1</v>
      </c>
      <c r="AF2081" s="38">
        <f>IF(AE2081=1,COUNTIF($AE$5:AE2081,1),"")</f>
        <v>2077</v>
      </c>
      <c r="AG2081" t="str">
        <f>IFERROR(INDEX($AC$5:$AC$2219,MATCH(ROWS($AF$5:AF2081),$AF$5:$AF$2219,0)),"")</f>
        <v>Steering committee - Dissenting Note</v>
      </c>
    </row>
    <row r="2082" spans="29:33" ht="24.95" hidden="1" customHeight="1" x14ac:dyDescent="0.2">
      <c r="AC2082" s="37" t="s">
        <v>4325</v>
      </c>
      <c r="AE2082" s="38">
        <f t="shared" si="32"/>
        <v>1</v>
      </c>
      <c r="AF2082" s="38">
        <f>IF(AE2082=1,COUNTIF($AE$5:AE2082,1),"")</f>
        <v>2078</v>
      </c>
      <c r="AG2082" t="str">
        <f>IFERROR(INDEX($AC$5:$AC$2219,MATCH(ROWS($AF$5:AF2082),$AF$5:$AF$2219,0)),"")</f>
        <v>Steering committee - Logistics</v>
      </c>
    </row>
    <row r="2083" spans="29:33" ht="24.95" hidden="1" customHeight="1" x14ac:dyDescent="0.2">
      <c r="AC2083" s="37" t="s">
        <v>4327</v>
      </c>
      <c r="AE2083" s="38">
        <f t="shared" si="32"/>
        <v>1</v>
      </c>
      <c r="AF2083" s="38">
        <f>IF(AE2083=1,COUNTIF($AE$5:AE2083,1),"")</f>
        <v>2079</v>
      </c>
      <c r="AG2083" t="str">
        <f>IFERROR(INDEX($AC$5:$AC$2219,MATCH(ROWS($AF$5:AF2083),$AF$5:$AF$2219,0)),"")</f>
        <v>Steering committee - Motion of Resolutions</v>
      </c>
    </row>
    <row r="2084" spans="29:33" ht="24.95" hidden="1" customHeight="1" x14ac:dyDescent="0.2">
      <c r="AC2084" s="37" t="s">
        <v>4329</v>
      </c>
      <c r="AE2084" s="38">
        <f t="shared" si="32"/>
        <v>1</v>
      </c>
      <c r="AF2084" s="38">
        <f>IF(AE2084=1,COUNTIF($AE$5:AE2084,1),"")</f>
        <v>2080</v>
      </c>
      <c r="AG2084" t="str">
        <f>IFERROR(INDEX($AC$5:$AC$2219,MATCH(ROWS($AF$5:AF2084),$AF$5:$AF$2219,0)),"")</f>
        <v>Steering committee - Visitors Pass</v>
      </c>
    </row>
    <row r="2085" spans="29:33" ht="24.95" hidden="1" customHeight="1" x14ac:dyDescent="0.2">
      <c r="AC2085" s="37" t="s">
        <v>4331</v>
      </c>
      <c r="AE2085" s="38">
        <f t="shared" si="32"/>
        <v>1</v>
      </c>
      <c r="AF2085" s="38">
        <f>IF(AE2085=1,COUNTIF($AE$5:AE2085,1),"")</f>
        <v>2081</v>
      </c>
      <c r="AG2085" t="str">
        <f>IFERROR(INDEX($AC$5:$AC$2219,MATCH(ROWS($AF$5:AF2085),$AF$5:$AF$2219,0)),"")</f>
        <v>ST - Financial Assistance</v>
      </c>
    </row>
    <row r="2086" spans="29:33" ht="24.95" hidden="1" customHeight="1" x14ac:dyDescent="0.2">
      <c r="AC2086" s="37" t="s">
        <v>4333</v>
      </c>
      <c r="AE2086" s="38">
        <f t="shared" si="32"/>
        <v>1</v>
      </c>
      <c r="AF2086" s="38">
        <f>IF(AE2086=1,COUNTIF($AE$5:AE2086,1),"")</f>
        <v>2082</v>
      </c>
      <c r="AG2086" t="str">
        <f>IFERROR(INDEX($AC$5:$AC$2219,MATCH(ROWS($AF$5:AF2086),$AF$5:$AF$2219,0)),"")</f>
        <v>Still Birth-Correction of Entries</v>
      </c>
    </row>
    <row r="2087" spans="29:33" ht="24.95" hidden="1" customHeight="1" x14ac:dyDescent="0.2">
      <c r="AC2087" s="37" t="s">
        <v>4335</v>
      </c>
      <c r="AE2087" s="38">
        <f t="shared" si="32"/>
        <v>1</v>
      </c>
      <c r="AF2087" s="38">
        <f>IF(AE2087=1,COUNTIF($AE$5:AE2087,1),"")</f>
        <v>2083</v>
      </c>
      <c r="AG2087" t="str">
        <f>IFERROR(INDEX($AC$5:$AC$2219,MATCH(ROWS($AF$5:AF2087),$AF$5:$AF$2219,0)),"")</f>
        <v>Still Birth-Hospital Kiosk-Not Registered within 1 year Permission (Disabled)</v>
      </c>
    </row>
    <row r="2088" spans="29:33" ht="24.95" hidden="1" customHeight="1" x14ac:dyDescent="0.2">
      <c r="AC2088" s="37" t="s">
        <v>4337</v>
      </c>
      <c r="AE2088" s="38">
        <f t="shared" si="32"/>
        <v>1</v>
      </c>
      <c r="AF2088" s="38">
        <f>IF(AE2088=1,COUNTIF($AE$5:AE2088,1),"")</f>
        <v>2084</v>
      </c>
      <c r="AG2088" t="str">
        <f>IFERROR(INDEX($AC$5:$AC$2219,MATCH(ROWS($AF$5:AF2088),$AF$5:$AF$2219,0)),"")</f>
        <v>Still Birth-Hospital Kiosk - Report after 21 days upto 30 days</v>
      </c>
    </row>
    <row r="2089" spans="29:33" ht="24.95" hidden="1" customHeight="1" x14ac:dyDescent="0.2">
      <c r="AC2089" s="37" t="s">
        <v>4339</v>
      </c>
      <c r="AE2089" s="38">
        <f t="shared" si="32"/>
        <v>1</v>
      </c>
      <c r="AF2089" s="38">
        <f>IF(AE2089=1,COUNTIF($AE$5:AE2089,1),"")</f>
        <v>2085</v>
      </c>
      <c r="AG2089" t="str">
        <f>IFERROR(INDEX($AC$5:$AC$2219,MATCH(ROWS($AF$5:AF2089),$AF$5:$AF$2219,0)),"")</f>
        <v>Still Birth-Hospital Kiosk-Report after 30 days upto1 year Permission (Disabled)</v>
      </c>
    </row>
    <row r="2090" spans="29:33" ht="24.95" hidden="1" customHeight="1" x14ac:dyDescent="0.2">
      <c r="AC2090" s="37" t="s">
        <v>4341</v>
      </c>
      <c r="AE2090" s="38">
        <f t="shared" si="32"/>
        <v>1</v>
      </c>
      <c r="AF2090" s="38">
        <f>IF(AE2090=1,COUNTIF($AE$5:AE2090,1),"")</f>
        <v>2086</v>
      </c>
      <c r="AG2090" t="str">
        <f>IFERROR(INDEX($AC$5:$AC$2219,MATCH(ROWS($AF$5:AF2090),$AF$5:$AF$2219,0)),"")</f>
        <v>Still Birth-Hospital Kiosk-Report Upto 21 days</v>
      </c>
    </row>
    <row r="2091" spans="29:33" ht="24.95" hidden="1" customHeight="1" x14ac:dyDescent="0.2">
      <c r="AC2091" s="37" t="s">
        <v>4343</v>
      </c>
      <c r="AE2091" s="38">
        <f t="shared" si="32"/>
        <v>1</v>
      </c>
      <c r="AF2091" s="38">
        <f>IF(AE2091=1,COUNTIF($AE$5:AE2091,1),"")</f>
        <v>2087</v>
      </c>
      <c r="AG2091" t="str">
        <f>IFERROR(INDEX($AC$5:$AC$2219,MATCH(ROWS($AF$5:AF2091),$AF$5:$AF$2219,0)),"")</f>
        <v>Still Birth-Not Registered within 1 year-Permission (Disabled)</v>
      </c>
    </row>
    <row r="2092" spans="29:33" ht="24.95" hidden="1" customHeight="1" x14ac:dyDescent="0.2">
      <c r="AC2092" s="37" t="s">
        <v>4345</v>
      </c>
      <c r="AE2092" s="38">
        <f t="shared" si="32"/>
        <v>1</v>
      </c>
      <c r="AF2092" s="38">
        <f>IF(AE2092=1,COUNTIF($AE$5:AE2092,1),"")</f>
        <v>2088</v>
      </c>
      <c r="AG2092" t="str">
        <f>IFERROR(INDEX($AC$5:$AC$2219,MATCH(ROWS($AF$5:AF2092),$AF$5:$AF$2219,0)),"")</f>
        <v>Still Birth-Not Registered within 1 year Registration</v>
      </c>
    </row>
    <row r="2093" spans="29:33" ht="24.95" hidden="1" customHeight="1" x14ac:dyDescent="0.2">
      <c r="AC2093" s="37" t="s">
        <v>4347</v>
      </c>
      <c r="AE2093" s="38">
        <f t="shared" si="32"/>
        <v>1</v>
      </c>
      <c r="AF2093" s="38">
        <f>IF(AE2093=1,COUNTIF($AE$5:AE2093,1),"")</f>
        <v>2089</v>
      </c>
      <c r="AG2093" t="str">
        <f>IFERROR(INDEX($AC$5:$AC$2219,MATCH(ROWS($AF$5:AF2093),$AF$5:$AF$2219,0)),"")</f>
        <v>Still Birth-Report after 21 days upto 30days</v>
      </c>
    </row>
    <row r="2094" spans="29:33" ht="24.95" hidden="1" customHeight="1" x14ac:dyDescent="0.2">
      <c r="AC2094" s="37" t="s">
        <v>4349</v>
      </c>
      <c r="AE2094" s="38">
        <f t="shared" si="32"/>
        <v>1</v>
      </c>
      <c r="AF2094" s="38">
        <f>IF(AE2094=1,COUNTIF($AE$5:AE2094,1),"")</f>
        <v>2090</v>
      </c>
      <c r="AG2094" t="str">
        <f>IFERROR(INDEX($AC$5:$AC$2219,MATCH(ROWS($AF$5:AF2094),$AF$5:$AF$2219,0)),"")</f>
        <v>Still Birth-Report after 30 days upto1 year Permission (Disabled)</v>
      </c>
    </row>
    <row r="2095" spans="29:33" ht="24.95" hidden="1" customHeight="1" x14ac:dyDescent="0.2">
      <c r="AC2095" s="37" t="s">
        <v>4351</v>
      </c>
      <c r="AE2095" s="38">
        <f t="shared" si="32"/>
        <v>1</v>
      </c>
      <c r="AF2095" s="38">
        <f>IF(AE2095=1,COUNTIF($AE$5:AE2095,1),"")</f>
        <v>2091</v>
      </c>
      <c r="AG2095" t="str">
        <f>IFERROR(INDEX($AC$5:$AC$2219,MATCH(ROWS($AF$5:AF2095),$AF$5:$AF$2219,0)),"")</f>
        <v>Still Birth-Report after 30 days upto1 year Registration</v>
      </c>
    </row>
    <row r="2096" spans="29:33" ht="24.95" hidden="1" customHeight="1" x14ac:dyDescent="0.2">
      <c r="AC2096" s="37" t="s">
        <v>4353</v>
      </c>
      <c r="AE2096" s="38">
        <f t="shared" si="32"/>
        <v>1</v>
      </c>
      <c r="AF2096" s="38">
        <f>IF(AE2096=1,COUNTIF($AE$5:AE2096,1),"")</f>
        <v>2092</v>
      </c>
      <c r="AG2096" t="str">
        <f>IFERROR(INDEX($AC$5:$AC$2219,MATCH(ROWS($AF$5:AF2096),$AF$5:$AF$2219,0)),"")</f>
        <v>Still Birth-Report Upto 21 days</v>
      </c>
    </row>
    <row r="2097" spans="29:33" ht="24.95" hidden="1" customHeight="1" x14ac:dyDescent="0.2">
      <c r="AC2097" s="37" t="s">
        <v>4355</v>
      </c>
      <c r="AE2097" s="38">
        <f t="shared" si="32"/>
        <v>1</v>
      </c>
      <c r="AF2097" s="38">
        <f>IF(AE2097=1,COUNTIF($AE$5:AE2097,1),"")</f>
        <v>2093</v>
      </c>
      <c r="AG2097" t="str">
        <f>IFERROR(INDEX($AC$5:$AC$2219,MATCH(ROWS($AF$5:AF2097),$AF$5:$AF$2219,0)),"")</f>
        <v>ST-Marriage Assitance</v>
      </c>
    </row>
    <row r="2098" spans="29:33" ht="24.95" hidden="1" customHeight="1" x14ac:dyDescent="0.2">
      <c r="AC2098" s="37" t="s">
        <v>4357</v>
      </c>
      <c r="AE2098" s="38">
        <f t="shared" si="32"/>
        <v>1</v>
      </c>
      <c r="AF2098" s="38">
        <f>IF(AE2098=1,COUNTIF($AE$5:AE2098,1),"")</f>
        <v>2094</v>
      </c>
      <c r="AG2098" t="str">
        <f>IFERROR(INDEX($AC$5:$AC$2219,MATCH(ROWS($AF$5:AF2098),$AF$5:$AF$2219,0)),"")</f>
        <v>Storage facilities for fish markets</v>
      </c>
    </row>
    <row r="2099" spans="29:33" ht="24.95" hidden="1" customHeight="1" x14ac:dyDescent="0.2">
      <c r="AC2099" s="37" t="s">
        <v>4359</v>
      </c>
      <c r="AE2099" s="38">
        <f t="shared" si="32"/>
        <v>1</v>
      </c>
      <c r="AF2099" s="38">
        <f>IF(AE2099=1,COUNTIF($AE$5:AE2099,1),"")</f>
        <v>2095</v>
      </c>
      <c r="AG2099" t="str">
        <f>IFERROR(INDEX($AC$5:$AC$2219,MATCH(ROWS($AF$5:AF2099),$AF$5:$AF$2219,0)),"")</f>
        <v>Storage facilities for fish Societies</v>
      </c>
    </row>
    <row r="2100" spans="29:33" ht="24.95" hidden="1" customHeight="1" x14ac:dyDescent="0.2">
      <c r="AC2100" s="37" t="s">
        <v>4361</v>
      </c>
      <c r="AE2100" s="38">
        <f t="shared" si="32"/>
        <v>1</v>
      </c>
      <c r="AF2100" s="38">
        <f>IF(AE2100=1,COUNTIF($AE$5:AE2100,1),"")</f>
        <v>2096</v>
      </c>
      <c r="AG2100" t="str">
        <f>IFERROR(INDEX($AC$5:$AC$2219,MATCH(ROWS($AF$5:AF2100),$AF$5:$AF$2219,0)),"")</f>
        <v>Street light Maintanance</v>
      </c>
    </row>
    <row r="2101" spans="29:33" ht="24.95" hidden="1" customHeight="1" x14ac:dyDescent="0.2">
      <c r="AC2101" s="37" t="s">
        <v>4363</v>
      </c>
      <c r="AE2101" s="38">
        <f t="shared" si="32"/>
        <v>1</v>
      </c>
      <c r="AF2101" s="38">
        <f>IF(AE2101=1,COUNTIF($AE$5:AE2101,1),"")</f>
        <v>2097</v>
      </c>
      <c r="AG2101" t="str">
        <f>IFERROR(INDEX($AC$5:$AC$2219,MATCH(ROWS($AF$5:AF2101),$AF$5:$AF$2219,0)),"")</f>
        <v>ST State Sponsored Scheme</v>
      </c>
    </row>
    <row r="2102" spans="29:33" ht="24.95" hidden="1" customHeight="1" x14ac:dyDescent="0.2">
      <c r="AC2102" s="37" t="s">
        <v>4365</v>
      </c>
      <c r="AE2102" s="38">
        <f t="shared" si="32"/>
        <v>1</v>
      </c>
      <c r="AF2102" s="38">
        <f>IF(AE2102=1,COUNTIF($AE$5:AE2102,1),"")</f>
        <v>2098</v>
      </c>
      <c r="AG2102" t="str">
        <f>IFERROR(INDEX($AC$5:$AC$2219,MATCH(ROWS($AF$5:AF2102),$AF$5:$AF$2219,0)),"")</f>
        <v>ST - Supply of Materials</v>
      </c>
    </row>
    <row r="2103" spans="29:33" ht="24.95" hidden="1" customHeight="1" x14ac:dyDescent="0.2">
      <c r="AC2103" s="37" t="s">
        <v>4367</v>
      </c>
      <c r="AE2103" s="38">
        <f t="shared" si="32"/>
        <v>1</v>
      </c>
      <c r="AF2103" s="38">
        <f>IF(AE2103=1,COUNTIF($AE$5:AE2103,1),"")</f>
        <v>2099</v>
      </c>
      <c r="AG2103" t="str">
        <f>IFERROR(INDEX($AC$5:$AC$2219,MATCH(ROWS($AF$5:AF2103),$AF$5:$AF$2219,0)),"")</f>
        <v>Student Police Cadet activities</v>
      </c>
    </row>
    <row r="2104" spans="29:33" ht="24.95" hidden="1" customHeight="1" x14ac:dyDescent="0.2">
      <c r="AC2104" s="37" t="s">
        <v>304</v>
      </c>
      <c r="AE2104" s="38">
        <f t="shared" si="32"/>
        <v>1</v>
      </c>
      <c r="AF2104" s="38">
        <f>IF(AE2104=1,COUNTIF($AE$5:AE2104,1),"")</f>
        <v>2100</v>
      </c>
      <c r="AG2104" t="str">
        <f>IFERROR(INDEX($AC$5:$AC$2219,MATCH(ROWS($AF$5:AF2104),$AF$5:$AF$2219,0)),"")</f>
        <v>Students club</v>
      </c>
    </row>
    <row r="2105" spans="29:33" ht="24.95" hidden="1" customHeight="1" x14ac:dyDescent="0.2">
      <c r="AC2105" s="37" t="s">
        <v>306</v>
      </c>
      <c r="AE2105" s="38">
        <f t="shared" si="32"/>
        <v>1</v>
      </c>
      <c r="AF2105" s="38">
        <f>IF(AE2105=1,COUNTIF($AE$5:AE2105,1),"")</f>
        <v>2101</v>
      </c>
      <c r="AG2105" t="str">
        <f>IFERROR(INDEX($AC$5:$AC$2219,MATCH(ROWS($AF$5:AF2105),$AF$5:$AF$2219,0)),"")</f>
        <v>Students Police Cadets</v>
      </c>
    </row>
    <row r="2106" spans="29:33" ht="24.95" hidden="1" customHeight="1" x14ac:dyDescent="0.2">
      <c r="AC2106" s="37" t="s">
        <v>4369</v>
      </c>
      <c r="AE2106" s="38">
        <f t="shared" si="32"/>
        <v>1</v>
      </c>
      <c r="AF2106" s="38">
        <f>IF(AE2106=1,COUNTIF($AE$5:AE2106,1),"")</f>
        <v>2102</v>
      </c>
      <c r="AG2106" t="str">
        <f>IFERROR(INDEX($AC$5:$AC$2219,MATCH(ROWS($AF$5:AF2106),$AF$5:$AF$2219,0)),"")</f>
        <v>Sub Committee - Formation / Dissolution / Re organisation of Committee</v>
      </c>
    </row>
    <row r="2107" spans="29:33" ht="24.95" hidden="1" customHeight="1" x14ac:dyDescent="0.2">
      <c r="AC2107" s="37" t="s">
        <v>4371</v>
      </c>
      <c r="AE2107" s="38">
        <f t="shared" si="32"/>
        <v>1</v>
      </c>
      <c r="AF2107" s="38">
        <f>IF(AE2107=1,COUNTIF($AE$5:AE2107,1),"")</f>
        <v>2103</v>
      </c>
      <c r="AG2107" t="str">
        <f>IFERROR(INDEX($AC$5:$AC$2219,MATCH(ROWS($AF$5:AF2107),$AF$5:$AF$2219,0)),"")</f>
        <v>Sub Committee - Logistics</v>
      </c>
    </row>
    <row r="2108" spans="29:33" ht="24.95" hidden="1" customHeight="1" x14ac:dyDescent="0.2">
      <c r="AC2108" s="37" t="s">
        <v>4373</v>
      </c>
      <c r="AE2108" s="38">
        <f t="shared" si="32"/>
        <v>1</v>
      </c>
      <c r="AF2108" s="38">
        <f>IF(AE2108=1,COUNTIF($AE$5:AE2108,1),"")</f>
        <v>2104</v>
      </c>
      <c r="AG2108" t="str">
        <f>IFERROR(INDEX($AC$5:$AC$2219,MATCH(ROWS($AF$5:AF2108),$AF$5:$AF$2219,0)),"")</f>
        <v>Sub Committee - Motion of Resolutions</v>
      </c>
    </row>
    <row r="2109" spans="29:33" ht="24.95" hidden="1" customHeight="1" x14ac:dyDescent="0.2">
      <c r="AC2109" s="37" t="s">
        <v>4375</v>
      </c>
      <c r="AE2109" s="38">
        <f t="shared" si="32"/>
        <v>1</v>
      </c>
      <c r="AF2109" s="38">
        <f>IF(AE2109=1,COUNTIF($AE$5:AE2109,1),"")</f>
        <v>2105</v>
      </c>
      <c r="AG2109" t="str">
        <f>IFERROR(INDEX($AC$5:$AC$2219,MATCH(ROWS($AF$5:AF2109),$AF$5:$AF$2219,0)),"")</f>
        <v>Subjects which are not coming under the purview of Grama Panchayat</v>
      </c>
    </row>
    <row r="2110" spans="29:33" ht="24.95" hidden="1" customHeight="1" x14ac:dyDescent="0.2">
      <c r="AC2110" s="37" t="s">
        <v>4377</v>
      </c>
      <c r="AE2110" s="38">
        <f t="shared" si="32"/>
        <v>1</v>
      </c>
      <c r="AF2110" s="38">
        <f>IF(AE2110=1,COUNTIF($AE$5:AE2110,1),"")</f>
        <v>2106</v>
      </c>
      <c r="AG2110" t="str">
        <f>IFERROR(INDEX($AC$5:$AC$2219,MATCH(ROWS($AF$5:AF2110),$AF$5:$AF$2219,0)),"")</f>
        <v>Submission of Annual Finanancial Statement</v>
      </c>
    </row>
    <row r="2111" spans="29:33" ht="24.95" hidden="1" customHeight="1" x14ac:dyDescent="0.2">
      <c r="AC2111" s="37" t="s">
        <v>4379</v>
      </c>
      <c r="AE2111" s="38">
        <f t="shared" si="32"/>
        <v>1</v>
      </c>
      <c r="AF2111" s="38">
        <f>IF(AE2111=1,COUNTIF($AE$5:AE2111,1),"")</f>
        <v>2107</v>
      </c>
      <c r="AG2111" t="str">
        <f>IFERROR(INDEX($AC$5:$AC$2219,MATCH(ROWS($AF$5:AF2111),$AF$5:$AF$2219,0)),"")</f>
        <v>Submitting Plan documents and Annual Plan for Approval</v>
      </c>
    </row>
    <row r="2112" spans="29:33" ht="24.95" hidden="1" customHeight="1" x14ac:dyDescent="0.2">
      <c r="AC2112" s="37" t="s">
        <v>4381</v>
      </c>
      <c r="AE2112" s="38">
        <f t="shared" si="32"/>
        <v>1</v>
      </c>
      <c r="AF2112" s="38">
        <f>IF(AE2112=1,COUNTIF($AE$5:AE2112,1),"")</f>
        <v>2108</v>
      </c>
      <c r="AG2112" t="str">
        <f>IFERROR(INDEX($AC$5:$AC$2219,MATCH(ROWS($AF$5:AF2112),$AF$5:$AF$2219,0)),"")</f>
        <v>Subsidy for Fodder Crops Cultivation</v>
      </c>
    </row>
    <row r="2113" spans="29:33" ht="24.95" hidden="1" customHeight="1" x14ac:dyDescent="0.2">
      <c r="AC2113" s="37" t="s">
        <v>4383</v>
      </c>
      <c r="AE2113" s="38">
        <f t="shared" si="32"/>
        <v>1</v>
      </c>
      <c r="AF2113" s="38">
        <f>IF(AE2113=1,COUNTIF($AE$5:AE2113,1),"")</f>
        <v>2109</v>
      </c>
      <c r="AG2113" t="str">
        <f>IFERROR(INDEX($AC$5:$AC$2219,MATCH(ROWS($AF$5:AF2113),$AF$5:$AF$2219,0)),"")</f>
        <v>subsidy for Goat Rearing</v>
      </c>
    </row>
    <row r="2114" spans="29:33" ht="24.95" hidden="1" customHeight="1" x14ac:dyDescent="0.2">
      <c r="AC2114" s="37" t="s">
        <v>4385</v>
      </c>
      <c r="AE2114" s="38">
        <f t="shared" si="32"/>
        <v>1</v>
      </c>
      <c r="AF2114" s="38">
        <f>IF(AE2114=1,COUNTIF($AE$5:AE2114,1),"")</f>
        <v>2110</v>
      </c>
      <c r="AG2114" t="str">
        <f>IFERROR(INDEX($AC$5:$AC$2219,MATCH(ROWS($AF$5:AF2114),$AF$5:$AF$2219,0)),"")</f>
        <v>Subsidy for Puramboke Dwellers</v>
      </c>
    </row>
    <row r="2115" spans="29:33" ht="24.95" hidden="1" customHeight="1" x14ac:dyDescent="0.2">
      <c r="AC2115" s="37" t="s">
        <v>4387</v>
      </c>
      <c r="AE2115" s="38">
        <f t="shared" si="32"/>
        <v>1</v>
      </c>
      <c r="AF2115" s="38">
        <f>IF(AE2115=1,COUNTIF($AE$5:AE2115,1),"")</f>
        <v>2111</v>
      </c>
      <c r="AG2115" t="str">
        <f>IFERROR(INDEX($AC$5:$AC$2219,MATCH(ROWS($AF$5:AF2115),$AF$5:$AF$2219,0)),"")</f>
        <v>Subsidy to Rain Water Storage Tanks</v>
      </c>
    </row>
    <row r="2116" spans="29:33" ht="24.95" hidden="1" customHeight="1" x14ac:dyDescent="0.2">
      <c r="AC2116" s="37" t="s">
        <v>100</v>
      </c>
      <c r="AE2116" s="38">
        <f t="shared" si="32"/>
        <v>1</v>
      </c>
      <c r="AF2116" s="38">
        <f>IF(AE2116=1,COUNTIF($AE$5:AE2116,1),"")</f>
        <v>2112</v>
      </c>
      <c r="AG2116" t="str">
        <f>IFERROR(INDEX($AC$5:$AC$2219,MATCH(ROWS($AF$5:AF2116),$AF$5:$AF$2219,0)),"")</f>
        <v>Subsistance allowance</v>
      </c>
    </row>
    <row r="2117" spans="29:33" ht="24.95" hidden="1" customHeight="1" x14ac:dyDescent="0.2">
      <c r="AC2117" s="37" t="s">
        <v>110</v>
      </c>
      <c r="AE2117" s="38">
        <f t="shared" si="32"/>
        <v>1</v>
      </c>
      <c r="AF2117" s="38">
        <f>IF(AE2117=1,COUNTIF($AE$5:AE2117,1),"")</f>
        <v>2113</v>
      </c>
      <c r="AG2117" t="str">
        <f>IFERROR(INDEX($AC$5:$AC$2219,MATCH(ROWS($AF$5:AF2117),$AF$5:$AF$2219,0)),"")</f>
        <v>Subsistence Allowance of Secretary</v>
      </c>
    </row>
    <row r="2118" spans="29:33" ht="24.95" hidden="1" customHeight="1" x14ac:dyDescent="0.2">
      <c r="AC2118" s="37" t="s">
        <v>4389</v>
      </c>
      <c r="AE2118" s="38">
        <f t="shared" ref="AE2118:AE2181" si="33">--ISNUMBER(IFERROR(SEARCH(D$5,AC2118,1),""))</f>
        <v>1</v>
      </c>
      <c r="AF2118" s="38">
        <f>IF(AE2118=1,COUNTIF($AE$5:AE2118,1),"")</f>
        <v>2114</v>
      </c>
      <c r="AG2118" t="str">
        <f>IFERROR(INDEX($AC$5:$AC$2219,MATCH(ROWS($AF$5:AF2118),$AF$5:$AF$2219,0)),"")</f>
        <v>Summense of documents /persons</v>
      </c>
    </row>
    <row r="2119" spans="29:33" ht="24.95" hidden="1" customHeight="1" x14ac:dyDescent="0.2">
      <c r="AC2119" s="37" t="s">
        <v>4391</v>
      </c>
      <c r="AE2119" s="38">
        <f t="shared" si="33"/>
        <v>1</v>
      </c>
      <c r="AF2119" s="38">
        <f>IF(AE2119=1,COUNTIF($AE$5:AE2119,1),"")</f>
        <v>2115</v>
      </c>
      <c r="AG2119" t="str">
        <f>IFERROR(INDEX($AC$5:$AC$2219,MATCH(ROWS($AF$5:AF2119),$AF$5:$AF$2219,0)),"")</f>
        <v>Support for Dung pit making</v>
      </c>
    </row>
    <row r="2120" spans="29:33" ht="24.95" hidden="1" customHeight="1" x14ac:dyDescent="0.2">
      <c r="AC2120" s="37" t="s">
        <v>4393</v>
      </c>
      <c r="AE2120" s="38">
        <f t="shared" si="33"/>
        <v>1</v>
      </c>
      <c r="AF2120" s="38">
        <f>IF(AE2120=1,COUNTIF($AE$5:AE2120,1),"")</f>
        <v>2116</v>
      </c>
      <c r="AG2120" t="str">
        <f>IFERROR(INDEX($AC$5:$AC$2219,MATCH(ROWS($AF$5:AF2120),$AF$5:$AF$2219,0)),"")</f>
        <v>Support for operation, modernisation and sophistication of diary farms</v>
      </c>
    </row>
    <row r="2121" spans="29:33" ht="24.95" hidden="1" customHeight="1" x14ac:dyDescent="0.2">
      <c r="AC2121" s="37" t="s">
        <v>4395</v>
      </c>
      <c r="AE2121" s="38">
        <f t="shared" si="33"/>
        <v>1</v>
      </c>
      <c r="AF2121" s="38">
        <f>IF(AE2121=1,COUNTIF($AE$5:AE2121,1),"")</f>
        <v>2117</v>
      </c>
      <c r="AG2121" t="str">
        <f>IFERROR(INDEX($AC$5:$AC$2219,MATCH(ROWS($AF$5:AF2121),$AF$5:$AF$2219,0)),"")</f>
        <v>Support for operation, modernisation and sophistication ofentrepreneureships</v>
      </c>
    </row>
    <row r="2122" spans="29:33" ht="24.95" hidden="1" customHeight="1" x14ac:dyDescent="0.2">
      <c r="AC2122" s="37" t="s">
        <v>4397</v>
      </c>
      <c r="AE2122" s="38">
        <f t="shared" si="33"/>
        <v>1</v>
      </c>
      <c r="AF2122" s="38">
        <f>IF(AE2122=1,COUNTIF($AE$5:AE2122,1),"")</f>
        <v>2118</v>
      </c>
      <c r="AG2122" t="str">
        <f>IFERROR(INDEX($AC$5:$AC$2219,MATCH(ROWS($AF$5:AF2122),$AF$5:$AF$2219,0)),"")</f>
        <v>Surcharge on Property Tax</v>
      </c>
    </row>
    <row r="2123" spans="29:33" ht="24.95" hidden="1" customHeight="1" x14ac:dyDescent="0.2">
      <c r="AC2123" s="37" t="s">
        <v>4399</v>
      </c>
      <c r="AE2123" s="38">
        <f t="shared" si="33"/>
        <v>1</v>
      </c>
      <c r="AF2123" s="38">
        <f>IF(AE2123=1,COUNTIF($AE$5:AE2123,1),"")</f>
        <v>2119</v>
      </c>
      <c r="AG2123" t="str">
        <f>IFERROR(INDEX($AC$5:$AC$2219,MATCH(ROWS($AF$5:AF2123),$AF$5:$AF$2219,0)),"")</f>
        <v>Survey to Identify the Anthyodaya Beneficiaries</v>
      </c>
    </row>
    <row r="2124" spans="29:33" ht="24.95" hidden="1" customHeight="1" x14ac:dyDescent="0.2">
      <c r="AC2124" s="37" t="s">
        <v>4401</v>
      </c>
      <c r="AE2124" s="38">
        <f t="shared" si="33"/>
        <v>1</v>
      </c>
      <c r="AF2124" s="38">
        <f>IF(AE2124=1,COUNTIF($AE$5:AE2124,1),"")</f>
        <v>2120</v>
      </c>
      <c r="AG2124" t="str">
        <f>IFERROR(INDEX($AC$5:$AC$2219,MATCH(ROWS($AF$5:AF2124),$AF$5:$AF$2219,0)),"")</f>
        <v>Suspension</v>
      </c>
    </row>
    <row r="2125" spans="29:33" ht="24.95" hidden="1" customHeight="1" x14ac:dyDescent="0.2">
      <c r="AC2125" s="37" t="s">
        <v>4403</v>
      </c>
      <c r="AE2125" s="38">
        <f t="shared" si="33"/>
        <v>1</v>
      </c>
      <c r="AF2125" s="38">
        <f>IF(AE2125=1,COUNTIF($AE$5:AE2125,1),"")</f>
        <v>2121</v>
      </c>
      <c r="AG2125" t="str">
        <f>IFERROR(INDEX($AC$5:$AC$2219,MATCH(ROWS($AF$5:AF2125),$AF$5:$AF$2219,0)),"")</f>
        <v>Taking Oath</v>
      </c>
    </row>
    <row r="2126" spans="29:33" ht="24.95" hidden="1" customHeight="1" x14ac:dyDescent="0.2">
      <c r="AC2126" s="37" t="s">
        <v>4405</v>
      </c>
      <c r="AE2126" s="38">
        <f t="shared" si="33"/>
        <v>1</v>
      </c>
      <c r="AF2126" s="38">
        <f>IF(AE2126=1,COUNTIF($AE$5:AE2126,1),"")</f>
        <v>2122</v>
      </c>
      <c r="AG2126" t="str">
        <f>IFERROR(INDEX($AC$5:$AC$2219,MATCH(ROWS($AF$5:AF2126),$AF$5:$AF$2219,0)),"")</f>
        <v>Taking over / Stoppage of Crematorium</v>
      </c>
    </row>
    <row r="2127" spans="29:33" ht="24.95" hidden="1" customHeight="1" x14ac:dyDescent="0.2">
      <c r="AC2127" s="37" t="s">
        <v>4407</v>
      </c>
      <c r="AE2127" s="38">
        <f t="shared" si="33"/>
        <v>1</v>
      </c>
      <c r="AF2127" s="38">
        <f>IF(AE2127=1,COUNTIF($AE$5:AE2127,1),"")</f>
        <v>2123</v>
      </c>
      <c r="AG2127" t="str">
        <f>IFERROR(INDEX($AC$5:$AC$2219,MATCH(ROWS($AF$5:AF2127),$AF$5:$AF$2219,0)),"")</f>
        <v>Teachers on contract /Daily wages</v>
      </c>
    </row>
    <row r="2128" spans="29:33" ht="24.95" hidden="1" customHeight="1" x14ac:dyDescent="0.2">
      <c r="AC2128" s="37" t="s">
        <v>4409</v>
      </c>
      <c r="AE2128" s="38">
        <f t="shared" si="33"/>
        <v>1</v>
      </c>
      <c r="AF2128" s="38">
        <f>IF(AE2128=1,COUNTIF($AE$5:AE2128,1),"")</f>
        <v>2124</v>
      </c>
      <c r="AG2128" t="str">
        <f>IFERROR(INDEX($AC$5:$AC$2219,MATCH(ROWS($AF$5:AF2128),$AF$5:$AF$2219,0)),"")</f>
        <v>Technical Sanction for Project Implementation</v>
      </c>
    </row>
    <row r="2129" spans="29:33" ht="24.95" hidden="1" customHeight="1" x14ac:dyDescent="0.2">
      <c r="AC2129" s="37" t="s">
        <v>291</v>
      </c>
      <c r="AE2129" s="38">
        <f t="shared" si="33"/>
        <v>1</v>
      </c>
      <c r="AF2129" s="38">
        <f>IF(AE2129=1,COUNTIF($AE$5:AE2129,1),"")</f>
        <v>2125</v>
      </c>
      <c r="AG2129" t="str">
        <f>IFERROR(INDEX($AC$5:$AC$2219,MATCH(ROWS($AF$5:AF2129),$AF$5:$AF$2219,0)),"")</f>
        <v>Telephone and data charges</v>
      </c>
    </row>
    <row r="2130" spans="29:33" ht="24.95" hidden="1" customHeight="1" x14ac:dyDescent="0.2">
      <c r="AC2130" s="37" t="s">
        <v>112</v>
      </c>
      <c r="AE2130" s="38">
        <f t="shared" si="33"/>
        <v>1</v>
      </c>
      <c r="AF2130" s="38">
        <f>IF(AE2130=1,COUNTIF($AE$5:AE2130,1),"")</f>
        <v>2126</v>
      </c>
      <c r="AG2130" t="str">
        <f>IFERROR(INDEX($AC$5:$AC$2219,MATCH(ROWS($AF$5:AF2130),$AF$5:$AF$2219,0)),"")</f>
        <v>Terminal Leave Surrender of Secretary</v>
      </c>
    </row>
    <row r="2131" spans="29:33" ht="24.95" hidden="1" customHeight="1" x14ac:dyDescent="0.2">
      <c r="AC2131" s="37" t="s">
        <v>4411</v>
      </c>
      <c r="AE2131" s="38">
        <f t="shared" si="33"/>
        <v>1</v>
      </c>
      <c r="AF2131" s="38">
        <f>IF(AE2131=1,COUNTIF($AE$5:AE2131,1),"")</f>
        <v>2127</v>
      </c>
      <c r="AG2131" t="str">
        <f>IFERROR(INDEX($AC$5:$AC$2219,MATCH(ROWS($AF$5:AF2131),$AF$5:$AF$2219,0)),"")</f>
        <v>Terminal Surrender of Earned Leave</v>
      </c>
    </row>
    <row r="2132" spans="29:33" ht="24.95" hidden="1" customHeight="1" x14ac:dyDescent="0.2">
      <c r="AC2132" s="37" t="s">
        <v>4412</v>
      </c>
      <c r="AE2132" s="38">
        <f t="shared" si="33"/>
        <v>1</v>
      </c>
      <c r="AF2132" s="38">
        <f>IF(AE2132=1,COUNTIF($AE$5:AE2132,1),"")</f>
        <v>2128</v>
      </c>
      <c r="AG2132" t="str">
        <f>IFERROR(INDEX($AC$5:$AC$2219,MATCH(ROWS($AF$5:AF2132),$AF$5:$AF$2219,0)),"")</f>
        <v>Theft of Tools and Machinery Equipments</v>
      </c>
    </row>
    <row r="2133" spans="29:33" ht="24.95" hidden="1" customHeight="1" x14ac:dyDescent="0.2">
      <c r="AC2133" s="37" t="s">
        <v>4414</v>
      </c>
      <c r="AE2133" s="38">
        <f t="shared" si="33"/>
        <v>1</v>
      </c>
      <c r="AF2133" s="38">
        <f>IF(AE2133=1,COUNTIF($AE$5:AE2133,1),"")</f>
        <v>2129</v>
      </c>
      <c r="AG2133" t="str">
        <f>IFERROR(INDEX($AC$5:$AC$2219,MATCH(ROWS($AF$5:AF2133),$AF$5:$AF$2219,0)),"")</f>
        <v>Theft of Vehicles and Other Automobiles</v>
      </c>
    </row>
    <row r="2134" spans="29:33" ht="24.95" hidden="1" customHeight="1" x14ac:dyDescent="0.2">
      <c r="AC2134" s="37" t="s">
        <v>4416</v>
      </c>
      <c r="AE2134" s="38">
        <f t="shared" si="33"/>
        <v>1</v>
      </c>
      <c r="AF2134" s="38">
        <f>IF(AE2134=1,COUNTIF($AE$5:AE2134,1),"")</f>
        <v>2130</v>
      </c>
      <c r="AG2134" t="str">
        <f>IFERROR(INDEX($AC$5:$AC$2219,MATCH(ROWS($AF$5:AF2134),$AF$5:$AF$2219,0)),"")</f>
        <v>To be deleted</v>
      </c>
    </row>
    <row r="2135" spans="29:33" ht="24.95" hidden="1" customHeight="1" x14ac:dyDescent="0.2">
      <c r="AC2135" s="37" t="s">
        <v>4418</v>
      </c>
      <c r="AE2135" s="38">
        <f t="shared" si="33"/>
        <v>1</v>
      </c>
      <c r="AF2135" s="38">
        <f>IF(AE2135=1,COUNTIF($AE$5:AE2135,1),"")</f>
        <v>2131</v>
      </c>
      <c r="AG2135" t="str">
        <f>IFERROR(INDEX($AC$5:$AC$2219,MATCH(ROWS($AF$5:AF2135),$AF$5:$AF$2219,0)),"")</f>
        <v>Toilet for fishermen</v>
      </c>
    </row>
    <row r="2136" spans="29:33" ht="24.95" hidden="1" customHeight="1" x14ac:dyDescent="0.2">
      <c r="AC2136" s="37" t="s">
        <v>4420</v>
      </c>
      <c r="AE2136" s="38">
        <f t="shared" si="33"/>
        <v>1</v>
      </c>
      <c r="AF2136" s="38">
        <f>IF(AE2136=1,COUNTIF($AE$5:AE2136,1),"")</f>
        <v>2132</v>
      </c>
      <c r="AG2136" t="str">
        <f>IFERROR(INDEX($AC$5:$AC$2219,MATCH(ROWS($AF$5:AF2136),$AF$5:$AF$2219,0)),"")</f>
        <v>Traffic Regulatory Committee Decisions</v>
      </c>
    </row>
    <row r="2137" spans="29:33" ht="24.95" hidden="1" customHeight="1" x14ac:dyDescent="0.2">
      <c r="AC2137" s="37" t="s">
        <v>4422</v>
      </c>
      <c r="AE2137" s="38">
        <f t="shared" si="33"/>
        <v>1</v>
      </c>
      <c r="AF2137" s="38">
        <f>IF(AE2137=1,COUNTIF($AE$5:AE2137,1),"")</f>
        <v>2133</v>
      </c>
      <c r="AG2137" t="str">
        <f>IFERROR(INDEX($AC$5:$AC$2219,MATCH(ROWS($AF$5:AF2137),$AF$5:$AF$2219,0)),"")</f>
        <v>Training Programmes</v>
      </c>
    </row>
    <row r="2138" spans="29:33" ht="24.95" hidden="1" customHeight="1" x14ac:dyDescent="0.2">
      <c r="AC2138" s="37" t="s">
        <v>4424</v>
      </c>
      <c r="AE2138" s="38">
        <f t="shared" si="33"/>
        <v>1</v>
      </c>
      <c r="AF2138" s="38">
        <f>IF(AE2138=1,COUNTIF($AE$5:AE2138,1),"")</f>
        <v>2134</v>
      </c>
      <c r="AG2138" t="str">
        <f>IFERROR(INDEX($AC$5:$AC$2219,MATCH(ROWS($AF$5:AF2138),$AF$5:$AF$2219,0)),"")</f>
        <v>Transfer credit of the salary of LSGD Engineering Wing</v>
      </c>
    </row>
    <row r="2139" spans="29:33" ht="24.95" hidden="1" customHeight="1" x14ac:dyDescent="0.2">
      <c r="AC2139" s="37" t="s">
        <v>4426</v>
      </c>
      <c r="AE2139" s="38">
        <f t="shared" si="33"/>
        <v>1</v>
      </c>
      <c r="AF2139" s="38">
        <f>IF(AE2139=1,COUNTIF($AE$5:AE2139,1),"")</f>
        <v>2135</v>
      </c>
      <c r="AG2139" t="str">
        <f>IFERROR(INDEX($AC$5:$AC$2219,MATCH(ROWS($AF$5:AF2139),$AF$5:$AF$2219,0)),"")</f>
        <v>Transfer of Employees - Employees</v>
      </c>
    </row>
    <row r="2140" spans="29:33" ht="24.95" hidden="1" customHeight="1" x14ac:dyDescent="0.2">
      <c r="AC2140" s="37" t="s">
        <v>4428</v>
      </c>
      <c r="AE2140" s="38">
        <f t="shared" si="33"/>
        <v>1</v>
      </c>
      <c r="AF2140" s="38">
        <f>IF(AE2140=1,COUNTIF($AE$5:AE2140,1),"")</f>
        <v>2136</v>
      </c>
      <c r="AG2140" t="str">
        <f>IFERROR(INDEX($AC$5:$AC$2219,MATCH(ROWS($AF$5:AF2140),$AF$5:$AF$2219,0)),"")</f>
        <v>Transfer of Employees - Secretary</v>
      </c>
    </row>
    <row r="2141" spans="29:33" ht="24.95" hidden="1" customHeight="1" x14ac:dyDescent="0.2">
      <c r="AC2141" s="37" t="s">
        <v>4430</v>
      </c>
      <c r="AE2141" s="38">
        <f t="shared" si="33"/>
        <v>1</v>
      </c>
      <c r="AF2141" s="38">
        <f>IF(AE2141=1,COUNTIF($AE$5:AE2141,1),"")</f>
        <v>2137</v>
      </c>
      <c r="AG2141" t="str">
        <f>IFERROR(INDEX($AC$5:$AC$2219,MATCH(ROWS($AF$5:AF2141),$AF$5:$AF$2219,0)),"")</f>
        <v>Transfer of Funds from Bank to Bank</v>
      </c>
    </row>
    <row r="2142" spans="29:33" ht="24.95" hidden="1" customHeight="1" x14ac:dyDescent="0.2">
      <c r="AC2142" s="37" t="s">
        <v>4432</v>
      </c>
      <c r="AE2142" s="38">
        <f t="shared" si="33"/>
        <v>1</v>
      </c>
      <c r="AF2142" s="38">
        <f>IF(AE2142=1,COUNTIF($AE$5:AE2142,1),"")</f>
        <v>2138</v>
      </c>
      <c r="AG2142" t="str">
        <f>IFERROR(INDEX($AC$5:$AC$2219,MATCH(ROWS($AF$5:AF2142),$AF$5:$AF$2219,0)),"")</f>
        <v>Transfer of KWA Schemes</v>
      </c>
    </row>
    <row r="2143" spans="29:33" ht="24.95" hidden="1" customHeight="1" x14ac:dyDescent="0.2">
      <c r="AC2143" s="37" t="s">
        <v>4434</v>
      </c>
      <c r="AE2143" s="38">
        <f t="shared" si="33"/>
        <v>1</v>
      </c>
      <c r="AF2143" s="38">
        <f>IF(AE2143=1,COUNTIF($AE$5:AE2143,1),"")</f>
        <v>2139</v>
      </c>
      <c r="AG2143" t="str">
        <f>IFERROR(INDEX($AC$5:$AC$2219,MATCH(ROWS($AF$5:AF2143),$AF$5:$AF$2219,0)),"")</f>
        <v>Transfer request of Employees</v>
      </c>
    </row>
    <row r="2144" spans="29:33" ht="24.95" hidden="1" customHeight="1" x14ac:dyDescent="0.2">
      <c r="AC2144" s="37" t="s">
        <v>4436</v>
      </c>
      <c r="AE2144" s="38">
        <f t="shared" si="33"/>
        <v>1</v>
      </c>
      <c r="AF2144" s="38">
        <f>IF(AE2144=1,COUNTIF($AE$5:AE2144,1),"")</f>
        <v>2140</v>
      </c>
      <c r="AG2144" t="str">
        <f>IFERROR(INDEX($AC$5:$AC$2219,MATCH(ROWS($AF$5:AF2144),$AF$5:$AF$2219,0)),"")</f>
        <v>Transforming to Hygienic Wells</v>
      </c>
    </row>
    <row r="2145" spans="29:33" ht="24.95" hidden="1" customHeight="1" x14ac:dyDescent="0.2">
      <c r="AC2145" s="37" t="s">
        <v>4438</v>
      </c>
      <c r="AE2145" s="38">
        <f t="shared" si="33"/>
        <v>1</v>
      </c>
      <c r="AF2145" s="38">
        <f>IF(AE2145=1,COUNTIF($AE$5:AE2145,1),"")</f>
        <v>2141</v>
      </c>
      <c r="AG2145" t="str">
        <f>IFERROR(INDEX($AC$5:$AC$2219,MATCH(ROWS($AF$5:AF2145),$AF$5:$AF$2219,0)),"")</f>
        <v>Transport Facilities for Nursery</v>
      </c>
    </row>
    <row r="2146" spans="29:33" ht="24.95" hidden="1" customHeight="1" x14ac:dyDescent="0.2">
      <c r="AC2146" s="37" t="s">
        <v>4440</v>
      </c>
      <c r="AE2146" s="38">
        <f t="shared" si="33"/>
        <v>1</v>
      </c>
      <c r="AF2146" s="38">
        <f>IF(AE2146=1,COUNTIF($AE$5:AE2146,1),"")</f>
        <v>2142</v>
      </c>
      <c r="AG2146" t="str">
        <f>IFERROR(INDEX($AC$5:$AC$2219,MATCH(ROWS($AF$5:AF2146),$AF$5:$AF$2219,0)),"")</f>
        <v>Travelling allowance of elected representatives</v>
      </c>
    </row>
    <row r="2147" spans="29:33" ht="24.95" hidden="1" customHeight="1" x14ac:dyDescent="0.2">
      <c r="AC2147" s="37" t="s">
        <v>4441</v>
      </c>
      <c r="AE2147" s="38">
        <f t="shared" si="33"/>
        <v>1</v>
      </c>
      <c r="AF2147" s="38">
        <f>IF(AE2147=1,COUNTIF($AE$5:AE2147,1),"")</f>
        <v>2143</v>
      </c>
      <c r="AG2147" t="str">
        <f>IFERROR(INDEX($AC$5:$AC$2219,MATCH(ROWS($AF$5:AF2147),$AF$5:$AF$2219,0)),"")</f>
        <v>Tree care through environmental clubs</v>
      </c>
    </row>
    <row r="2148" spans="29:33" ht="24.95" hidden="1" customHeight="1" x14ac:dyDescent="0.2">
      <c r="AC2148" s="37" t="s">
        <v>4443</v>
      </c>
      <c r="AE2148" s="38">
        <f t="shared" si="33"/>
        <v>1</v>
      </c>
      <c r="AF2148" s="38">
        <f>IF(AE2148=1,COUNTIF($AE$5:AE2148,1),"")</f>
        <v>2144</v>
      </c>
      <c r="AG2148" t="str">
        <f>IFERROR(INDEX($AC$5:$AC$2219,MATCH(ROWS($AF$5:AF2148),$AF$5:$AF$2219,0)),"")</f>
        <v>Tree Committee Constitution / Reconstitution</v>
      </c>
    </row>
    <row r="2149" spans="29:33" ht="24.95" hidden="1" customHeight="1" x14ac:dyDescent="0.2">
      <c r="AC2149" s="37" t="s">
        <v>4445</v>
      </c>
      <c r="AE2149" s="38">
        <f t="shared" si="33"/>
        <v>1</v>
      </c>
      <c r="AF2149" s="38">
        <f>IF(AE2149=1,COUNTIF($AE$5:AE2149,1),"")</f>
        <v>2145</v>
      </c>
      <c r="AG2149" t="str">
        <f>IFERROR(INDEX($AC$5:$AC$2219,MATCH(ROWS($AF$5:AF2149),$AF$5:$AF$2219,0)),"")</f>
        <v>Turkey Rearing"</v>
      </c>
    </row>
    <row r="2150" spans="29:33" ht="24.95" hidden="1" customHeight="1" x14ac:dyDescent="0.2">
      <c r="AC2150" s="37" t="s">
        <v>4447</v>
      </c>
      <c r="AE2150" s="38">
        <f t="shared" si="33"/>
        <v>1</v>
      </c>
      <c r="AF2150" s="38">
        <f>IF(AE2150=1,COUNTIF($AE$5:AE2150,1),"")</f>
        <v>2146</v>
      </c>
      <c r="AG2150" t="str">
        <f>IFERROR(INDEX($AC$5:$AC$2219,MATCH(ROWS($AF$5:AF2150),$AF$5:$AF$2219,0)),"")</f>
        <v>Tutorial Establishment</v>
      </c>
    </row>
    <row r="2151" spans="29:33" ht="24.95" hidden="1" customHeight="1" x14ac:dyDescent="0.2">
      <c r="AC2151" s="37" t="s">
        <v>4449</v>
      </c>
      <c r="AE2151" s="38">
        <f t="shared" si="33"/>
        <v>1</v>
      </c>
      <c r="AF2151" s="38">
        <f>IF(AE2151=1,COUNTIF($AE$5:AE2151,1),"")</f>
        <v>2147</v>
      </c>
      <c r="AG2151" t="str">
        <f>IFERROR(INDEX($AC$5:$AC$2219,MATCH(ROWS($AF$5:AF2151),$AF$5:$AF$2219,0)),"")</f>
        <v>Unutilised and excessively drawn grants / funds - Expenditure</v>
      </c>
    </row>
    <row r="2152" spans="29:33" ht="24.95" hidden="1" customHeight="1" x14ac:dyDescent="0.2">
      <c r="AC2152" s="37" t="s">
        <v>4450</v>
      </c>
      <c r="AE2152" s="38">
        <f t="shared" si="33"/>
        <v>1</v>
      </c>
      <c r="AF2152" s="38">
        <f>IF(AE2152=1,COUNTIF($AE$5:AE2152,1),"")</f>
        <v>2148</v>
      </c>
      <c r="AG2152" t="str">
        <f>IFERROR(INDEX($AC$5:$AC$2219,MATCH(ROWS($AF$5:AF2152),$AF$5:$AF$2219,0)),"")</f>
        <v>Unutilised and excessively drawn grants / funds - Receipts</v>
      </c>
    </row>
    <row r="2153" spans="29:33" ht="24.95" hidden="1" customHeight="1" x14ac:dyDescent="0.2">
      <c r="AC2153" s="37" t="s">
        <v>4452</v>
      </c>
      <c r="AE2153" s="38">
        <f t="shared" si="33"/>
        <v>1</v>
      </c>
      <c r="AF2153" s="38">
        <f>IF(AE2153=1,COUNTIF($AE$5:AE2153,1),"")</f>
        <v>2149</v>
      </c>
      <c r="AG2153" t="str">
        <f>IFERROR(INDEX($AC$5:$AC$2219,MATCH(ROWS($AF$5:AF2153),$AF$5:$AF$2219,0)),"")</f>
        <v>Updation of Asset Register</v>
      </c>
    </row>
    <row r="2154" spans="29:33" ht="24.95" hidden="1" customHeight="1" x14ac:dyDescent="0.2">
      <c r="AC2154" s="37" t="s">
        <v>4454</v>
      </c>
      <c r="AE2154" s="38">
        <f t="shared" si="33"/>
        <v>1</v>
      </c>
      <c r="AF2154" s="38">
        <f>IF(AE2154=1,COUNTIF($AE$5:AE2154,1),"")</f>
        <v>2150</v>
      </c>
      <c r="AG2154" t="str">
        <f>IFERROR(INDEX($AC$5:$AC$2219,MATCH(ROWS($AF$5:AF2154),$AF$5:$AF$2219,0)),"")</f>
        <v>Updation of database of Houseless and Landless</v>
      </c>
    </row>
    <row r="2155" spans="29:33" ht="24.95" hidden="1" customHeight="1" x14ac:dyDescent="0.2">
      <c r="AC2155" s="37" t="s">
        <v>4456</v>
      </c>
      <c r="AE2155" s="38">
        <f t="shared" si="33"/>
        <v>1</v>
      </c>
      <c r="AF2155" s="38">
        <f>IF(AE2155=1,COUNTIF($AE$5:AE2155,1),"")</f>
        <v>2151</v>
      </c>
      <c r="AG2155" t="str">
        <f>IFERROR(INDEX($AC$5:$AC$2219,MATCH(ROWS($AF$5:AF2155),$AF$5:$AF$2219,0)),"")</f>
        <v>Updation of database of Public aminities</v>
      </c>
    </row>
    <row r="2156" spans="29:33" ht="24.95" hidden="1" customHeight="1" x14ac:dyDescent="0.2">
      <c r="AC2156" s="37" t="s">
        <v>4458</v>
      </c>
      <c r="AE2156" s="38">
        <f t="shared" si="33"/>
        <v>1</v>
      </c>
      <c r="AF2156" s="38">
        <f>IF(AE2156=1,COUNTIF($AE$5:AE2156,1),"")</f>
        <v>2152</v>
      </c>
      <c r="AG2156" t="str">
        <f>IFERROR(INDEX($AC$5:$AC$2219,MATCH(ROWS($AF$5:AF2156),$AF$5:$AF$2219,0)),"")</f>
        <v>Updation of Intellectual Assets</v>
      </c>
    </row>
    <row r="2157" spans="29:33" ht="24.95" hidden="1" customHeight="1" x14ac:dyDescent="0.2">
      <c r="AC2157" s="37" t="s">
        <v>4460</v>
      </c>
      <c r="AE2157" s="38">
        <f t="shared" si="33"/>
        <v>1</v>
      </c>
      <c r="AF2157" s="38">
        <f>IF(AE2157=1,COUNTIF($AE$5:AE2157,1),"")</f>
        <v>2153</v>
      </c>
      <c r="AG2157" t="str">
        <f>IFERROR(INDEX($AC$5:$AC$2219,MATCH(ROWS($AF$5:AF2157),$AF$5:$AF$2219,0)),"")</f>
        <v>Updation of Master Incumbency Register</v>
      </c>
    </row>
    <row r="2158" spans="29:33" ht="24.95" hidden="1" customHeight="1" x14ac:dyDescent="0.2">
      <c r="AC2158" s="37" t="s">
        <v>4462</v>
      </c>
      <c r="AE2158" s="38">
        <f t="shared" si="33"/>
        <v>1</v>
      </c>
      <c r="AF2158" s="38">
        <f>IF(AE2158=1,COUNTIF($AE$5:AE2158,1),"")</f>
        <v>2154</v>
      </c>
      <c r="AG2158" t="str">
        <f>IFERROR(INDEX($AC$5:$AC$2219,MATCH(ROWS($AF$5:AF2158),$AF$5:$AF$2219,0)),"")</f>
        <v>Updation of stock register</v>
      </c>
    </row>
    <row r="2159" spans="29:33" ht="24.95" hidden="1" customHeight="1" x14ac:dyDescent="0.2">
      <c r="AC2159" s="37" t="s">
        <v>4464</v>
      </c>
      <c r="AE2159" s="38">
        <f t="shared" si="33"/>
        <v>1</v>
      </c>
      <c r="AF2159" s="38">
        <f>IF(AE2159=1,COUNTIF($AE$5:AE2159,1),"")</f>
        <v>2155</v>
      </c>
      <c r="AG2159" t="str">
        <f>IFERROR(INDEX($AC$5:$AC$2219,MATCH(ROWS($AF$5:AF2159),$AF$5:$AF$2219,0)),"")</f>
        <v>Updations in Functions of LSGI</v>
      </c>
    </row>
    <row r="2160" spans="29:33" ht="24.95" hidden="1" customHeight="1" x14ac:dyDescent="0.2">
      <c r="AC2160" s="37" t="s">
        <v>4466</v>
      </c>
      <c r="AE2160" s="38">
        <f t="shared" si="33"/>
        <v>1</v>
      </c>
      <c r="AF2160" s="38">
        <f>IF(AE2160=1,COUNTIF($AE$5:AE2160,1),"")</f>
        <v>2156</v>
      </c>
      <c r="AG2160" t="str">
        <f>IFERROR(INDEX($AC$5:$AC$2219,MATCH(ROWS($AF$5:AF2160),$AF$5:$AF$2219,0)),"")</f>
        <v>Upkeep and maintenance of farms</v>
      </c>
    </row>
    <row r="2161" spans="29:33" ht="24.95" hidden="1" customHeight="1" x14ac:dyDescent="0.2">
      <c r="AC2161" s="37" t="s">
        <v>4468</v>
      </c>
      <c r="AE2161" s="38">
        <f t="shared" si="33"/>
        <v>1</v>
      </c>
      <c r="AF2161" s="38">
        <f>IF(AE2161=1,COUNTIF($AE$5:AE2161,1),"")</f>
        <v>2157</v>
      </c>
      <c r="AG2161" t="str">
        <f>IFERROR(INDEX($AC$5:$AC$2219,MATCH(ROWS($AF$5:AF2161),$AF$5:$AF$2219,0)),"")</f>
        <v>Upkeeping of Vehicles (including Insurance, Mileage Testing.)</v>
      </c>
    </row>
    <row r="2162" spans="29:33" ht="24.95" hidden="1" customHeight="1" x14ac:dyDescent="0.2">
      <c r="AC2162" s="37" t="s">
        <v>4469</v>
      </c>
      <c r="AE2162" s="38">
        <f t="shared" si="33"/>
        <v>1</v>
      </c>
      <c r="AF2162" s="38">
        <f>IF(AE2162=1,COUNTIF($AE$5:AE2162,1),"")</f>
        <v>2158</v>
      </c>
      <c r="AG2162" t="str">
        <f>IFERROR(INDEX($AC$5:$AC$2219,MATCH(ROWS($AF$5:AF2162),$AF$5:$AF$2219,0)),"")</f>
        <v>Upkeep of Assessment Register of Authorised Building</v>
      </c>
    </row>
    <row r="2163" spans="29:33" ht="24.95" hidden="1" customHeight="1" x14ac:dyDescent="0.2">
      <c r="AC2163" s="37" t="s">
        <v>4471</v>
      </c>
      <c r="AE2163" s="38">
        <f t="shared" si="33"/>
        <v>1</v>
      </c>
      <c r="AF2163" s="38">
        <f>IF(AE2163=1,COUNTIF($AE$5:AE2163,1),"")</f>
        <v>2159</v>
      </c>
      <c r="AG2163" t="str">
        <f>IFERROR(INDEX($AC$5:$AC$2219,MATCH(ROWS($AF$5:AF2163),$AF$5:$AF$2219,0)),"")</f>
        <v>Upkeep of Assessment Registers of Unauthorised Building</v>
      </c>
    </row>
    <row r="2164" spans="29:33" ht="24.95" hidden="1" customHeight="1" x14ac:dyDescent="0.2">
      <c r="AC2164" s="37" t="s">
        <v>4473</v>
      </c>
      <c r="AE2164" s="38">
        <f t="shared" si="33"/>
        <v>1</v>
      </c>
      <c r="AF2164" s="38">
        <f>IF(AE2164=1,COUNTIF($AE$5:AE2164,1),"")</f>
        <v>2160</v>
      </c>
      <c r="AG2164" t="str">
        <f>IFERROR(INDEX($AC$5:$AC$2219,MATCH(ROWS($AF$5:AF2164),$AF$5:$AF$2219,0)),"")</f>
        <v>Upkeep of Demand Registers</v>
      </c>
    </row>
    <row r="2165" spans="29:33" ht="24.95" hidden="1" customHeight="1" x14ac:dyDescent="0.2">
      <c r="AC2165" s="37" t="s">
        <v>4475</v>
      </c>
      <c r="AE2165" s="38">
        <f t="shared" si="33"/>
        <v>1</v>
      </c>
      <c r="AF2165" s="38">
        <f>IF(AE2165=1,COUNTIF($AE$5:AE2165,1),"")</f>
        <v>2161</v>
      </c>
      <c r="AG2165" t="str">
        <f>IFERROR(INDEX($AC$5:$AC$2219,MATCH(ROWS($AF$5:AF2165),$AF$5:$AF$2219,0)),"")</f>
        <v>Using any cart without cover for the removal of filth</v>
      </c>
    </row>
    <row r="2166" spans="29:33" ht="24.95" hidden="1" customHeight="1" x14ac:dyDescent="0.2">
      <c r="AC2166" s="37" t="s">
        <v>4477</v>
      </c>
      <c r="AE2166" s="38">
        <f t="shared" si="33"/>
        <v>1</v>
      </c>
      <c r="AF2166" s="38">
        <f>IF(AE2166=1,COUNTIF($AE$5:AE2166,1),"")</f>
        <v>2162</v>
      </c>
      <c r="AG2166" t="str">
        <f>IFERROR(INDEX($AC$5:$AC$2219,MATCH(ROWS($AF$5:AF2166),$AF$5:$AF$2219,0)),"")</f>
        <v>Utalisation Certificate</v>
      </c>
    </row>
    <row r="2167" spans="29:33" ht="24.95" hidden="1" customHeight="1" x14ac:dyDescent="0.2">
      <c r="AC2167" s="37" t="s">
        <v>4477</v>
      </c>
      <c r="AE2167" s="38">
        <f t="shared" si="33"/>
        <v>1</v>
      </c>
      <c r="AF2167" s="38">
        <f>IF(AE2167=1,COUNTIF($AE$5:AE2167,1),"")</f>
        <v>2163</v>
      </c>
      <c r="AG2167" t="str">
        <f>IFERROR(INDEX($AC$5:$AC$2219,MATCH(ROWS($AF$5:AF2167),$AF$5:$AF$2219,0)),"")</f>
        <v>Utalisation Certificate</v>
      </c>
    </row>
    <row r="2168" spans="29:33" ht="24.95" hidden="1" customHeight="1" x14ac:dyDescent="0.2">
      <c r="AC2168" s="37" t="s">
        <v>4480</v>
      </c>
      <c r="AE2168" s="38">
        <f t="shared" si="33"/>
        <v>1</v>
      </c>
      <c r="AF2168" s="38">
        <f>IF(AE2168=1,COUNTIF($AE$5:AE2168,1),"")</f>
        <v>2164</v>
      </c>
      <c r="AG2168" t="str">
        <f>IFERROR(INDEX($AC$5:$AC$2219,MATCH(ROWS($AF$5:AF2168),$AF$5:$AF$2219,0)),"")</f>
        <v>Vacancy Remission of Property Tax</v>
      </c>
    </row>
    <row r="2169" spans="29:33" ht="24.95" hidden="1" customHeight="1" x14ac:dyDescent="0.2">
      <c r="AC2169" s="37" t="s">
        <v>4482</v>
      </c>
      <c r="AE2169" s="38">
        <f t="shared" si="33"/>
        <v>1</v>
      </c>
      <c r="AF2169" s="38">
        <f>IF(AE2169=1,COUNTIF($AE$5:AE2169,1),"")</f>
        <v>2165</v>
      </c>
      <c r="AG2169" t="str">
        <f>IFERROR(INDEX($AC$5:$AC$2219,MATCH(ROWS($AF$5:AF2169),$AF$5:$AF$2219,0)),"")</f>
        <v>Vaccination programmes</v>
      </c>
    </row>
    <row r="2170" spans="29:33" ht="24.95" hidden="1" customHeight="1" x14ac:dyDescent="0.2">
      <c r="AC2170" s="37" t="s">
        <v>4484</v>
      </c>
      <c r="AE2170" s="38">
        <f t="shared" si="33"/>
        <v>1</v>
      </c>
      <c r="AF2170" s="38">
        <f>IF(AE2170=1,COUNTIF($AE$5:AE2170,1),"")</f>
        <v>2166</v>
      </c>
      <c r="AG2170" t="str">
        <f>IFERROR(INDEX($AC$5:$AC$2219,MATCH(ROWS($AF$5:AF2170),$AF$5:$AF$2219,0)),"")</f>
        <v>Value Addition Activities of Building</v>
      </c>
    </row>
    <row r="2171" spans="29:33" ht="24.95" hidden="1" customHeight="1" x14ac:dyDescent="0.2">
      <c r="AC2171" s="37" t="s">
        <v>4486</v>
      </c>
      <c r="AE2171" s="38">
        <f t="shared" si="33"/>
        <v>1</v>
      </c>
      <c r="AF2171" s="38">
        <f>IF(AE2171=1,COUNTIF($AE$5:AE2171,1),"")</f>
        <v>2167</v>
      </c>
      <c r="AG2171" t="str">
        <f>IFERROR(INDEX($AC$5:$AC$2219,MATCH(ROWS($AF$5:AF2171),$AF$5:$AF$2219,0)),"")</f>
        <v>Value Addition by Agriculture Activities</v>
      </c>
    </row>
    <row r="2172" spans="29:33" ht="24.95" hidden="1" customHeight="1" x14ac:dyDescent="0.2">
      <c r="AC2172" s="37" t="s">
        <v>4488</v>
      </c>
      <c r="AE2172" s="38">
        <f t="shared" si="33"/>
        <v>1</v>
      </c>
      <c r="AF2172" s="38">
        <f>IF(AE2172=1,COUNTIF($AE$5:AE2172,1),"")</f>
        <v>2168</v>
      </c>
      <c r="AG2172" t="str">
        <f>IFERROR(INDEX($AC$5:$AC$2219,MATCH(ROWS($AF$5:AF2172),$AF$5:$AF$2219,0)),"")</f>
        <v>Value Addition of Community Assets</v>
      </c>
    </row>
    <row r="2173" spans="29:33" ht="24.95" hidden="1" customHeight="1" x14ac:dyDescent="0.2">
      <c r="AC2173" s="37" t="s">
        <v>4490</v>
      </c>
      <c r="AE2173" s="38">
        <f t="shared" si="33"/>
        <v>1</v>
      </c>
      <c r="AF2173" s="38">
        <f>IF(AE2173=1,COUNTIF($AE$5:AE2173,1),"")</f>
        <v>2169</v>
      </c>
      <c r="AG2173" t="str">
        <f>IFERROR(INDEX($AC$5:$AC$2219,MATCH(ROWS($AF$5:AF2173),$AF$5:$AF$2219,0)),"")</f>
        <v>Value Addition of Vested Purambokku</v>
      </c>
    </row>
    <row r="2174" spans="29:33" ht="24.95" hidden="1" customHeight="1" x14ac:dyDescent="0.2">
      <c r="AC2174" s="37" t="s">
        <v>4492</v>
      </c>
      <c r="AE2174" s="38">
        <f t="shared" si="33"/>
        <v>1</v>
      </c>
      <c r="AF2174" s="38">
        <f>IF(AE2174=1,COUNTIF($AE$5:AE2174,1),"")</f>
        <v>2170</v>
      </c>
      <c r="AG2174" t="str">
        <f>IFERROR(INDEX($AC$5:$AC$2219,MATCH(ROWS($AF$5:AF2174),$AF$5:$AF$2219,0)),"")</f>
        <v>Varification of Documents</v>
      </c>
    </row>
    <row r="2175" spans="29:33" ht="24.95" hidden="1" customHeight="1" x14ac:dyDescent="0.2">
      <c r="AC2175" s="37" t="s">
        <v>31</v>
      </c>
      <c r="AE2175" s="38">
        <f t="shared" si="33"/>
        <v>1</v>
      </c>
      <c r="AF2175" s="38">
        <f>IF(AE2175=1,COUNTIF($AE$5:AE2175,1),"")</f>
        <v>2171</v>
      </c>
      <c r="AG2175" t="str">
        <f>IFERROR(INDEX($AC$5:$AC$2219,MATCH(ROWS($AF$5:AF2175),$AF$5:$AF$2219,0)),"")</f>
        <v>Various Expenses</v>
      </c>
    </row>
    <row r="2176" spans="29:33" ht="24.95" hidden="1" customHeight="1" x14ac:dyDescent="0.2">
      <c r="AC2176" s="37" t="s">
        <v>4494</v>
      </c>
      <c r="AE2176" s="38">
        <f t="shared" si="33"/>
        <v>1</v>
      </c>
      <c r="AF2176" s="38">
        <f>IF(AE2176=1,COUNTIF($AE$5:AE2176,1),"")</f>
        <v>2172</v>
      </c>
      <c r="AG2176" t="str">
        <f>IFERROR(INDEX($AC$5:$AC$2219,MATCH(ROWS($AF$5:AF2176),$AF$5:$AF$2219,0)),"")</f>
        <v>Various programmes for raising of donations towards Distress Relief Fund</v>
      </c>
    </row>
    <row r="2177" spans="29:33" ht="24.95" hidden="1" customHeight="1" x14ac:dyDescent="0.2">
      <c r="AC2177" s="37" t="s">
        <v>4496</v>
      </c>
      <c r="AE2177" s="38">
        <f t="shared" si="33"/>
        <v>1</v>
      </c>
      <c r="AF2177" s="38">
        <f>IF(AE2177=1,COUNTIF($AE$5:AE2177,1),"")</f>
        <v>2173</v>
      </c>
      <c r="AG2177" t="str">
        <f>IFERROR(INDEX($AC$5:$AC$2219,MATCH(ROWS($AF$5:AF2177),$AF$5:$AF$2219,0)),"")</f>
        <v>Vector Control</v>
      </c>
    </row>
    <row r="2178" spans="29:33" ht="24.95" hidden="1" customHeight="1" x14ac:dyDescent="0.2">
      <c r="AC2178" s="37" t="s">
        <v>4498</v>
      </c>
      <c r="AE2178" s="38">
        <f t="shared" si="33"/>
        <v>1</v>
      </c>
      <c r="AF2178" s="38">
        <f>IF(AE2178=1,COUNTIF($AE$5:AE2178,1),"")</f>
        <v>2174</v>
      </c>
      <c r="AG2178" t="str">
        <f>IFERROR(INDEX($AC$5:$AC$2219,MATCH(ROWS($AF$5:AF2178),$AF$5:$AF$2219,0)),"")</f>
        <v>Vehicles for Marketting</v>
      </c>
    </row>
    <row r="2179" spans="29:33" ht="24.95" hidden="1" customHeight="1" x14ac:dyDescent="0.2">
      <c r="AC2179" s="37" t="s">
        <v>4498</v>
      </c>
      <c r="AE2179" s="38">
        <f t="shared" si="33"/>
        <v>1</v>
      </c>
      <c r="AF2179" s="38">
        <f>IF(AE2179=1,COUNTIF($AE$5:AE2179,1),"")</f>
        <v>2175</v>
      </c>
      <c r="AG2179" t="str">
        <f>IFERROR(INDEX($AC$5:$AC$2219,MATCH(ROWS($AF$5:AF2179),$AF$5:$AF$2219,0)),"")</f>
        <v>Vehicles for Marketting</v>
      </c>
    </row>
    <row r="2180" spans="29:33" ht="24.95" hidden="1" customHeight="1" x14ac:dyDescent="0.2">
      <c r="AC2180" s="37" t="s">
        <v>4501</v>
      </c>
      <c r="AE2180" s="38">
        <f t="shared" si="33"/>
        <v>1</v>
      </c>
      <c r="AF2180" s="38">
        <f>IF(AE2180=1,COUNTIF($AE$5:AE2180,1),"")</f>
        <v>2176</v>
      </c>
      <c r="AG2180" t="str">
        <f>IFERROR(INDEX($AC$5:$AC$2219,MATCH(ROWS($AF$5:AF2180),$AF$5:$AF$2219,0)),"")</f>
        <v>Vehicle stands Unloading Places Resting Places</v>
      </c>
    </row>
    <row r="2181" spans="29:33" ht="24.95" hidden="1" customHeight="1" x14ac:dyDescent="0.2">
      <c r="AC2181" s="37" t="s">
        <v>4503</v>
      </c>
      <c r="AE2181" s="38">
        <f t="shared" si="33"/>
        <v>1</v>
      </c>
      <c r="AF2181" s="38">
        <f>IF(AE2181=1,COUNTIF($AE$5:AE2181,1),"")</f>
        <v>2177</v>
      </c>
      <c r="AG2181" t="str">
        <f>IFERROR(INDEX($AC$5:$AC$2219,MATCH(ROWS($AF$5:AF2181),$AF$5:$AF$2219,0)),"")</f>
        <v>Veterinary Medical Store</v>
      </c>
    </row>
    <row r="2182" spans="29:33" ht="24.95" hidden="1" customHeight="1" x14ac:dyDescent="0.2">
      <c r="AC2182" s="37" t="s">
        <v>4505</v>
      </c>
      <c r="AE2182" s="38">
        <f t="shared" ref="AE2182:AE2219" si="34">--ISNUMBER(IFERROR(SEARCH(D$5,AC2182,1),""))</f>
        <v>1</v>
      </c>
      <c r="AF2182" s="38">
        <f>IF(AE2182=1,COUNTIF($AE$5:AE2182,1),"")</f>
        <v>2178</v>
      </c>
      <c r="AG2182" t="str">
        <f>IFERROR(INDEX($AC$5:$AC$2219,MATCH(ROWS($AF$5:AF2182),$AF$5:$AF$2219,0)),"")</f>
        <v>Vigilance Squad</v>
      </c>
    </row>
    <row r="2183" spans="29:33" ht="24.95" hidden="1" customHeight="1" x14ac:dyDescent="0.2">
      <c r="AC2183" s="37" t="s">
        <v>4507</v>
      </c>
      <c r="AE2183" s="38">
        <f t="shared" si="34"/>
        <v>1</v>
      </c>
      <c r="AF2183" s="38">
        <f>IF(AE2183=1,COUNTIF($AE$5:AE2183,1),"")</f>
        <v>2179</v>
      </c>
      <c r="AG2183" t="str">
        <f>IFERROR(INDEX($AC$5:$AC$2219,MATCH(ROWS($AF$5:AF2183),$AF$5:$AF$2219,0)),"")</f>
        <v>Village Education Register</v>
      </c>
    </row>
    <row r="2184" spans="29:33" ht="24.95" hidden="1" customHeight="1" x14ac:dyDescent="0.2">
      <c r="AC2184" s="37" t="s">
        <v>4509</v>
      </c>
      <c r="AE2184" s="38">
        <f t="shared" si="34"/>
        <v>1</v>
      </c>
      <c r="AF2184" s="38">
        <f>IF(AE2184=1,COUNTIF($AE$5:AE2184,1),"")</f>
        <v>2180</v>
      </c>
      <c r="AG2184" t="str">
        <f>IFERROR(INDEX($AC$5:$AC$2219,MATCH(ROWS($AF$5:AF2184),$AF$5:$AF$2219,0)),"")</f>
        <v>Vimukthi Mission Activities</v>
      </c>
    </row>
    <row r="2185" spans="29:33" ht="24.95" hidden="1" customHeight="1" x14ac:dyDescent="0.2">
      <c r="AC2185" s="37" t="s">
        <v>196</v>
      </c>
      <c r="AE2185" s="38">
        <f t="shared" si="34"/>
        <v>1</v>
      </c>
      <c r="AF2185" s="38">
        <f>IF(AE2185=1,COUNTIF($AE$5:AE2185,1),"")</f>
        <v>2181</v>
      </c>
      <c r="AG2185" t="str">
        <f>IFERROR(INDEX($AC$5:$AC$2219,MATCH(ROWS($AF$5:AF2185),$AF$5:$AF$2219,0)),"")</f>
        <v>Wages for sand mining workers</v>
      </c>
    </row>
    <row r="2186" spans="29:33" ht="24.95" hidden="1" customHeight="1" x14ac:dyDescent="0.2">
      <c r="AC2186" s="37" t="s">
        <v>4511</v>
      </c>
      <c r="AE2186" s="38">
        <f t="shared" si="34"/>
        <v>1</v>
      </c>
      <c r="AF2186" s="38">
        <f>IF(AE2186=1,COUNTIF($AE$5:AE2186,1),"")</f>
        <v>2182</v>
      </c>
      <c r="AG2186" t="str">
        <f>IFERROR(INDEX($AC$5:$AC$2219,MATCH(ROWS($AF$5:AF2186),$AF$5:$AF$2219,0)),"")</f>
        <v>Ward Committee - Formation / Dissolution / Re organisation of Committee</v>
      </c>
    </row>
    <row r="2187" spans="29:33" ht="24.95" hidden="1" customHeight="1" x14ac:dyDescent="0.2">
      <c r="AC2187" s="37" t="s">
        <v>4513</v>
      </c>
      <c r="AE2187" s="38">
        <f t="shared" si="34"/>
        <v>1</v>
      </c>
      <c r="AF2187" s="38">
        <f>IF(AE2187=1,COUNTIF($AE$5:AE2187,1),"")</f>
        <v>2183</v>
      </c>
      <c r="AG2187" t="str">
        <f>IFERROR(INDEX($AC$5:$AC$2219,MATCH(ROWS($AF$5:AF2187),$AF$5:$AF$2219,0)),"")</f>
        <v>Ward Committee - Logistics</v>
      </c>
    </row>
    <row r="2188" spans="29:33" ht="24.95" hidden="1" customHeight="1" x14ac:dyDescent="0.2">
      <c r="AC2188" s="37" t="s">
        <v>4515</v>
      </c>
      <c r="AE2188" s="38">
        <f t="shared" si="34"/>
        <v>1</v>
      </c>
      <c r="AF2188" s="38">
        <f>IF(AE2188=1,COUNTIF($AE$5:AE2188,1),"")</f>
        <v>2184</v>
      </c>
      <c r="AG2188" t="str">
        <f>IFERROR(INDEX($AC$5:$AC$2219,MATCH(ROWS($AF$5:AF2188),$AF$5:$AF$2219,0)),"")</f>
        <v>Ward Committee - Motion of Resolutions</v>
      </c>
    </row>
    <row r="2189" spans="29:33" ht="24.95" hidden="1" customHeight="1" x14ac:dyDescent="0.2">
      <c r="AC2189" s="37" t="s">
        <v>215</v>
      </c>
      <c r="AE2189" s="38">
        <f t="shared" si="34"/>
        <v>1</v>
      </c>
      <c r="AF2189" s="38">
        <f>IF(AE2189=1,COUNTIF($AE$5:AE2189,1),"")</f>
        <v>2185</v>
      </c>
      <c r="AG2189" t="str">
        <f>IFERROR(INDEX($AC$5:$AC$2219,MATCH(ROWS($AF$5:AF2189),$AF$5:$AF$2219,0)),"")</f>
        <v>Waste Management- Payment</v>
      </c>
    </row>
    <row r="2190" spans="29:33" ht="24.95" hidden="1" customHeight="1" x14ac:dyDescent="0.2">
      <c r="AC2190" s="37" t="s">
        <v>293</v>
      </c>
      <c r="AE2190" s="38">
        <f t="shared" si="34"/>
        <v>1</v>
      </c>
      <c r="AF2190" s="38">
        <f>IF(AE2190=1,COUNTIF($AE$5:AE2190,1),"")</f>
        <v>2186</v>
      </c>
      <c r="AG2190" t="str">
        <f>IFERROR(INDEX($AC$5:$AC$2219,MATCH(ROWS($AF$5:AF2190),$AF$5:$AF$2219,0)),"")</f>
        <v>Water charge (other than street taps)</v>
      </c>
    </row>
    <row r="2191" spans="29:33" ht="24.95" hidden="1" customHeight="1" x14ac:dyDescent="0.2">
      <c r="AC2191" s="37" t="s">
        <v>295</v>
      </c>
      <c r="AE2191" s="38">
        <f t="shared" si="34"/>
        <v>1</v>
      </c>
      <c r="AF2191" s="38">
        <f>IF(AE2191=1,COUNTIF($AE$5:AE2191,1),"")</f>
        <v>2187</v>
      </c>
      <c r="AG2191" t="str">
        <f>IFERROR(INDEX($AC$5:$AC$2219,MATCH(ROWS($AF$5:AF2191),$AF$5:$AF$2219,0)),"")</f>
        <v>Water charge (street taps)</v>
      </c>
    </row>
    <row r="2192" spans="29:33" ht="24.95" hidden="1" customHeight="1" x14ac:dyDescent="0.2">
      <c r="AC2192" s="37" t="s">
        <v>4517</v>
      </c>
      <c r="AE2192" s="38">
        <f t="shared" si="34"/>
        <v>1</v>
      </c>
      <c r="AF2192" s="38">
        <f>IF(AE2192=1,COUNTIF($AE$5:AE2192,1),"")</f>
        <v>2188</v>
      </c>
      <c r="AG2192" t="str">
        <f>IFERROR(INDEX($AC$5:$AC$2219,MATCH(ROWS($AF$5:AF2192),$AF$5:$AF$2219,0)),"")</f>
        <v>Water conservation by protecting ponds and streams</v>
      </c>
    </row>
    <row r="2193" spans="29:33" ht="24.95" hidden="1" customHeight="1" x14ac:dyDescent="0.2">
      <c r="AC2193" s="37" t="s">
        <v>4519</v>
      </c>
      <c r="AE2193" s="38">
        <f t="shared" si="34"/>
        <v>1</v>
      </c>
      <c r="AF2193" s="38">
        <f>IF(AE2193=1,COUNTIF($AE$5:AE2193,1),"")</f>
        <v>2189</v>
      </c>
      <c r="AG2193" t="str">
        <f>IFERROR(INDEX($AC$5:$AC$2219,MATCH(ROWS($AF$5:AF2193),$AF$5:$AF$2219,0)),"")</f>
        <v>Watershed Management Programmes</v>
      </c>
    </row>
    <row r="2194" spans="29:33" ht="24.95" hidden="1" customHeight="1" x14ac:dyDescent="0.2">
      <c r="AC2194" s="37" t="s">
        <v>4521</v>
      </c>
      <c r="AE2194" s="38">
        <f t="shared" si="34"/>
        <v>1</v>
      </c>
      <c r="AF2194" s="38">
        <f>IF(AE2194=1,COUNTIF($AE$5:AE2194,1),"")</f>
        <v>2190</v>
      </c>
      <c r="AG2194" t="str">
        <f>IFERROR(INDEX($AC$5:$AC$2219,MATCH(ROWS($AF$5:AF2194),$AF$5:$AF$2219,0)),"")</f>
        <v>water supply</v>
      </c>
    </row>
    <row r="2195" spans="29:33" ht="24.95" hidden="1" customHeight="1" x14ac:dyDescent="0.2">
      <c r="AC2195" s="37" t="s">
        <v>4523</v>
      </c>
      <c r="AE2195" s="38">
        <f t="shared" si="34"/>
        <v>1</v>
      </c>
      <c r="AF2195" s="38">
        <f>IF(AE2195=1,COUNTIF($AE$5:AE2195,1),"")</f>
        <v>2191</v>
      </c>
      <c r="AG2195" t="str">
        <f>IFERROR(INDEX($AC$5:$AC$2219,MATCH(ROWS($AF$5:AF2195),$AF$5:$AF$2219,0)),"")</f>
        <v>Welfare and Development of the Differently Abled</v>
      </c>
    </row>
    <row r="2196" spans="29:33" ht="24.95" hidden="1" customHeight="1" x14ac:dyDescent="0.2">
      <c r="AC2196" s="37" t="s">
        <v>4525</v>
      </c>
      <c r="AE2196" s="38">
        <f t="shared" si="34"/>
        <v>1</v>
      </c>
      <c r="AF2196" s="38">
        <f>IF(AE2196=1,COUNTIF($AE$5:AE2196,1),"")</f>
        <v>2192</v>
      </c>
      <c r="AG2196" t="str">
        <f>IFERROR(INDEX($AC$5:$AC$2219,MATCH(ROWS($AF$5:AF2196),$AF$5:$AF$2219,0)),"")</f>
        <v>Welfare Measures for Women</v>
      </c>
    </row>
    <row r="2197" spans="29:33" ht="24.95" hidden="1" customHeight="1" x14ac:dyDescent="0.2">
      <c r="AC2197" s="37" t="s">
        <v>4527</v>
      </c>
      <c r="AE2197" s="38">
        <f t="shared" si="34"/>
        <v>1</v>
      </c>
      <c r="AF2197" s="38">
        <f>IF(AE2197=1,COUNTIF($AE$5:AE2197,1),"")</f>
        <v>2193</v>
      </c>
      <c r="AG2197" t="str">
        <f>IFERROR(INDEX($AC$5:$AC$2219,MATCH(ROWS($AF$5:AF2197),$AF$5:$AF$2219,0)),"")</f>
        <v>Welfare Standing Committee - Dissenting Note</v>
      </c>
    </row>
    <row r="2198" spans="29:33" ht="24.95" hidden="1" customHeight="1" x14ac:dyDescent="0.2">
      <c r="AC2198" s="37" t="s">
        <v>4529</v>
      </c>
      <c r="AE2198" s="38">
        <f t="shared" si="34"/>
        <v>1</v>
      </c>
      <c r="AF2198" s="38">
        <f>IF(AE2198=1,COUNTIF($AE$5:AE2198,1),"")</f>
        <v>2194</v>
      </c>
      <c r="AG2198" t="str">
        <f>IFERROR(INDEX($AC$5:$AC$2219,MATCH(ROWS($AF$5:AF2198),$AF$5:$AF$2219,0)),"")</f>
        <v>Welfare Standing Committee - Logistics</v>
      </c>
    </row>
    <row r="2199" spans="29:33" ht="24.95" hidden="1" customHeight="1" x14ac:dyDescent="0.2">
      <c r="AC2199" s="37" t="s">
        <v>4531</v>
      </c>
      <c r="AE2199" s="38">
        <f t="shared" si="34"/>
        <v>1</v>
      </c>
      <c r="AF2199" s="38">
        <f>IF(AE2199=1,COUNTIF($AE$5:AE2199,1),"")</f>
        <v>2195</v>
      </c>
      <c r="AG2199" t="str">
        <f>IFERROR(INDEX($AC$5:$AC$2219,MATCH(ROWS($AF$5:AF2199),$AF$5:$AF$2219,0)),"")</f>
        <v>Welfare Standing Committee - Motion of Resolutions</v>
      </c>
    </row>
    <row r="2200" spans="29:33" ht="24.95" hidden="1" customHeight="1" x14ac:dyDescent="0.2">
      <c r="AC2200" s="37" t="s">
        <v>4533</v>
      </c>
      <c r="AE2200" s="38">
        <f t="shared" si="34"/>
        <v>1</v>
      </c>
      <c r="AF2200" s="38">
        <f>IF(AE2200=1,COUNTIF($AE$5:AE2200,1),"")</f>
        <v>2196</v>
      </c>
      <c r="AG2200" t="str">
        <f>IFERROR(INDEX($AC$5:$AC$2219,MATCH(ROWS($AF$5:AF2200),$AF$5:$AF$2219,0)),"")</f>
        <v>Welfare Standing Committee - Visitors Pass</v>
      </c>
    </row>
    <row r="2201" spans="29:33" ht="24.95" hidden="1" customHeight="1" x14ac:dyDescent="0.2">
      <c r="AC2201" s="37" t="s">
        <v>322</v>
      </c>
      <c r="AE2201" s="38">
        <f t="shared" si="34"/>
        <v>1</v>
      </c>
      <c r="AF2201" s="38">
        <f>IF(AE2201=1,COUNTIF($AE$5:AE2201,1),"")</f>
        <v>2197</v>
      </c>
      <c r="AG2201" t="str">
        <f>IFERROR(INDEX($AC$5:$AC$2219,MATCH(ROWS($AF$5:AF2201),$AF$5:$AF$2219,0)),"")</f>
        <v>Well being and Control of Officials</v>
      </c>
    </row>
    <row r="2202" spans="29:33" ht="24.95" hidden="1" customHeight="1" x14ac:dyDescent="0.2">
      <c r="AC2202" s="37" t="s">
        <v>4536</v>
      </c>
      <c r="AE2202" s="38">
        <f t="shared" si="34"/>
        <v>1</v>
      </c>
      <c r="AF2202" s="38">
        <f>IF(AE2202=1,COUNTIF($AE$5:AE2202,1),"")</f>
        <v>2198</v>
      </c>
      <c r="AG2202" t="str">
        <f>IFERROR(INDEX($AC$5:$AC$2219,MATCH(ROWS($AF$5:AF2202),$AF$5:$AF$2219,0)),"")</f>
        <v>Western Ghat Management Programmes</v>
      </c>
    </row>
    <row r="2203" spans="29:33" ht="24.95" hidden="1" customHeight="1" x14ac:dyDescent="0.2">
      <c r="AC2203" s="37" t="s">
        <v>4538</v>
      </c>
      <c r="AE2203" s="38">
        <f t="shared" si="34"/>
        <v>1</v>
      </c>
      <c r="AF2203" s="38">
        <f>IF(AE2203=1,COUNTIF($AE$5:AE2203,1),"")</f>
        <v>2199</v>
      </c>
      <c r="AG2203" t="str">
        <f>IFERROR(INDEX($AC$5:$AC$2219,MATCH(ROWS($AF$5:AF2203),$AF$5:$AF$2219,0)),"")</f>
        <v>Withdrawal from contract</v>
      </c>
    </row>
    <row r="2204" spans="29:33" ht="24.95" hidden="1" customHeight="1" x14ac:dyDescent="0.2">
      <c r="AC2204" s="37" t="s">
        <v>4540</v>
      </c>
      <c r="AE2204" s="38">
        <f t="shared" si="34"/>
        <v>1</v>
      </c>
      <c r="AF2204" s="38">
        <f>IF(AE2204=1,COUNTIF($AE$5:AE2204,1),"")</f>
        <v>2200</v>
      </c>
      <c r="AG2204" t="str">
        <f>IFERROR(INDEX($AC$5:$AC$2219,MATCH(ROWS($AF$5:AF2204),$AF$5:$AF$2219,0)),"")</f>
        <v>Withdrawal from contract - Public works</v>
      </c>
    </row>
    <row r="2205" spans="29:33" ht="24.95" hidden="1" customHeight="1" x14ac:dyDescent="0.2">
      <c r="AC2205" s="37" t="s">
        <v>4542</v>
      </c>
      <c r="AE2205" s="38">
        <f t="shared" si="34"/>
        <v>1</v>
      </c>
      <c r="AF2205" s="38">
        <f>IF(AE2205=1,COUNTIF($AE$5:AE2205,1),"")</f>
        <v>2201</v>
      </c>
      <c r="AG2205" t="str">
        <f>IFERROR(INDEX($AC$5:$AC$2219,MATCH(ROWS($AF$5:AF2205),$AF$5:$AF$2219,0)),"")</f>
        <v>Withdrawal of Cash from Banks</v>
      </c>
    </row>
    <row r="2206" spans="29:33" ht="24.95" hidden="1" customHeight="1" x14ac:dyDescent="0.2">
      <c r="AC2206" s="37" t="s">
        <v>4544</v>
      </c>
      <c r="AE2206" s="38">
        <f t="shared" si="34"/>
        <v>1</v>
      </c>
      <c r="AF2206" s="38">
        <f>IF(AE2206=1,COUNTIF($AE$5:AE2206,1),"")</f>
        <v>2202</v>
      </c>
      <c r="AG2206" t="str">
        <f>IFERROR(INDEX($AC$5:$AC$2219,MATCH(ROWS($AF$5:AF2206),$AF$5:$AF$2219,0)),"")</f>
        <v>WM - Centrally Sponsored Schemes</v>
      </c>
    </row>
    <row r="2207" spans="29:33" ht="24.95" hidden="1" customHeight="1" x14ac:dyDescent="0.2">
      <c r="AC2207" s="37" t="s">
        <v>4546</v>
      </c>
      <c r="AE2207" s="38">
        <f t="shared" si="34"/>
        <v>1</v>
      </c>
      <c r="AF2207" s="38">
        <f>IF(AE2207=1,COUNTIF($AE$5:AE2207,1),"")</f>
        <v>2203</v>
      </c>
      <c r="AG2207" t="str">
        <f>IFERROR(INDEX($AC$5:$AC$2219,MATCH(ROWS($AF$5:AF2207),$AF$5:$AF$2219,0)),"")</f>
        <v>WM Data Collection and Updation</v>
      </c>
    </row>
    <row r="2208" spans="29:33" ht="24.95" hidden="1" customHeight="1" x14ac:dyDescent="0.2">
      <c r="AC2208" s="37" t="s">
        <v>4548</v>
      </c>
      <c r="AE2208" s="38">
        <f t="shared" si="34"/>
        <v>1</v>
      </c>
      <c r="AF2208" s="38">
        <f>IF(AE2208=1,COUNTIF($AE$5:AE2208,1),"")</f>
        <v>2204</v>
      </c>
      <c r="AG2208" t="str">
        <f>IFERROR(INDEX($AC$5:$AC$2219,MATCH(ROWS($AF$5:AF2208),$AF$5:$AF$2219,0)),"")</f>
        <v>WM - State Sponsored Schemes</v>
      </c>
    </row>
    <row r="2209" spans="29:33" ht="24.95" hidden="1" customHeight="1" x14ac:dyDescent="0.2">
      <c r="AC2209" s="37" t="s">
        <v>4550</v>
      </c>
      <c r="AE2209" s="38">
        <f t="shared" si="34"/>
        <v>1</v>
      </c>
      <c r="AF2209" s="38">
        <f>IF(AE2209=1,COUNTIF($AE$5:AE2209,1),"")</f>
        <v>2205</v>
      </c>
      <c r="AG2209" t="str">
        <f>IFERROR(INDEX($AC$5:$AC$2219,MATCH(ROWS($AF$5:AF2209),$AF$5:$AF$2219,0)),"")</f>
        <v>Women Friendly Institutions and Public Places</v>
      </c>
    </row>
    <row r="2210" spans="29:33" ht="24.95" hidden="1" customHeight="1" x14ac:dyDescent="0.2">
      <c r="AC2210" s="37" t="s">
        <v>4552</v>
      </c>
      <c r="AE2210" s="38">
        <f t="shared" si="34"/>
        <v>1</v>
      </c>
      <c r="AF2210" s="38">
        <f>IF(AE2210=1,COUNTIF($AE$5:AE2210,1),"")</f>
        <v>2206</v>
      </c>
      <c r="AG2210" t="str">
        <f>IFERROR(INDEX($AC$5:$AC$2219,MATCH(ROWS($AF$5:AF2210),$AF$5:$AF$2219,0)),"")</f>
        <v>Womens Hostel</v>
      </c>
    </row>
    <row r="2211" spans="29:33" ht="24.95" hidden="1" customHeight="1" x14ac:dyDescent="0.2">
      <c r="AC2211" s="37" t="s">
        <v>4554</v>
      </c>
      <c r="AE2211" s="38">
        <f t="shared" si="34"/>
        <v>1</v>
      </c>
      <c r="AF2211" s="38">
        <f>IF(AE2211=1,COUNTIF($AE$5:AE2211,1),"")</f>
        <v>2207</v>
      </c>
      <c r="AG2211" t="str">
        <f>IFERROR(INDEX($AC$5:$AC$2219,MATCH(ROWS($AF$5:AF2211),$AF$5:$AF$2219,0)),"")</f>
        <v>Women's Labor Bank</v>
      </c>
    </row>
    <row r="2212" spans="29:33" ht="24.95" hidden="1" customHeight="1" x14ac:dyDescent="0.2">
      <c r="AC2212" s="37" t="s">
        <v>4556</v>
      </c>
      <c r="AE2212" s="38">
        <f t="shared" si="34"/>
        <v>1</v>
      </c>
      <c r="AF2212" s="38">
        <f>IF(AE2212=1,COUNTIF($AE$5:AE2212,1),"")</f>
        <v>2208</v>
      </c>
      <c r="AG2212" t="str">
        <f>IFERROR(INDEX($AC$5:$AC$2219,MATCH(ROWS($AF$5:AF2212),$AF$5:$AF$2219,0)),"")</f>
        <v>Working group - Meeting Logistics</v>
      </c>
    </row>
    <row r="2213" spans="29:33" ht="24.95" hidden="1" customHeight="1" x14ac:dyDescent="0.2">
      <c r="AC2213" s="37" t="s">
        <v>4558</v>
      </c>
      <c r="AE2213" s="38">
        <f t="shared" si="34"/>
        <v>1</v>
      </c>
      <c r="AF2213" s="38">
        <f>IF(AE2213=1,COUNTIF($AE$5:AE2213,1),"")</f>
        <v>2209</v>
      </c>
      <c r="AG2213" t="str">
        <f>IFERROR(INDEX($AC$5:$AC$2219,MATCH(ROWS($AF$5:AF2213),$AF$5:$AF$2219,0)),"")</f>
        <v>Working group - Motion of Resolutions</v>
      </c>
    </row>
    <row r="2214" spans="29:33" ht="24.95" hidden="1" customHeight="1" x14ac:dyDescent="0.2">
      <c r="AC2214" s="37" t="s">
        <v>4560</v>
      </c>
      <c r="AE2214" s="38">
        <f t="shared" si="34"/>
        <v>1</v>
      </c>
      <c r="AF2214" s="38">
        <f>IF(AE2214=1,COUNTIF($AE$5:AE2214,1),"")</f>
        <v>2210</v>
      </c>
      <c r="AG2214" t="str">
        <f>IFERROR(INDEX($AC$5:$AC$2219,MATCH(ROWS($AF$5:AF2214),$AF$5:$AF$2219,0)),"")</f>
        <v>Working group - Providing copy of Minutes and Resolutions</v>
      </c>
    </row>
    <row r="2215" spans="29:33" ht="24.95" hidden="1" customHeight="1" x14ac:dyDescent="0.2">
      <c r="AC2215" s="37" t="s">
        <v>4562</v>
      </c>
      <c r="AE2215" s="38">
        <f t="shared" si="34"/>
        <v>1</v>
      </c>
      <c r="AF2215" s="38">
        <f>IF(AE2215=1,COUNTIF($AE$5:AE2215,1),"")</f>
        <v>2211</v>
      </c>
      <c r="AG2215" t="str">
        <f>IFERROR(INDEX($AC$5:$AC$2219,MATCH(ROWS($AF$5:AF2215),$AF$5:$AF$2219,0)),"")</f>
        <v>WS - Centrally Sponsered Schemes</v>
      </c>
    </row>
    <row r="2216" spans="29:33" ht="24.95" hidden="1" customHeight="1" x14ac:dyDescent="0.2">
      <c r="AC2216" s="37" t="s">
        <v>4564</v>
      </c>
      <c r="AE2216" s="38">
        <f t="shared" si="34"/>
        <v>1</v>
      </c>
      <c r="AF2216" s="38">
        <f>IF(AE2216=1,COUNTIF($AE$5:AE2216,1),"")</f>
        <v>2212</v>
      </c>
      <c r="AG2216" t="str">
        <f>IFERROR(INDEX($AC$5:$AC$2219,MATCH(ROWS($AF$5:AF2216),$AF$5:$AF$2219,0)),"")</f>
        <v>WS - Data Collection and Updation</v>
      </c>
    </row>
    <row r="2217" spans="29:33" ht="24.95" hidden="1" customHeight="1" x14ac:dyDescent="0.2">
      <c r="AC2217" s="37" t="s">
        <v>4566</v>
      </c>
      <c r="AE2217" s="38">
        <f t="shared" si="34"/>
        <v>1</v>
      </c>
      <c r="AF2217" s="38">
        <f>IF(AE2217=1,COUNTIF($AE$5:AE2217,1),"")</f>
        <v>2213</v>
      </c>
      <c r="AG2217" t="str">
        <f>IFERROR(INDEX($AC$5:$AC$2219,MATCH(ROWS($AF$5:AF2217),$AF$5:$AF$2219,0)),"")</f>
        <v>WS - Enactment and Related Communications</v>
      </c>
    </row>
    <row r="2218" spans="29:33" ht="24.95" hidden="1" customHeight="1" x14ac:dyDescent="0.2">
      <c r="AC2218" s="37" t="s">
        <v>4568</v>
      </c>
      <c r="AE2218" s="38">
        <f t="shared" si="34"/>
        <v>1</v>
      </c>
      <c r="AF2218" s="38">
        <f>IF(AE2218=1,COUNTIF($AE$5:AE2218,1),"")</f>
        <v>2214</v>
      </c>
      <c r="AG2218" t="str">
        <f>IFERROR(INDEX($AC$5:$AC$2219,MATCH(ROWS($AF$5:AF2218),$AF$5:$AF$2219,0)),"")</f>
        <v>WS - State Sponsered Schemes</v>
      </c>
    </row>
    <row r="2219" spans="29:33" ht="24.95" hidden="1" customHeight="1" x14ac:dyDescent="0.2">
      <c r="AC2219" s="37" t="s">
        <v>4570</v>
      </c>
      <c r="AE2219" s="38">
        <f t="shared" si="34"/>
        <v>1</v>
      </c>
      <c r="AF2219" s="38">
        <f>IF(AE2219=1,COUNTIF($AE$5:AE2219,1),"")</f>
        <v>2215</v>
      </c>
      <c r="AG2219" t="str">
        <f>IFERROR(INDEX($AC$5:$AC$2219,MATCH(ROWS($AF$5:AF2219),$AF$5:$AF$2219,0)),"")</f>
        <v>Yield benefit under the Crop Insurance Scheme</v>
      </c>
    </row>
  </sheetData>
  <sheetProtection password="8659" sheet="1" objects="1" scenarios="1"/>
  <customSheetViews>
    <customSheetView guid="{A08218F7-76BC-48A7-9629-3D57F786DB50}" hiddenRows="1" hiddenColumns="1">
      <pane xSplit="10" ySplit="11" topLeftCell="XFD13" activePane="bottomRight" state="frozen"/>
      <selection pane="bottomRight" activeCell="D5" sqref="D5"/>
      <pageMargins left="0.7" right="0.7" top="0.75" bottom="0.75" header="0.3" footer="0.3"/>
    </customSheetView>
    <customSheetView guid="{B55849CE-045B-4618-88A1-BFAF8D3A0983}" hiddenRows="1" hiddenColumns="1">
      <pane xSplit="10" ySplit="11" topLeftCell="XFD13" activePane="bottomRight" state="frozen"/>
      <selection pane="bottomRight" activeCell="D5" sqref="D5"/>
      <pageMargins left="0.7" right="0.7" top="0.75" bottom="0.75" header="0.3" footer="0.3"/>
    </customSheetView>
  </customSheetViews>
  <dataValidations count="1">
    <dataValidation type="list" allowBlank="1" showInputMessage="1" sqref="D5">
      <formula1>$AG$5:$AG$2219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MASTER DATA</vt:lpstr>
      <vt:lpstr>SEARCH</vt:lpstr>
      <vt:lpstr>SEARCH-1</vt:lpstr>
      <vt:lpstr>Master Data 2</vt:lpstr>
      <vt:lpstr>SEARCH-2 All Heads</vt:lpstr>
      <vt:lpstr>'MASTER DATA'!Print_Area</vt:lpstr>
      <vt:lpstr>'MASTER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Admin55</dc:creator>
  <cp:lastModifiedBy>Saffeeq MP</cp:lastModifiedBy>
  <cp:lastPrinted>2022-12-17T17:40:17Z</cp:lastPrinted>
  <dcterms:created xsi:type="dcterms:W3CDTF">2022-12-17T17:21:11Z</dcterms:created>
  <dcterms:modified xsi:type="dcterms:W3CDTF">2023-01-18T17:58:45Z</dcterms:modified>
</cp:coreProperties>
</file>